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HIS退汇!$A$1:$H$508</definedName>
    <definedName name="_xlnm._FilterDatabase" localSheetId="4" hidden="1">网银退汇!$A$1:$L$347</definedName>
    <definedName name="_xlnm._FilterDatabase" localSheetId="2" hidden="1">银行退!$A$1:$L$1926</definedName>
    <definedName name="_xlnm._FilterDatabase" localSheetId="1" hidden="1">自助退!$A$1:$O$1934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8" i="7"/>
  <c r="H169" i="7"/>
  <c r="H170" i="7"/>
  <c r="H171" i="7"/>
  <c r="H393" i="7"/>
  <c r="H394" i="7"/>
  <c r="H496" i="7"/>
  <c r="H497" i="7"/>
  <c r="H498" i="7"/>
  <c r="H499" i="7"/>
  <c r="H500" i="7"/>
  <c r="H501" i="7"/>
  <c r="H502" i="7"/>
  <c r="H503" i="7"/>
  <c r="H504" i="7"/>
  <c r="H505" i="7"/>
  <c r="H506" i="7"/>
  <c r="H2" i="7"/>
  <c r="G507" i="7"/>
  <c r="H507" i="7" s="1"/>
  <c r="G508" i="7"/>
  <c r="H508" i="7" s="1"/>
  <c r="H2" i="4" l="1"/>
  <c r="H3" i="4"/>
  <c r="H4" i="4"/>
  <c r="H5" i="4"/>
  <c r="J2" i="4"/>
  <c r="J3" i="4"/>
  <c r="J4" i="4"/>
  <c r="J5" i="4"/>
  <c r="H6" i="4"/>
  <c r="J6" i="4"/>
  <c r="H7" i="4"/>
  <c r="K77" i="3" s="1"/>
  <c r="O280" i="2" s="1"/>
  <c r="J7" i="4"/>
  <c r="H8" i="4"/>
  <c r="J8" i="4"/>
  <c r="H9" i="4"/>
  <c r="J9" i="4"/>
  <c r="H10" i="4"/>
  <c r="J10" i="4"/>
  <c r="H11" i="4"/>
  <c r="J11" i="4"/>
  <c r="H12" i="4"/>
  <c r="J12" i="4"/>
  <c r="H13" i="4"/>
  <c r="J13" i="4"/>
  <c r="H14" i="4"/>
  <c r="J14" i="4"/>
  <c r="H15" i="4"/>
  <c r="J15" i="4"/>
  <c r="H16" i="4"/>
  <c r="J16" i="4"/>
  <c r="H17" i="4"/>
  <c r="J17" i="4"/>
  <c r="H18" i="4"/>
  <c r="J18" i="4"/>
  <c r="H19" i="4"/>
  <c r="J19" i="4"/>
  <c r="H20" i="4"/>
  <c r="J20" i="4"/>
  <c r="H21" i="4"/>
  <c r="J21" i="4"/>
  <c r="H22" i="4"/>
  <c r="J22" i="4"/>
  <c r="H23" i="4"/>
  <c r="J23" i="4"/>
  <c r="H24" i="4"/>
  <c r="J24" i="4"/>
  <c r="H25" i="4"/>
  <c r="J25" i="4"/>
  <c r="H26" i="4"/>
  <c r="J26" i="4"/>
  <c r="H27" i="4"/>
  <c r="J27" i="4"/>
  <c r="H28" i="4"/>
  <c r="J28" i="4"/>
  <c r="H29" i="4"/>
  <c r="J29" i="4"/>
  <c r="H30" i="4"/>
  <c r="J30" i="4"/>
  <c r="H31" i="4"/>
  <c r="J31" i="4"/>
  <c r="H32" i="4"/>
  <c r="J32" i="4"/>
  <c r="H33" i="4"/>
  <c r="J33" i="4"/>
  <c r="H34" i="4"/>
  <c r="J34" i="4"/>
  <c r="H35" i="4"/>
  <c r="J35" i="4"/>
  <c r="H36" i="4"/>
  <c r="J36" i="4"/>
  <c r="H37" i="4"/>
  <c r="J37" i="4"/>
  <c r="H38" i="4"/>
  <c r="J38" i="4"/>
  <c r="H39" i="4"/>
  <c r="J39" i="4"/>
  <c r="H40" i="4"/>
  <c r="J40" i="4"/>
  <c r="H41" i="4"/>
  <c r="J41" i="4"/>
  <c r="H42" i="4"/>
  <c r="J42" i="4"/>
  <c r="H43" i="4"/>
  <c r="J43" i="4"/>
  <c r="H44" i="4"/>
  <c r="J44" i="4"/>
  <c r="H45" i="4"/>
  <c r="J45" i="4"/>
  <c r="H46" i="4"/>
  <c r="J46" i="4"/>
  <c r="H47" i="4"/>
  <c r="J47" i="4"/>
  <c r="H48" i="4"/>
  <c r="J48" i="4"/>
  <c r="H49" i="4"/>
  <c r="J49" i="4"/>
  <c r="H50" i="4"/>
  <c r="J50" i="4"/>
  <c r="H51" i="4"/>
  <c r="J51" i="4"/>
  <c r="H52" i="4"/>
  <c r="J52" i="4"/>
  <c r="H53" i="4"/>
  <c r="J53" i="4"/>
  <c r="H54" i="4"/>
  <c r="J54" i="4"/>
  <c r="H55" i="4"/>
  <c r="J55" i="4"/>
  <c r="H56" i="4"/>
  <c r="J56" i="4"/>
  <c r="H57" i="4"/>
  <c r="J57" i="4"/>
  <c r="H58" i="4"/>
  <c r="J58" i="4"/>
  <c r="H59" i="4"/>
  <c r="J59" i="4"/>
  <c r="H60" i="4"/>
  <c r="J60" i="4"/>
  <c r="H61" i="4"/>
  <c r="J61" i="4"/>
  <c r="H62" i="4"/>
  <c r="J62" i="4"/>
  <c r="H63" i="4"/>
  <c r="J63" i="4"/>
  <c r="H64" i="4"/>
  <c r="J64" i="4"/>
  <c r="H65" i="4"/>
  <c r="J65" i="4"/>
  <c r="H66" i="4"/>
  <c r="J66" i="4"/>
  <c r="H67" i="4"/>
  <c r="J67" i="4"/>
  <c r="H68" i="4"/>
  <c r="J68" i="4"/>
  <c r="H69" i="4"/>
  <c r="J69" i="4"/>
  <c r="H70" i="4"/>
  <c r="J70" i="4"/>
  <c r="H71" i="4"/>
  <c r="J71" i="4"/>
  <c r="H72" i="4"/>
  <c r="J72" i="4"/>
  <c r="H73" i="4"/>
  <c r="J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2" i="4"/>
  <c r="J82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J101" i="4"/>
  <c r="H102" i="4"/>
  <c r="J102" i="4"/>
  <c r="H103" i="4"/>
  <c r="J103" i="4"/>
  <c r="H104" i="4"/>
  <c r="J104" i="4"/>
  <c r="H105" i="4"/>
  <c r="J105" i="4"/>
  <c r="H106" i="4"/>
  <c r="J106" i="4"/>
  <c r="H107" i="4"/>
  <c r="J107" i="4"/>
  <c r="H108" i="4"/>
  <c r="J108" i="4"/>
  <c r="H109" i="4"/>
  <c r="J109" i="4"/>
  <c r="H110" i="4"/>
  <c r="J110" i="4"/>
  <c r="H111" i="4"/>
  <c r="J111" i="4"/>
  <c r="H112" i="4"/>
  <c r="J112" i="4"/>
  <c r="H113" i="4"/>
  <c r="J113" i="4"/>
  <c r="H114" i="4"/>
  <c r="J114" i="4"/>
  <c r="H115" i="4"/>
  <c r="J115" i="4"/>
  <c r="H116" i="4"/>
  <c r="J116" i="4"/>
  <c r="H117" i="4"/>
  <c r="J117" i="4"/>
  <c r="H118" i="4"/>
  <c r="J118" i="4"/>
  <c r="H119" i="4"/>
  <c r="J119" i="4"/>
  <c r="H120" i="4"/>
  <c r="J120" i="4"/>
  <c r="H121" i="4"/>
  <c r="J121" i="4"/>
  <c r="H122" i="4"/>
  <c r="J122" i="4"/>
  <c r="H123" i="4"/>
  <c r="J123" i="4"/>
  <c r="H124" i="4"/>
  <c r="J124" i="4"/>
  <c r="H125" i="4"/>
  <c r="J125" i="4"/>
  <c r="H126" i="4"/>
  <c r="J126" i="4"/>
  <c r="H127" i="4"/>
  <c r="J127" i="4"/>
  <c r="H128" i="4"/>
  <c r="J128" i="4"/>
  <c r="H129" i="4"/>
  <c r="J129" i="4"/>
  <c r="H130" i="4"/>
  <c r="J130" i="4"/>
  <c r="H131" i="4"/>
  <c r="J131" i="4"/>
  <c r="H132" i="4"/>
  <c r="J132" i="4"/>
  <c r="H133" i="4"/>
  <c r="J133" i="4"/>
  <c r="H134" i="4"/>
  <c r="J134" i="4"/>
  <c r="H135" i="4"/>
  <c r="J135" i="4"/>
  <c r="H136" i="4"/>
  <c r="J136" i="4"/>
  <c r="H137" i="4"/>
  <c r="J137" i="4"/>
  <c r="H138" i="4"/>
  <c r="J138" i="4"/>
  <c r="H139" i="4"/>
  <c r="J139" i="4"/>
  <c r="H140" i="4"/>
  <c r="J140" i="4"/>
  <c r="H141" i="4"/>
  <c r="J141" i="4"/>
  <c r="H142" i="4"/>
  <c r="J142" i="4"/>
  <c r="H143" i="4"/>
  <c r="J143" i="4"/>
  <c r="H144" i="4"/>
  <c r="J144" i="4"/>
  <c r="H145" i="4"/>
  <c r="J145" i="4"/>
  <c r="H146" i="4"/>
  <c r="J146" i="4"/>
  <c r="H147" i="4"/>
  <c r="J147" i="4"/>
  <c r="H148" i="4"/>
  <c r="J148" i="4"/>
  <c r="H149" i="4"/>
  <c r="J149" i="4"/>
  <c r="H150" i="4"/>
  <c r="J150" i="4"/>
  <c r="H151" i="4"/>
  <c r="J151" i="4"/>
  <c r="H152" i="4"/>
  <c r="J152" i="4"/>
  <c r="H153" i="4"/>
  <c r="J153" i="4"/>
  <c r="H154" i="4"/>
  <c r="J154" i="4"/>
  <c r="H155" i="4"/>
  <c r="J155" i="4"/>
  <c r="H156" i="4"/>
  <c r="J156" i="4"/>
  <c r="H157" i="4"/>
  <c r="J157" i="4"/>
  <c r="H158" i="4"/>
  <c r="J158" i="4"/>
  <c r="H159" i="4"/>
  <c r="J159" i="4"/>
  <c r="H160" i="4"/>
  <c r="J160" i="4"/>
  <c r="H161" i="4"/>
  <c r="J161" i="4"/>
  <c r="H162" i="4"/>
  <c r="J162" i="4"/>
  <c r="H163" i="4"/>
  <c r="J163" i="4"/>
  <c r="H164" i="4"/>
  <c r="J164" i="4"/>
  <c r="H165" i="4"/>
  <c r="J165" i="4"/>
  <c r="H166" i="4"/>
  <c r="J166" i="4"/>
  <c r="H167" i="4"/>
  <c r="J167" i="4"/>
  <c r="H168" i="4"/>
  <c r="J168" i="4"/>
  <c r="H169" i="4"/>
  <c r="J169" i="4"/>
  <c r="H170" i="4"/>
  <c r="J170" i="4"/>
  <c r="H171" i="4"/>
  <c r="J171" i="4"/>
  <c r="H172" i="4"/>
  <c r="J172" i="4"/>
  <c r="H173" i="4"/>
  <c r="J173" i="4"/>
  <c r="H174" i="4"/>
  <c r="J174" i="4"/>
  <c r="H175" i="4"/>
  <c r="J175" i="4"/>
  <c r="H176" i="4"/>
  <c r="J176" i="4"/>
  <c r="H177" i="4"/>
  <c r="J177" i="4"/>
  <c r="H178" i="4"/>
  <c r="J178" i="4"/>
  <c r="H179" i="4"/>
  <c r="J179" i="4"/>
  <c r="H180" i="4"/>
  <c r="J180" i="4"/>
  <c r="H181" i="4"/>
  <c r="J181" i="4"/>
  <c r="H182" i="4"/>
  <c r="J182" i="4"/>
  <c r="H183" i="4"/>
  <c r="J183" i="4"/>
  <c r="H184" i="4"/>
  <c r="J184" i="4"/>
  <c r="H185" i="4"/>
  <c r="J185" i="4"/>
  <c r="H186" i="4"/>
  <c r="J186" i="4"/>
  <c r="H187" i="4"/>
  <c r="J187" i="4"/>
  <c r="H188" i="4"/>
  <c r="J188" i="4"/>
  <c r="H189" i="4"/>
  <c r="J189" i="4"/>
  <c r="H190" i="4"/>
  <c r="J190" i="4"/>
  <c r="H191" i="4"/>
  <c r="J191" i="4"/>
  <c r="H192" i="4"/>
  <c r="J192" i="4"/>
  <c r="H193" i="4"/>
  <c r="J193" i="4"/>
  <c r="H194" i="4"/>
  <c r="J194" i="4"/>
  <c r="H195" i="4"/>
  <c r="J195" i="4"/>
  <c r="H196" i="4"/>
  <c r="J196" i="4"/>
  <c r="H197" i="4"/>
  <c r="J197" i="4"/>
  <c r="H198" i="4"/>
  <c r="J198" i="4"/>
  <c r="H199" i="4"/>
  <c r="J199" i="4"/>
  <c r="H200" i="4"/>
  <c r="J200" i="4"/>
  <c r="H201" i="4"/>
  <c r="J201" i="4"/>
  <c r="H202" i="4"/>
  <c r="J202" i="4"/>
  <c r="H203" i="4"/>
  <c r="J203" i="4"/>
  <c r="H204" i="4"/>
  <c r="J204" i="4"/>
  <c r="H205" i="4"/>
  <c r="J205" i="4"/>
  <c r="H206" i="4"/>
  <c r="J206" i="4"/>
  <c r="H207" i="4"/>
  <c r="J207" i="4"/>
  <c r="H208" i="4"/>
  <c r="J208" i="4"/>
  <c r="H209" i="4"/>
  <c r="J209" i="4"/>
  <c r="H210" i="4"/>
  <c r="J210" i="4"/>
  <c r="H211" i="4"/>
  <c r="J211" i="4"/>
  <c r="H212" i="4"/>
  <c r="J212" i="4"/>
  <c r="H213" i="4"/>
  <c r="J213" i="4"/>
  <c r="H214" i="4"/>
  <c r="J214" i="4"/>
  <c r="H215" i="4"/>
  <c r="J215" i="4"/>
  <c r="H216" i="4"/>
  <c r="J216" i="4"/>
  <c r="H217" i="4"/>
  <c r="J217" i="4"/>
  <c r="H218" i="4"/>
  <c r="J218" i="4"/>
  <c r="H219" i="4"/>
  <c r="J219" i="4"/>
  <c r="H220" i="4"/>
  <c r="J220" i="4"/>
  <c r="H221" i="4"/>
  <c r="J221" i="4"/>
  <c r="H222" i="4"/>
  <c r="J222" i="4"/>
  <c r="H223" i="4"/>
  <c r="J223" i="4"/>
  <c r="H224" i="4"/>
  <c r="J224" i="4"/>
  <c r="H225" i="4"/>
  <c r="J225" i="4"/>
  <c r="H226" i="4"/>
  <c r="J226" i="4"/>
  <c r="H227" i="4"/>
  <c r="J227" i="4"/>
  <c r="H228" i="4"/>
  <c r="J228" i="4"/>
  <c r="H229" i="4"/>
  <c r="J229" i="4"/>
  <c r="H230" i="4"/>
  <c r="J230" i="4"/>
  <c r="H231" i="4"/>
  <c r="J231" i="4"/>
  <c r="H232" i="4"/>
  <c r="J232" i="4"/>
  <c r="H233" i="4"/>
  <c r="J233" i="4"/>
  <c r="H234" i="4"/>
  <c r="J234" i="4"/>
  <c r="H235" i="4"/>
  <c r="J235" i="4"/>
  <c r="H236" i="4"/>
  <c r="J236" i="4"/>
  <c r="H237" i="4"/>
  <c r="J237" i="4"/>
  <c r="H238" i="4"/>
  <c r="J238" i="4"/>
  <c r="H239" i="4"/>
  <c r="J239" i="4"/>
  <c r="H240" i="4"/>
  <c r="J240" i="4"/>
  <c r="H241" i="4"/>
  <c r="J241" i="4"/>
  <c r="H242" i="4"/>
  <c r="J242" i="4"/>
  <c r="H243" i="4"/>
  <c r="J243" i="4"/>
  <c r="H244" i="4"/>
  <c r="J244" i="4"/>
  <c r="H245" i="4"/>
  <c r="J245" i="4"/>
  <c r="H246" i="4"/>
  <c r="J246" i="4"/>
  <c r="H247" i="4"/>
  <c r="J247" i="4"/>
  <c r="H248" i="4"/>
  <c r="J248" i="4"/>
  <c r="H249" i="4"/>
  <c r="J249" i="4"/>
  <c r="H250" i="4"/>
  <c r="J250" i="4"/>
  <c r="H251" i="4"/>
  <c r="J251" i="4"/>
  <c r="H252" i="4"/>
  <c r="J252" i="4"/>
  <c r="H253" i="4"/>
  <c r="J253" i="4"/>
  <c r="H254" i="4"/>
  <c r="J254" i="4"/>
  <c r="H255" i="4"/>
  <c r="J255" i="4"/>
  <c r="H256" i="4"/>
  <c r="J256" i="4"/>
  <c r="H257" i="4"/>
  <c r="J257" i="4"/>
  <c r="H258" i="4"/>
  <c r="J258" i="4"/>
  <c r="H259" i="4"/>
  <c r="J259" i="4"/>
  <c r="H260" i="4"/>
  <c r="J260" i="4"/>
  <c r="H261" i="4"/>
  <c r="J261" i="4"/>
  <c r="H262" i="4"/>
  <c r="J262" i="4"/>
  <c r="H263" i="4"/>
  <c r="J263" i="4"/>
  <c r="H264" i="4"/>
  <c r="J264" i="4"/>
  <c r="H265" i="4"/>
  <c r="J265" i="4"/>
  <c r="H266" i="4"/>
  <c r="J266" i="4"/>
  <c r="H267" i="4"/>
  <c r="J267" i="4"/>
  <c r="H268" i="4"/>
  <c r="J268" i="4"/>
  <c r="H269" i="4"/>
  <c r="J269" i="4"/>
  <c r="H270" i="4"/>
  <c r="J270" i="4"/>
  <c r="H271" i="4"/>
  <c r="J271" i="4"/>
  <c r="H272" i="4"/>
  <c r="J272" i="4"/>
  <c r="H273" i="4"/>
  <c r="J273" i="4"/>
  <c r="H274" i="4"/>
  <c r="J274" i="4"/>
  <c r="H275" i="4"/>
  <c r="J275" i="4"/>
  <c r="H276" i="4"/>
  <c r="J276" i="4"/>
  <c r="H277" i="4"/>
  <c r="J277" i="4"/>
  <c r="H278" i="4"/>
  <c r="J278" i="4"/>
  <c r="H279" i="4"/>
  <c r="J279" i="4"/>
  <c r="H280" i="4"/>
  <c r="J280" i="4"/>
  <c r="H281" i="4"/>
  <c r="J281" i="4"/>
  <c r="H282" i="4"/>
  <c r="J282" i="4"/>
  <c r="H283" i="4"/>
  <c r="J283" i="4"/>
  <c r="H284" i="4"/>
  <c r="J284" i="4"/>
  <c r="H285" i="4"/>
  <c r="J285" i="4"/>
  <c r="H286" i="4"/>
  <c r="J286" i="4"/>
  <c r="H287" i="4"/>
  <c r="J287" i="4"/>
  <c r="H288" i="4"/>
  <c r="J288" i="4"/>
  <c r="H289" i="4"/>
  <c r="J289" i="4"/>
  <c r="H290" i="4"/>
  <c r="J290" i="4"/>
  <c r="H291" i="4"/>
  <c r="J291" i="4"/>
  <c r="H292" i="4"/>
  <c r="J292" i="4"/>
  <c r="H293" i="4"/>
  <c r="J293" i="4"/>
  <c r="H294" i="4"/>
  <c r="J294" i="4"/>
  <c r="H295" i="4"/>
  <c r="J295" i="4"/>
  <c r="H296" i="4"/>
  <c r="J296" i="4"/>
  <c r="H297" i="4"/>
  <c r="J297" i="4"/>
  <c r="H298" i="4"/>
  <c r="J298" i="4"/>
  <c r="H299" i="4"/>
  <c r="J299" i="4"/>
  <c r="H300" i="4"/>
  <c r="J300" i="4"/>
  <c r="H301" i="4"/>
  <c r="J301" i="4"/>
  <c r="H302" i="4"/>
  <c r="J302" i="4"/>
  <c r="H303" i="4"/>
  <c r="J303" i="4"/>
  <c r="H304" i="4"/>
  <c r="J304" i="4"/>
  <c r="H305" i="4"/>
  <c r="J305" i="4"/>
  <c r="H306" i="4"/>
  <c r="J306" i="4"/>
  <c r="H307" i="4"/>
  <c r="J307" i="4"/>
  <c r="H308" i="4"/>
  <c r="J308" i="4"/>
  <c r="H309" i="4"/>
  <c r="J309" i="4"/>
  <c r="H310" i="4"/>
  <c r="J310" i="4"/>
  <c r="H311" i="4"/>
  <c r="J311" i="4"/>
  <c r="H312" i="4"/>
  <c r="J312" i="4"/>
  <c r="H313" i="4"/>
  <c r="J313" i="4"/>
  <c r="H314" i="4"/>
  <c r="J314" i="4"/>
  <c r="H315" i="4"/>
  <c r="J315" i="4"/>
  <c r="H316" i="4"/>
  <c r="J316" i="4"/>
  <c r="H317" i="4"/>
  <c r="J317" i="4"/>
  <c r="H318" i="4"/>
  <c r="J318" i="4"/>
  <c r="H319" i="4"/>
  <c r="J319" i="4"/>
  <c r="H320" i="4"/>
  <c r="J320" i="4"/>
  <c r="H321" i="4"/>
  <c r="J321" i="4"/>
  <c r="H322" i="4"/>
  <c r="J322" i="4"/>
  <c r="H323" i="4"/>
  <c r="J323" i="4"/>
  <c r="H324" i="4"/>
  <c r="J324" i="4"/>
  <c r="H325" i="4"/>
  <c r="J325" i="4"/>
  <c r="H326" i="4"/>
  <c r="J326" i="4"/>
  <c r="H327" i="4"/>
  <c r="J327" i="4"/>
  <c r="H328" i="4"/>
  <c r="J328" i="4"/>
  <c r="H329" i="4"/>
  <c r="J329" i="4"/>
  <c r="H330" i="4"/>
  <c r="J330" i="4"/>
  <c r="H331" i="4"/>
  <c r="J331" i="4"/>
  <c r="H332" i="4"/>
  <c r="J332" i="4"/>
  <c r="H333" i="4"/>
  <c r="J333" i="4"/>
  <c r="H334" i="4"/>
  <c r="J334" i="4"/>
  <c r="H335" i="4"/>
  <c r="J335" i="4"/>
  <c r="H336" i="4"/>
  <c r="J336" i="4"/>
  <c r="H337" i="4"/>
  <c r="J337" i="4"/>
  <c r="H338" i="4"/>
  <c r="J338" i="4"/>
  <c r="H339" i="4"/>
  <c r="J339" i="4"/>
  <c r="H340" i="4"/>
  <c r="J340" i="4"/>
  <c r="H341" i="4"/>
  <c r="J341" i="4"/>
  <c r="H342" i="4"/>
  <c r="J342" i="4"/>
  <c r="H343" i="4"/>
  <c r="J343" i="4"/>
  <c r="H344" i="4"/>
  <c r="J344" i="4"/>
  <c r="H345" i="4"/>
  <c r="J345" i="4"/>
  <c r="H346" i="4"/>
  <c r="J346" i="4"/>
  <c r="H347" i="4"/>
  <c r="J347" i="4"/>
  <c r="O50" i="2"/>
  <c r="O127" i="2"/>
  <c r="O200" i="2"/>
  <c r="O293" i="2"/>
  <c r="O326" i="2"/>
  <c r="O382" i="2"/>
  <c r="O383" i="2"/>
  <c r="O395" i="2"/>
  <c r="K653" i="3"/>
  <c r="K1463" i="3"/>
  <c r="O1016" i="2" s="1"/>
  <c r="K469" i="3"/>
  <c r="O1065" i="2" s="1"/>
  <c r="K1253" i="3"/>
  <c r="O1073" i="2" s="1"/>
  <c r="K910" i="3"/>
  <c r="O1087" i="2" s="1"/>
  <c r="K1865" i="3"/>
  <c r="O1091" i="2" s="1"/>
  <c r="K1118" i="3"/>
  <c r="O1103" i="2" s="1"/>
  <c r="K1092" i="3"/>
  <c r="O1107" i="2" s="1"/>
  <c r="K1761" i="3"/>
  <c r="O1112" i="2" s="1"/>
  <c r="K706" i="3"/>
  <c r="O1114" i="2" s="1"/>
  <c r="K505" i="3"/>
  <c r="O1117" i="2" s="1"/>
  <c r="K1563" i="3"/>
  <c r="O1118" i="2" s="1"/>
  <c r="K1510" i="3"/>
  <c r="O1121" i="2" s="1"/>
  <c r="K1153" i="3"/>
  <c r="O1123" i="2" s="1"/>
  <c r="K1830" i="3"/>
  <c r="O1126" i="2" s="1"/>
  <c r="K950" i="3"/>
  <c r="O1128" i="2" s="1"/>
  <c r="K1292" i="3"/>
  <c r="K1539" i="3"/>
  <c r="O1136" i="2" s="1"/>
  <c r="K1035" i="3"/>
  <c r="O1137" i="2" s="1"/>
  <c r="K1189" i="3"/>
  <c r="K297" i="3"/>
  <c r="O1142" i="2" s="1"/>
  <c r="K732" i="3"/>
  <c r="O1143" i="2" s="1"/>
  <c r="K708" i="3"/>
  <c r="O1146" i="2" s="1"/>
  <c r="K1082" i="3"/>
  <c r="O1147" i="2" s="1"/>
  <c r="K799" i="3"/>
  <c r="O1149" i="2"/>
  <c r="K1488" i="3"/>
  <c r="O1150" i="2" s="1"/>
  <c r="K394" i="3"/>
  <c r="O1152" i="2" s="1"/>
  <c r="K1367" i="3"/>
  <c r="K1208" i="3"/>
  <c r="O1154" i="2" s="1"/>
  <c r="K1243" i="3"/>
  <c r="K557" i="3"/>
  <c r="O1157" i="2" s="1"/>
  <c r="K1545" i="3"/>
  <c r="O1158" i="2" s="1"/>
  <c r="K1717" i="3"/>
  <c r="K604" i="3"/>
  <c r="O1161" i="2"/>
  <c r="K447" i="3"/>
  <c r="O1162" i="2" s="1"/>
  <c r="K188" i="3"/>
  <c r="O1164" i="2" s="1"/>
  <c r="K1235" i="3"/>
  <c r="O1165" i="2" s="1"/>
  <c r="K1354" i="3"/>
  <c r="O1166" i="2" s="1"/>
  <c r="K1718" i="3"/>
  <c r="K1247" i="3"/>
  <c r="O1168" i="2" s="1"/>
  <c r="K1223" i="3"/>
  <c r="O1169" i="2"/>
  <c r="K322" i="3"/>
  <c r="O1170" i="2" s="1"/>
  <c r="K1695" i="3"/>
  <c r="H362" i="7" s="1"/>
  <c r="K1743" i="3"/>
  <c r="K1072" i="3"/>
  <c r="O1173" i="2" s="1"/>
  <c r="K1612" i="3"/>
  <c r="K215" i="3"/>
  <c r="O1175" i="2" s="1"/>
  <c r="K1625" i="3"/>
  <c r="O1176" i="2" s="1"/>
  <c r="K1311" i="3"/>
  <c r="O1177" i="2"/>
  <c r="K1832" i="3"/>
  <c r="O1178" i="2" s="1"/>
  <c r="K226" i="3"/>
  <c r="H365" i="7" s="1"/>
  <c r="K989" i="3"/>
  <c r="O1180" i="2" s="1"/>
  <c r="K1043" i="3"/>
  <c r="O1181" i="2" s="1"/>
  <c r="K153" i="3"/>
  <c r="K409" i="3"/>
  <c r="O1183" i="2" s="1"/>
  <c r="K1431" i="3"/>
  <c r="O1184" i="2" s="1"/>
  <c r="K1507" i="3"/>
  <c r="O1185" i="2"/>
  <c r="K1455" i="3"/>
  <c r="O1186" i="2" s="1"/>
  <c r="K711" i="3"/>
  <c r="O1187" i="2" s="1"/>
  <c r="K712" i="3"/>
  <c r="O1188" i="2" s="1"/>
  <c r="K713" i="3"/>
  <c r="O1189" i="2" s="1"/>
  <c r="K661" i="3"/>
  <c r="H367" i="7" s="1"/>
  <c r="K1667" i="3"/>
  <c r="O1191" i="2" s="1"/>
  <c r="K212" i="3"/>
  <c r="H368" i="7" s="1"/>
  <c r="O1192" i="2"/>
  <c r="K852" i="3"/>
  <c r="K1461" i="3"/>
  <c r="O1194" i="2" s="1"/>
  <c r="K121" i="3"/>
  <c r="O1195" i="2" s="1"/>
  <c r="K185" i="3"/>
  <c r="O1196" i="2"/>
  <c r="K1759" i="3"/>
  <c r="O1197" i="2"/>
  <c r="K1091" i="3"/>
  <c r="O1198" i="2"/>
  <c r="K1100" i="3"/>
  <c r="O1199" i="2"/>
  <c r="K1258" i="3"/>
  <c r="O1200" i="2"/>
  <c r="K969" i="3"/>
  <c r="O1201" i="2"/>
  <c r="K1487" i="3"/>
  <c r="O1202" i="2"/>
  <c r="K1377" i="3"/>
  <c r="H370" i="7" s="1"/>
  <c r="O1203" i="2"/>
  <c r="K399" i="3"/>
  <c r="H371" i="7" s="1"/>
  <c r="O1204" i="2"/>
  <c r="K400" i="3"/>
  <c r="O1205" i="2"/>
  <c r="K40" i="3"/>
  <c r="O1206" i="2"/>
  <c r="K346" i="3"/>
  <c r="O1207" i="2"/>
  <c r="K267" i="3"/>
  <c r="O1208" i="2"/>
  <c r="K682" i="3"/>
  <c r="O1209" i="2"/>
  <c r="K52" i="3"/>
  <c r="H372" i="7" s="1"/>
  <c r="O1210" i="2"/>
  <c r="K597" i="3"/>
  <c r="O1211" i="2"/>
  <c r="K268" i="3"/>
  <c r="O1212" i="2"/>
  <c r="K416" i="3"/>
  <c r="O1213" i="2"/>
  <c r="K1673" i="3"/>
  <c r="O1214" i="2"/>
  <c r="K621" i="3"/>
  <c r="O1215" i="2"/>
  <c r="K256" i="3"/>
  <c r="H373" i="7" s="1"/>
  <c r="O1216" i="2"/>
  <c r="K990" i="3"/>
  <c r="H374" i="7" s="1"/>
  <c r="O1217" i="2"/>
  <c r="K433" i="3"/>
  <c r="H375" i="7" s="1"/>
  <c r="O1218" i="2"/>
  <c r="K434" i="3"/>
  <c r="H376" i="7" s="1"/>
  <c r="O1219" i="2"/>
  <c r="K1602" i="3"/>
  <c r="O1220" i="2"/>
  <c r="K1871" i="3"/>
  <c r="O1221" i="2"/>
  <c r="K1872" i="3"/>
  <c r="O1222" i="2"/>
  <c r="K1873" i="3"/>
  <c r="O1223" i="2"/>
  <c r="K1817" i="3"/>
  <c r="O1224" i="2"/>
  <c r="K111" i="3"/>
  <c r="O1225" i="2"/>
  <c r="K902" i="3"/>
  <c r="O1226" i="2"/>
  <c r="K619" i="3"/>
  <c r="O1227" i="2"/>
  <c r="K1588" i="3"/>
  <c r="O1228" i="2"/>
  <c r="K917" i="3"/>
  <c r="O1229" i="2"/>
  <c r="K1436" i="3"/>
  <c r="H377" i="7" s="1"/>
  <c r="O1230" i="2"/>
  <c r="K855" i="3"/>
  <c r="O1231" i="2"/>
  <c r="K1671" i="3"/>
  <c r="O1232" i="2"/>
  <c r="K1385" i="3"/>
  <c r="O1233" i="2"/>
  <c r="K1891" i="3"/>
  <c r="H378" i="7" s="1"/>
  <c r="O1234" i="2"/>
  <c r="K848" i="3"/>
  <c r="O1235" i="2"/>
  <c r="K175" i="3"/>
  <c r="H379" i="7" s="1"/>
  <c r="O1236" i="2"/>
  <c r="K464" i="3"/>
  <c r="O1237" i="2"/>
  <c r="K1755" i="3"/>
  <c r="O1238" i="2"/>
  <c r="K1816" i="3"/>
  <c r="O1239" i="2"/>
  <c r="K315" i="3"/>
  <c r="O1240" i="2"/>
  <c r="K1203" i="3"/>
  <c r="H380" i="7" s="1"/>
  <c r="O1241" i="2"/>
  <c r="K1446" i="3"/>
  <c r="H396" i="7" s="1"/>
  <c r="O1242" i="2"/>
  <c r="K1906" i="3"/>
  <c r="O1243" i="2"/>
  <c r="K1907" i="3"/>
  <c r="O1244" i="2"/>
  <c r="K1637" i="3"/>
  <c r="O1245" i="2"/>
  <c r="K130" i="3"/>
  <c r="H397" i="7" s="1"/>
  <c r="O1246" i="2"/>
  <c r="K1004" i="3"/>
  <c r="O1247" i="2"/>
  <c r="K1319" i="3"/>
  <c r="H381" i="7" s="1"/>
  <c r="O1248" i="2"/>
  <c r="K613" i="3"/>
  <c r="O1249" i="2"/>
  <c r="K788" i="3"/>
  <c r="O1250" i="2"/>
  <c r="K999" i="3"/>
  <c r="O1251" i="2"/>
  <c r="K633" i="3"/>
  <c r="O1252" i="2"/>
  <c r="K724" i="3"/>
  <c r="O1253" i="2"/>
  <c r="K209" i="3"/>
  <c r="O1254" i="2"/>
  <c r="K246" i="3"/>
  <c r="H382" i="7" s="1"/>
  <c r="O1255" i="2"/>
  <c r="K573" i="3"/>
  <c r="O1256" i="2"/>
  <c r="K662" i="3"/>
  <c r="O1257" i="2"/>
  <c r="K1434" i="3"/>
  <c r="O1258" i="2"/>
  <c r="K1169" i="3"/>
  <c r="O1259" i="2"/>
  <c r="K859" i="3"/>
  <c r="H398" i="7" s="1"/>
  <c r="O1260" i="2"/>
  <c r="K860" i="3"/>
  <c r="H399" i="7" s="1"/>
  <c r="O1261" i="2"/>
  <c r="K1680" i="3"/>
  <c r="O1262" i="2"/>
  <c r="K1639" i="3"/>
  <c r="O1263" i="2"/>
  <c r="K138" i="3"/>
  <c r="O1264" i="2"/>
  <c r="K136" i="3"/>
  <c r="H383" i="7" s="1"/>
  <c r="O1265" i="2"/>
  <c r="K137" i="3"/>
  <c r="H384" i="7" s="1"/>
  <c r="O1266" i="2"/>
  <c r="K372" i="3"/>
  <c r="O1267" i="2"/>
  <c r="K504" i="3"/>
  <c r="O1268" i="2"/>
  <c r="K1857" i="3"/>
  <c r="O1269" i="2"/>
  <c r="K1856" i="3"/>
  <c r="O1270" i="2"/>
  <c r="K1467" i="3"/>
  <c r="H400" i="7" s="1"/>
  <c r="O1271" i="2"/>
  <c r="K390" i="3"/>
  <c r="O1272" i="2"/>
  <c r="K1895" i="3"/>
  <c r="O1273" i="2"/>
  <c r="K1772" i="3"/>
  <c r="O1274" i="2"/>
  <c r="K985" i="3"/>
  <c r="O1275" i="2"/>
  <c r="K1551" i="3"/>
  <c r="O1276" i="2"/>
  <c r="K1735" i="3"/>
  <c r="O1277" i="2"/>
  <c r="K1168" i="3"/>
  <c r="O1278" i="2"/>
  <c r="K1742" i="3"/>
  <c r="H401" i="7" s="1"/>
  <c r="O1279" i="2"/>
  <c r="K639" i="3"/>
  <c r="O1280" i="2"/>
  <c r="K866" i="3"/>
  <c r="H385" i="7" s="1"/>
  <c r="O1281" i="2"/>
  <c r="K976" i="3"/>
  <c r="O1282" i="2"/>
  <c r="K977" i="3"/>
  <c r="O1283" i="2"/>
  <c r="K978" i="3"/>
  <c r="O1284" i="2"/>
  <c r="K1210" i="3"/>
  <c r="O1285" i="2"/>
  <c r="K1426" i="3"/>
  <c r="H386" i="7" s="1"/>
  <c r="O1286" i="2"/>
  <c r="K1425" i="3"/>
  <c r="O1287" i="2"/>
  <c r="K603" i="3"/>
  <c r="O1288" i="2"/>
  <c r="K139" i="3"/>
  <c r="O1289" i="2"/>
  <c r="K485" i="3"/>
  <c r="O1290" i="2"/>
  <c r="K590" i="3"/>
  <c r="H387" i="7" s="1"/>
  <c r="O1291" i="2"/>
  <c r="K1470" i="3"/>
  <c r="O1292" i="2"/>
  <c r="K1279" i="3"/>
  <c r="O1293" i="2"/>
  <c r="K170" i="3"/>
  <c r="O1294" i="2"/>
  <c r="K1387" i="3"/>
  <c r="O1295" i="2"/>
  <c r="K71" i="3"/>
  <c r="O1296" i="2"/>
  <c r="K1329" i="3"/>
  <c r="O1297" i="2"/>
  <c r="K1813" i="3"/>
  <c r="O1298" i="2"/>
  <c r="K369" i="3"/>
  <c r="O1299" i="2"/>
  <c r="K1703" i="3"/>
  <c r="O1300" i="2"/>
  <c r="K178" i="3"/>
  <c r="O1301" i="2"/>
  <c r="K1161" i="3"/>
  <c r="O1302" i="2"/>
  <c r="K1837" i="3"/>
  <c r="O1303" i="2"/>
  <c r="K1838" i="3"/>
  <c r="O1304" i="2"/>
  <c r="K106" i="3"/>
  <c r="O1305" i="2"/>
  <c r="K487" i="3"/>
  <c r="O1306" i="2"/>
  <c r="K151" i="3"/>
  <c r="O1307" i="2"/>
  <c r="K588" i="3"/>
  <c r="O1308" i="2"/>
  <c r="K1509" i="3"/>
  <c r="H388" i="7" s="1"/>
  <c r="O1309" i="2"/>
  <c r="K774" i="3"/>
  <c r="H389" i="7" s="1"/>
  <c r="O1310" i="2"/>
  <c r="K398" i="3"/>
  <c r="O1311" i="2"/>
  <c r="K1642" i="3"/>
  <c r="O1312" i="2"/>
  <c r="K235" i="3"/>
  <c r="O1313" i="2"/>
  <c r="K1070" i="3"/>
  <c r="O1314" i="2"/>
  <c r="K1531" i="3"/>
  <c r="O1315" i="2"/>
  <c r="K768" i="3"/>
  <c r="O1316" i="2"/>
  <c r="K22" i="3"/>
  <c r="O1317" i="2"/>
  <c r="K1835" i="3"/>
  <c r="H402" i="7" s="1"/>
  <c r="O1318" i="2"/>
  <c r="K166" i="3"/>
  <c r="O1319" i="2"/>
  <c r="K775" i="3"/>
  <c r="O1320" i="2"/>
  <c r="K540" i="3"/>
  <c r="O1321" i="2"/>
  <c r="K499" i="3"/>
  <c r="O1322" i="2"/>
  <c r="K477" i="3"/>
  <c r="O1323" i="2"/>
  <c r="K1050" i="3"/>
  <c r="O1324" i="2"/>
  <c r="K1259" i="3"/>
  <c r="O1325" i="2"/>
  <c r="K1025" i="3"/>
  <c r="O1326" i="2"/>
  <c r="K1031" i="3"/>
  <c r="O1327" i="2"/>
  <c r="K1789" i="3"/>
  <c r="O1328" i="2"/>
  <c r="K922" i="3"/>
  <c r="O1329" i="2"/>
  <c r="K306" i="3"/>
  <c r="O1330" i="2"/>
  <c r="K970" i="3"/>
  <c r="O1331" i="2"/>
  <c r="K1051" i="3"/>
  <c r="H390" i="7" s="1"/>
  <c r="O1332" i="2"/>
  <c r="K1226" i="3"/>
  <c r="O1333" i="2"/>
  <c r="K1044" i="3"/>
  <c r="O1334" i="2"/>
  <c r="K584" i="3"/>
  <c r="O1335" i="2"/>
  <c r="K1285" i="3"/>
  <c r="O1336" i="2"/>
  <c r="K206" i="3"/>
  <c r="O1337" i="2"/>
  <c r="K1071" i="3"/>
  <c r="O1338" i="2"/>
  <c r="K808" i="3"/>
  <c r="O1339" i="2"/>
  <c r="K809" i="3"/>
  <c r="O1340" i="2"/>
  <c r="K60" i="3"/>
  <c r="H403" i="7" s="1"/>
  <c r="O1341" i="2"/>
  <c r="K462" i="3"/>
  <c r="H404" i="7" s="1"/>
  <c r="O1342" i="2"/>
  <c r="K183" i="3"/>
  <c r="O1343" i="2"/>
  <c r="K1544" i="3"/>
  <c r="O1344" i="2"/>
  <c r="K1654" i="3"/>
  <c r="O1345" i="2"/>
  <c r="K1631" i="3"/>
  <c r="O1346" i="2"/>
  <c r="K1177" i="3"/>
  <c r="O1347" i="2"/>
  <c r="K803" i="3"/>
  <c r="O1348" i="2"/>
  <c r="K1482" i="3"/>
  <c r="O1349" i="2"/>
  <c r="K1489" i="3"/>
  <c r="O1350" i="2"/>
  <c r="K224" i="3"/>
  <c r="O1351" i="2"/>
  <c r="K257" i="3"/>
  <c r="O1352" i="2"/>
  <c r="K1057" i="3"/>
  <c r="H405" i="7" s="1"/>
  <c r="O1353" i="2"/>
  <c r="K1515" i="3"/>
  <c r="O1354" i="2"/>
  <c r="K1411" i="3"/>
  <c r="O1355" i="2"/>
  <c r="K59" i="3"/>
  <c r="O1356" i="2"/>
  <c r="K810" i="3"/>
  <c r="O1357" i="2"/>
  <c r="K1819" i="3"/>
  <c r="O1358" i="2"/>
  <c r="K1349" i="3"/>
  <c r="O1359" i="2"/>
  <c r="K942" i="3"/>
  <c r="O1360" i="2"/>
  <c r="K1028" i="3"/>
  <c r="O1361" i="2"/>
  <c r="K1870" i="3"/>
  <c r="O1362" i="2"/>
  <c r="K378" i="3"/>
  <c r="H406" i="7" s="1"/>
  <c r="O1363" i="2"/>
  <c r="K163" i="3"/>
  <c r="O1364" i="2"/>
  <c r="K538" i="3"/>
  <c r="O1365" i="2"/>
  <c r="K987" i="3"/>
  <c r="O1366" i="2"/>
  <c r="K1264" i="3"/>
  <c r="O1367" i="2"/>
  <c r="K596" i="3"/>
  <c r="O1368" i="2"/>
  <c r="K1733" i="3"/>
  <c r="O1369" i="2"/>
  <c r="K1326" i="3"/>
  <c r="O1370" i="2"/>
  <c r="K1745" i="3"/>
  <c r="H407" i="7" s="1"/>
  <c r="O1371" i="2"/>
  <c r="K1924" i="3"/>
  <c r="O1372" i="2"/>
  <c r="K964" i="3"/>
  <c r="O1373" i="2"/>
  <c r="K342" i="3"/>
  <c r="H408" i="7" s="1"/>
  <c r="O1374" i="2"/>
  <c r="K1734" i="3"/>
  <c r="H409" i="7" s="1"/>
  <c r="O1375" i="2"/>
  <c r="K1560" i="3"/>
  <c r="O1376" i="2"/>
  <c r="K1178" i="3"/>
  <c r="O1377" i="2"/>
  <c r="K601" i="3"/>
  <c r="O1378" i="2"/>
  <c r="K1375" i="3"/>
  <c r="O1379" i="2"/>
  <c r="K1254" i="3"/>
  <c r="O1380" i="2"/>
  <c r="K606" i="3"/>
  <c r="H410" i="7" s="1"/>
  <c r="O1381" i="2"/>
  <c r="K7" i="3"/>
  <c r="O1382" i="2"/>
  <c r="K186" i="3"/>
  <c r="O1383" i="2"/>
  <c r="K1520" i="3"/>
  <c r="O1384" i="2"/>
  <c r="K1519" i="3"/>
  <c r="O1385" i="2"/>
  <c r="K237" i="3"/>
  <c r="O1386" i="2"/>
  <c r="K1081" i="3"/>
  <c r="H411" i="7" s="1"/>
  <c r="O1387" i="2"/>
  <c r="K554" i="3"/>
  <c r="O1388" i="2"/>
  <c r="K98" i="3"/>
  <c r="O1389" i="2"/>
  <c r="K6" i="3"/>
  <c r="O1390" i="2"/>
  <c r="K94" i="3"/>
  <c r="O1391" i="2"/>
  <c r="K781" i="3"/>
  <c r="O1392" i="2"/>
  <c r="K99" i="3"/>
  <c r="O1393" i="2"/>
  <c r="K96" i="3"/>
  <c r="O1394" i="2"/>
  <c r="K97" i="3"/>
  <c r="O1395" i="2"/>
  <c r="K95" i="3"/>
  <c r="O1396" i="2"/>
  <c r="K928" i="3"/>
  <c r="O1397" i="2"/>
  <c r="K1741" i="3"/>
  <c r="O1398" i="2"/>
  <c r="K75" i="3"/>
  <c r="O1399" i="2"/>
  <c r="K354" i="3"/>
  <c r="H412" i="7" s="1"/>
  <c r="O1400" i="2"/>
  <c r="K638" i="3"/>
  <c r="O1401" i="2"/>
  <c r="K1548" i="3"/>
  <c r="O1402" i="2"/>
  <c r="K1549" i="3"/>
  <c r="O1403" i="2"/>
  <c r="K119" i="3"/>
  <c r="H413" i="7" s="1"/>
  <c r="O1404" i="2"/>
  <c r="K118" i="3"/>
  <c r="H414" i="7" s="1"/>
  <c r="O1405" i="2"/>
  <c r="K1528" i="3"/>
  <c r="O1406" i="2"/>
  <c r="K727" i="3"/>
  <c r="O1407" i="2"/>
  <c r="K1151" i="3"/>
  <c r="O1408" i="2"/>
  <c r="K707" i="3"/>
  <c r="O1409" i="2"/>
  <c r="K734" i="3"/>
  <c r="O1410" i="2"/>
  <c r="K1685" i="3"/>
  <c r="O1411" i="2"/>
  <c r="K735" i="3"/>
  <c r="H415" i="7" s="1"/>
  <c r="O1412" i="2"/>
  <c r="K897" i="3"/>
  <c r="O1413" i="2"/>
  <c r="K772" i="3"/>
  <c r="H416" i="7" s="1"/>
  <c r="O1414" i="2"/>
  <c r="K1619" i="3"/>
  <c r="H417" i="7" s="1"/>
  <c r="O1415" i="2"/>
  <c r="K1474" i="3"/>
  <c r="H418" i="7" s="1"/>
  <c r="O1416" i="2"/>
  <c r="K1473" i="3"/>
  <c r="H419" i="7" s="1"/>
  <c r="O1417" i="2"/>
  <c r="K602" i="3"/>
  <c r="O1418" i="2"/>
  <c r="K1904" i="3"/>
  <c r="O1419" i="2"/>
  <c r="K501" i="3"/>
  <c r="O1420" i="2"/>
  <c r="K1710" i="3"/>
  <c r="H420" i="7" s="1"/>
  <c r="O1421" i="2"/>
  <c r="K316" i="3"/>
  <c r="H421" i="7" s="1"/>
  <c r="O1422" i="2"/>
  <c r="K1752" i="3"/>
  <c r="O1423" i="2"/>
  <c r="K747" i="3"/>
  <c r="O1424" i="2"/>
  <c r="K508" i="3"/>
  <c r="O1425" i="2"/>
  <c r="K282" i="3"/>
  <c r="H422" i="7" s="1"/>
  <c r="O1426" i="2"/>
  <c r="K290" i="3"/>
  <c r="O1427" i="2"/>
  <c r="K607" i="3"/>
  <c r="O1428" i="2"/>
  <c r="K1136" i="3"/>
  <c r="O1429" i="2"/>
  <c r="K1395" i="3"/>
  <c r="O1430" i="2"/>
  <c r="K752" i="3"/>
  <c r="O1431" i="2"/>
  <c r="K393" i="3"/>
  <c r="O1432" i="2"/>
  <c r="K222" i="3"/>
  <c r="O1433" i="2"/>
  <c r="K618" i="3"/>
  <c r="O1434" i="2"/>
  <c r="K289" i="3"/>
  <c r="O1435" i="2"/>
  <c r="K1382" i="3"/>
  <c r="O1436" i="2"/>
  <c r="K195" i="3"/>
  <c r="O1437" i="2"/>
  <c r="K358" i="3"/>
  <c r="O1438" i="2"/>
  <c r="K544" i="3"/>
  <c r="O1439" i="2"/>
  <c r="K1090" i="3"/>
  <c r="O1440" i="2"/>
  <c r="K1555" i="3"/>
  <c r="H423" i="7" s="1"/>
  <c r="O1441" i="2"/>
  <c r="K1268" i="3"/>
  <c r="O1442" i="2"/>
  <c r="K1231" i="3"/>
  <c r="O1443" i="2"/>
  <c r="K304" i="3"/>
  <c r="O1444" i="2"/>
  <c r="K1241" i="3"/>
  <c r="O1445" i="2"/>
  <c r="K1356" i="3"/>
  <c r="O1446" i="2"/>
  <c r="K876" i="3"/>
  <c r="O1447" i="2"/>
  <c r="K992" i="3"/>
  <c r="O1448" i="2"/>
  <c r="K298" i="3"/>
  <c r="O1449" i="2"/>
  <c r="K991" i="3"/>
  <c r="O1450" i="2"/>
  <c r="K1370" i="3"/>
  <c r="O1451" i="2"/>
  <c r="K918" i="3"/>
  <c r="O1452" i="2"/>
  <c r="K1021" i="3"/>
  <c r="O1453" i="2"/>
  <c r="K1196" i="3"/>
  <c r="O1454" i="2"/>
  <c r="K765" i="3"/>
  <c r="O1455" i="2"/>
  <c r="K718" i="3"/>
  <c r="O1456" i="2"/>
  <c r="K278" i="3"/>
  <c r="O1457" i="2"/>
  <c r="K678" i="3"/>
  <c r="O1458" i="2"/>
  <c r="K1534" i="3"/>
  <c r="O1459" i="2"/>
  <c r="K64" i="3"/>
  <c r="H424" i="7" s="1"/>
  <c r="O1460" i="2"/>
  <c r="K527" i="3"/>
  <c r="H425" i="7" s="1"/>
  <c r="O1461" i="2"/>
  <c r="K543" i="3"/>
  <c r="O1462" i="2"/>
  <c r="K1567" i="3"/>
  <c r="O1463" i="2"/>
  <c r="K1684" i="3"/>
  <c r="O1464" i="2"/>
  <c r="K413" i="3"/>
  <c r="O1465" i="2"/>
  <c r="K1580" i="3"/>
  <c r="O1466" i="2"/>
  <c r="K1061" i="3"/>
  <c r="O1467" i="2"/>
  <c r="K611" i="3"/>
  <c r="H426" i="7" s="1"/>
  <c r="O1468" i="2"/>
  <c r="K210" i="3"/>
  <c r="O1469" i="2"/>
  <c r="K20" i="3"/>
  <c r="H427" i="7" s="1"/>
  <c r="O1470" i="2"/>
  <c r="K1748" i="3"/>
  <c r="O1471" i="2"/>
  <c r="K913" i="3"/>
  <c r="O1472" i="2"/>
  <c r="K211" i="3"/>
  <c r="H428" i="7" s="1"/>
  <c r="O1473" i="2"/>
  <c r="K583" i="3"/>
  <c r="H429" i="7" s="1"/>
  <c r="O1474" i="2"/>
  <c r="K920" i="3"/>
  <c r="O1475" i="2"/>
  <c r="K1747" i="3"/>
  <c r="O1476" i="2"/>
  <c r="K1785" i="3"/>
  <c r="O1477" i="2"/>
  <c r="K763" i="3"/>
  <c r="O1478" i="2"/>
  <c r="K1652" i="3"/>
  <c r="O1479" i="2"/>
  <c r="K1109" i="3"/>
  <c r="H430" i="7" s="1"/>
  <c r="O1480" i="2"/>
  <c r="K934" i="3"/>
  <c r="O1481" i="2"/>
  <c r="K414" i="3"/>
  <c r="O1482" i="2"/>
  <c r="K1768" i="3"/>
  <c r="H431" i="7" s="1"/>
  <c r="O1483" i="2"/>
  <c r="K631" i="3"/>
  <c r="O1484" i="2"/>
  <c r="K132" i="3"/>
  <c r="O1485" i="2"/>
  <c r="K1909" i="3"/>
  <c r="H432" i="7" s="1"/>
  <c r="O1486" i="2"/>
  <c r="K548" i="3"/>
  <c r="O1487" i="2"/>
  <c r="K1908" i="3"/>
  <c r="H433" i="7" s="1"/>
  <c r="O1488" i="2"/>
  <c r="K302" i="3"/>
  <c r="O1489" i="2"/>
  <c r="K1018" i="3"/>
  <c r="O1490" i="2"/>
  <c r="K432" i="3"/>
  <c r="O1491" i="2"/>
  <c r="K486" i="3"/>
  <c r="O1492" i="2"/>
  <c r="K1156" i="3"/>
  <c r="O1493" i="2"/>
  <c r="K565" i="3"/>
  <c r="H434" i="7" s="1"/>
  <c r="O1494" i="2"/>
  <c r="K652" i="3"/>
  <c r="H435" i="7" s="1"/>
  <c r="O1495" i="2"/>
  <c r="K1493" i="3"/>
  <c r="O1496" i="2"/>
  <c r="K1852" i="3"/>
  <c r="O1497" i="2"/>
  <c r="K1765" i="3"/>
  <c r="O1498" i="2"/>
  <c r="K1068" i="3"/>
  <c r="O1499" i="2"/>
  <c r="K1306" i="3"/>
  <c r="O1500" i="2"/>
  <c r="K1067" i="3"/>
  <c r="O1501" i="2"/>
  <c r="K1917" i="3"/>
  <c r="H436" i="7" s="1"/>
  <c r="O1502" i="2"/>
  <c r="K1916" i="3"/>
  <c r="O1503" i="2"/>
  <c r="K1152" i="3"/>
  <c r="O1504" i="2"/>
  <c r="K453" i="3"/>
  <c r="O1505" i="2"/>
  <c r="K351" i="3"/>
  <c r="O1506" i="2"/>
  <c r="K1289" i="3"/>
  <c r="O1507" i="2"/>
  <c r="K1514" i="3"/>
  <c r="O1508" i="2"/>
  <c r="K1039" i="3"/>
  <c r="O1509" i="2"/>
  <c r="K1537" i="3"/>
  <c r="O1510" i="2"/>
  <c r="K1505" i="3"/>
  <c r="O1511" i="2"/>
  <c r="K578" i="3"/>
  <c r="O1512" i="2"/>
  <c r="K189" i="3"/>
  <c r="O1513" i="2"/>
  <c r="K753" i="3"/>
  <c r="O1514" i="2"/>
  <c r="K1183" i="3"/>
  <c r="O1515" i="2"/>
  <c r="K1163" i="3"/>
  <c r="H437" i="7" s="1"/>
  <c r="O1516" i="2"/>
  <c r="K355" i="3"/>
  <c r="O1517" i="2"/>
  <c r="K1042" i="3"/>
  <c r="O1518" i="2"/>
  <c r="K205" i="3"/>
  <c r="O1519" i="2"/>
  <c r="K1504" i="3"/>
  <c r="O1520" i="2"/>
  <c r="K310" i="3"/>
  <c r="H438" i="7" s="1"/>
  <c r="O1521" i="2"/>
  <c r="K311" i="3"/>
  <c r="O1522" i="2"/>
  <c r="K988" i="3"/>
  <c r="O1523" i="2"/>
  <c r="K986" i="3"/>
  <c r="O1524" i="2"/>
  <c r="K404" i="3"/>
  <c r="O1525" i="2"/>
  <c r="K1103" i="3"/>
  <c r="O1526" i="2"/>
  <c r="K422" i="3"/>
  <c r="O1527" i="2"/>
  <c r="K533" i="3"/>
  <c r="O1528" i="2"/>
  <c r="K670" i="3"/>
  <c r="H439" i="7" s="1"/>
  <c r="O1529" i="2"/>
  <c r="K1769" i="3"/>
  <c r="O1530" i="2"/>
  <c r="K1809" i="3"/>
  <c r="O1531" i="2"/>
  <c r="K239" i="3"/>
  <c r="O1532" i="2"/>
  <c r="K616" i="3"/>
  <c r="O1533" i="2"/>
  <c r="K1893" i="3"/>
  <c r="O1534" i="2"/>
  <c r="K1475" i="3"/>
  <c r="O1535" i="2"/>
  <c r="K1578" i="3"/>
  <c r="O1536" i="2"/>
  <c r="K1577" i="3"/>
  <c r="O1537" i="2"/>
  <c r="K649" i="3"/>
  <c r="H440" i="7" s="1"/>
  <c r="O1538" i="2"/>
  <c r="K1774" i="3"/>
  <c r="O1539" i="2"/>
  <c r="K582" i="3"/>
  <c r="H441" i="7" s="1"/>
  <c r="O1540" i="2"/>
  <c r="K861" i="3"/>
  <c r="O1541" i="2"/>
  <c r="K180" i="3"/>
  <c r="O1542" i="2"/>
  <c r="K1310" i="3"/>
  <c r="O1543" i="2"/>
  <c r="K1416" i="3"/>
  <c r="O1544" i="2"/>
  <c r="K581" i="3"/>
  <c r="H442" i="7" s="1"/>
  <c r="O1545" i="2"/>
  <c r="K742" i="3"/>
  <c r="H443" i="7" s="1"/>
  <c r="O1546" i="2"/>
  <c r="K869" i="3"/>
  <c r="H444" i="7" s="1"/>
  <c r="O1547" i="2"/>
  <c r="K1307" i="3"/>
  <c r="O1548" i="2"/>
  <c r="K786" i="3"/>
  <c r="O1549" i="2"/>
  <c r="K1180" i="3"/>
  <c r="O1550" i="2"/>
  <c r="K255" i="3"/>
  <c r="O1551" i="2"/>
  <c r="K458" i="3"/>
  <c r="O1552" i="2"/>
  <c r="K1130" i="3"/>
  <c r="O1553" i="2"/>
  <c r="K134" i="3"/>
  <c r="O1554" i="2"/>
  <c r="K671" i="3"/>
  <c r="O1555" i="2"/>
  <c r="K201" i="3"/>
  <c r="O1556" i="2"/>
  <c r="K1892" i="3"/>
  <c r="O1557" i="2"/>
  <c r="K900" i="3"/>
  <c r="O1558" i="2"/>
  <c r="K360" i="3"/>
  <c r="O1559" i="2"/>
  <c r="K359" i="3"/>
  <c r="H445" i="7" s="1"/>
  <c r="O1560" i="2"/>
  <c r="K80" i="3"/>
  <c r="O1561" i="2"/>
  <c r="K567" i="3"/>
  <c r="O1562" i="2"/>
  <c r="K341" i="3"/>
  <c r="O1563" i="2"/>
  <c r="K79" i="3"/>
  <c r="O1564" i="2"/>
  <c r="K108" i="3"/>
  <c r="O1565" i="2"/>
  <c r="K1095" i="3"/>
  <c r="H446" i="7" s="1"/>
  <c r="O1566" i="2"/>
  <c r="K174" i="3"/>
  <c r="O1567" i="2"/>
  <c r="K889" i="3"/>
  <c r="H447" i="7" s="1"/>
  <c r="O1568" i="2"/>
  <c r="K307" i="3"/>
  <c r="O1569" i="2"/>
  <c r="K1087" i="3"/>
  <c r="H448" i="7" s="1"/>
  <c r="O1570" i="2"/>
  <c r="K748" i="3"/>
  <c r="O1571" i="2"/>
  <c r="K1338" i="3"/>
  <c r="H449" i="7" s="1"/>
  <c r="O1572" i="2"/>
  <c r="K664" i="3"/>
  <c r="O1573" i="2"/>
  <c r="K1175" i="3"/>
  <c r="O1574" i="2"/>
  <c r="K1335" i="3"/>
  <c r="O1575" i="2"/>
  <c r="K1826" i="3"/>
  <c r="O1576" i="2"/>
  <c r="K1628" i="3"/>
  <c r="O1577" i="2"/>
  <c r="K1121" i="3"/>
  <c r="O1578" i="2"/>
  <c r="K1119" i="3"/>
  <c r="O1579" i="2"/>
  <c r="K1120" i="3"/>
  <c r="O1580" i="2"/>
  <c r="K1284" i="3"/>
  <c r="O1581" i="2"/>
  <c r="K203" i="3"/>
  <c r="O1582" i="2"/>
  <c r="K1386" i="3"/>
  <c r="O1583" i="2"/>
  <c r="K1265" i="3"/>
  <c r="O1584" i="2"/>
  <c r="K1730" i="3"/>
  <c r="O1585" i="2"/>
  <c r="K898" i="3"/>
  <c r="O1586" i="2"/>
  <c r="K261" i="3"/>
  <c r="O1587" i="2"/>
  <c r="K932" i="3"/>
  <c r="O1588" i="2"/>
  <c r="K891" i="3"/>
  <c r="O1589" i="2"/>
  <c r="K933" i="3"/>
  <c r="O1590" i="2"/>
  <c r="K1272" i="3"/>
  <c r="O1591" i="2"/>
  <c r="K879" i="3"/>
  <c r="O1592" i="2"/>
  <c r="K1658" i="3"/>
  <c r="O1593" i="2"/>
  <c r="K1620" i="3"/>
  <c r="O1594" i="2"/>
  <c r="K1123" i="3"/>
  <c r="O1595" i="2"/>
  <c r="K1657" i="3"/>
  <c r="O1596" i="2"/>
  <c r="K1132" i="3"/>
  <c r="H450" i="7" s="1"/>
  <c r="O1597" i="2"/>
  <c r="K1532" i="3"/>
  <c r="O1598" i="2"/>
  <c r="K1831" i="3"/>
  <c r="O1599" i="2"/>
  <c r="K157" i="3"/>
  <c r="O1600" i="2"/>
  <c r="K471" i="3"/>
  <c r="O1601" i="2"/>
  <c r="K551" i="3"/>
  <c r="O1602" i="2"/>
  <c r="K1353" i="3"/>
  <c r="O1603" i="2"/>
  <c r="K1116" i="3"/>
  <c r="O1604" i="2"/>
  <c r="K1343" i="3"/>
  <c r="O1605" i="2"/>
  <c r="K1053" i="3"/>
  <c r="O1606" i="2"/>
  <c r="K1006" i="3"/>
  <c r="H451" i="7" s="1"/>
  <c r="O1607" i="2"/>
  <c r="K1117" i="3"/>
  <c r="O1608" i="2"/>
  <c r="K827" i="3"/>
  <c r="O1609" i="2"/>
  <c r="K1419" i="3"/>
  <c r="O1610" i="2"/>
  <c r="K276" i="3"/>
  <c r="O1611" i="2"/>
  <c r="K1143" i="3"/>
  <c r="O1612" i="2"/>
  <c r="K1561" i="3"/>
  <c r="O1613" i="2"/>
  <c r="K592" i="3"/>
  <c r="O1614" i="2"/>
  <c r="K1775" i="3"/>
  <c r="O1615" i="2"/>
  <c r="K1124" i="3"/>
  <c r="O1616" i="2"/>
  <c r="K754" i="3"/>
  <c r="O1617" i="2"/>
  <c r="K1298" i="3"/>
  <c r="O1618" i="2"/>
  <c r="K1249" i="3"/>
  <c r="O1619" i="2"/>
  <c r="K122" i="3"/>
  <c r="O1620" i="2"/>
  <c r="K553" i="3"/>
  <c r="O1621" i="2"/>
  <c r="K1683" i="3"/>
  <c r="O1622" i="2"/>
  <c r="K1682" i="3"/>
  <c r="O1623" i="2"/>
  <c r="K1681" i="3"/>
  <c r="O1624" i="2"/>
  <c r="K673" i="3"/>
  <c r="O1625" i="2"/>
  <c r="K739" i="3"/>
  <c r="O1626" i="2"/>
  <c r="K885" i="3"/>
  <c r="O1627" i="2"/>
  <c r="K428" i="3"/>
  <c r="O1628" i="2"/>
  <c r="K44" i="3"/>
  <c r="O1629" i="2"/>
  <c r="K308" i="3"/>
  <c r="O1630" i="2"/>
  <c r="K1401" i="3"/>
  <c r="O1631" i="2"/>
  <c r="K1815" i="3"/>
  <c r="O1632" i="2"/>
  <c r="K574" i="3"/>
  <c r="O1633" i="2"/>
  <c r="K598" i="3"/>
  <c r="O1634" i="2"/>
  <c r="K1728" i="3"/>
  <c r="O1635" i="2"/>
  <c r="K1453" i="3"/>
  <c r="O1636" i="2"/>
  <c r="K1108" i="3"/>
  <c r="H452" i="7" s="1"/>
  <c r="O1637" i="2"/>
  <c r="K275" i="3"/>
  <c r="O1638" i="2"/>
  <c r="K1204" i="3"/>
  <c r="O1639" i="2"/>
  <c r="K300" i="3"/>
  <c r="O1640" i="2"/>
  <c r="K334" i="3"/>
  <c r="O1641" i="2"/>
  <c r="K1334" i="3"/>
  <c r="O1642" i="2"/>
  <c r="K1199" i="3"/>
  <c r="O1643" i="2"/>
  <c r="K30" i="3"/>
  <c r="H453" i="7" s="1"/>
  <c r="O1644" i="2"/>
  <c r="K496" i="3"/>
  <c r="O1645" i="2"/>
  <c r="K31" i="3"/>
  <c r="O1646" i="2"/>
  <c r="K1026" i="3"/>
  <c r="O1647" i="2"/>
  <c r="K1492" i="3"/>
  <c r="H454" i="7" s="1"/>
  <c r="O1648" i="2"/>
  <c r="K274" i="3"/>
  <c r="O1649" i="2"/>
  <c r="K1374" i="3"/>
  <c r="O1650" i="2"/>
  <c r="K1012" i="3"/>
  <c r="H455" i="7" s="1"/>
  <c r="O1651" i="2"/>
  <c r="K787" i="3"/>
  <c r="O1652" i="2"/>
  <c r="K115" i="3"/>
  <c r="O1653" i="2"/>
  <c r="K165" i="3"/>
  <c r="O1654" i="2"/>
  <c r="K1605" i="3"/>
  <c r="O1655" i="2"/>
  <c r="K1732" i="3"/>
  <c r="O1656" i="2"/>
  <c r="K612" i="3"/>
  <c r="O1657" i="2"/>
  <c r="K1424" i="3"/>
  <c r="O1658" i="2"/>
  <c r="K831" i="3"/>
  <c r="O1659" i="2"/>
  <c r="K1822" i="3"/>
  <c r="O1660" i="2"/>
  <c r="K657" i="3"/>
  <c r="O1661" i="2"/>
  <c r="K1229" i="3"/>
  <c r="O1662" i="2"/>
  <c r="K1624" i="3"/>
  <c r="O1663" i="2"/>
  <c r="K1365" i="3"/>
  <c r="O1664" i="2"/>
  <c r="K1400" i="3"/>
  <c r="O1665" i="2"/>
  <c r="K1314" i="3"/>
  <c r="O1666" i="2"/>
  <c r="K784" i="3"/>
  <c r="O1667" i="2"/>
  <c r="K1360" i="3"/>
  <c r="O1668" i="2"/>
  <c r="K146" i="3"/>
  <c r="H456" i="7" s="1"/>
  <c r="O1669" i="2"/>
  <c r="K234" i="3"/>
  <c r="O1670" i="2"/>
  <c r="K502" i="3"/>
  <c r="O1671" i="2"/>
  <c r="K1002" i="3"/>
  <c r="H457" i="7" s="1"/>
  <c r="O1672" i="2"/>
  <c r="K176" i="3"/>
  <c r="O1673" i="2"/>
  <c r="K684" i="3"/>
  <c r="H458" i="7" s="1"/>
  <c r="O1674" i="2"/>
  <c r="K549" i="3"/>
  <c r="O1675" i="2"/>
  <c r="K550" i="3"/>
  <c r="O1676" i="2"/>
  <c r="K1663" i="3"/>
  <c r="O1677" i="2"/>
  <c r="K720" i="3"/>
  <c r="O1678" i="2"/>
  <c r="K263" i="3"/>
  <c r="H459" i="7" s="1"/>
  <c r="O1679" i="2"/>
  <c r="K804" i="3"/>
  <c r="O1680" i="2"/>
  <c r="K1283" i="3"/>
  <c r="O1681" i="2"/>
  <c r="K908" i="3"/>
  <c r="O1682" i="2"/>
  <c r="K117" i="3"/>
  <c r="O1683" i="2"/>
  <c r="K952" i="3"/>
  <c r="O1684" i="2"/>
  <c r="K1337" i="3"/>
  <c r="O1685" i="2"/>
  <c r="K1415" i="3"/>
  <c r="O1686" i="2"/>
  <c r="K91" i="3"/>
  <c r="O1687" i="2"/>
  <c r="K294" i="3"/>
  <c r="O1688" i="2"/>
  <c r="K158" i="3"/>
  <c r="O1689" i="2"/>
  <c r="K511" i="3"/>
  <c r="H460" i="7" s="1"/>
  <c r="O1690" i="2"/>
  <c r="K1217" i="3"/>
  <c r="O1691" i="2"/>
  <c r="K1198" i="3"/>
  <c r="O1692" i="2"/>
  <c r="K766" i="3"/>
  <c r="O1693" i="2"/>
  <c r="K903" i="3"/>
  <c r="O1694" i="2"/>
  <c r="K1888" i="3"/>
  <c r="O1695" i="2"/>
  <c r="K1191" i="3"/>
  <c r="H461" i="7" s="1"/>
  <c r="O1696" i="2"/>
  <c r="K1230" i="3"/>
  <c r="O1697" i="2"/>
  <c r="K637" i="3"/>
  <c r="O1698" i="2"/>
  <c r="K530" i="3"/>
  <c r="O1699" i="2"/>
  <c r="K1008" i="3"/>
  <c r="O1700" i="2"/>
  <c r="K626" i="3"/>
  <c r="H462" i="7" s="1"/>
  <c r="O1701" i="2"/>
  <c r="K756" i="3"/>
  <c r="O1702" i="2"/>
  <c r="K1148" i="3"/>
  <c r="H463" i="7" s="1"/>
  <c r="O1703" i="2"/>
  <c r="K177" i="3"/>
  <c r="O1704" i="2"/>
  <c r="K1294" i="3"/>
  <c r="O1705" i="2"/>
  <c r="K1122" i="3"/>
  <c r="O1706" i="2"/>
  <c r="K1607" i="3"/>
  <c r="O1707" i="2"/>
  <c r="K126" i="3"/>
  <c r="O1708" i="2"/>
  <c r="K654" i="3"/>
  <c r="H464" i="7" s="1"/>
  <c r="O1709" i="2"/>
  <c r="K1315" i="3"/>
  <c r="O1710" i="2"/>
  <c r="K1139" i="3"/>
  <c r="O1711" i="2"/>
  <c r="K816" i="3"/>
  <c r="H465" i="7" s="1"/>
  <c r="O1712" i="2"/>
  <c r="K1106" i="3"/>
  <c r="O1713" i="2"/>
  <c r="K1107" i="3"/>
  <c r="O1714" i="2"/>
  <c r="K17" i="3"/>
  <c r="O1715" i="2"/>
  <c r="K1228" i="3"/>
  <c r="O1716" i="2"/>
  <c r="K476" i="3"/>
  <c r="O1717" i="2"/>
  <c r="K1533" i="3"/>
  <c r="H466" i="7" s="1"/>
  <c r="O1718" i="2"/>
  <c r="K1159" i="3"/>
  <c r="H467" i="7" s="1"/>
  <c r="O1719" i="2"/>
  <c r="K1282" i="3"/>
  <c r="O1720" i="2"/>
  <c r="K1699" i="3"/>
  <c r="H395" i="7" s="1"/>
  <c r="O1721" i="2"/>
  <c r="K1331" i="3"/>
  <c r="O1722" i="2"/>
  <c r="K835" i="3"/>
  <c r="O1723" i="2"/>
  <c r="K1330" i="3"/>
  <c r="O1724" i="2"/>
  <c r="K1110" i="3"/>
  <c r="H468" i="7" s="1"/>
  <c r="O1725" i="2"/>
  <c r="K956" i="3"/>
  <c r="O1726" i="2"/>
  <c r="K1402" i="3"/>
  <c r="O1727" i="2"/>
  <c r="K875" i="3"/>
  <c r="O1728" i="2"/>
  <c r="K995" i="3"/>
  <c r="O1729" i="2"/>
  <c r="K417" i="3"/>
  <c r="O1730" i="2"/>
  <c r="K435" i="3"/>
  <c r="O1731" i="2"/>
  <c r="K695" i="3"/>
  <c r="O1732" i="2"/>
  <c r="K691" i="3"/>
  <c r="O1733" i="2"/>
  <c r="K1690" i="3"/>
  <c r="H469" i="7" s="1"/>
  <c r="O1734" i="2"/>
  <c r="K692" i="3"/>
  <c r="O1735" i="2"/>
  <c r="K1783" i="3"/>
  <c r="O1736" i="2"/>
  <c r="K780" i="3"/>
  <c r="O1737" i="2"/>
  <c r="K395" i="3"/>
  <c r="O1738" i="2"/>
  <c r="K362" i="3"/>
  <c r="O1739" i="2"/>
  <c r="K1530" i="3"/>
  <c r="O1740" i="2"/>
  <c r="K402" i="3"/>
  <c r="O1741" i="2"/>
  <c r="K401" i="3"/>
  <c r="O1742" i="2"/>
  <c r="K328" i="3"/>
  <c r="O1743" i="2"/>
  <c r="K559" i="3"/>
  <c r="O1744" i="2"/>
  <c r="K1460" i="3"/>
  <c r="H470" i="7" s="1"/>
  <c r="O1745" i="2"/>
  <c r="K332" i="3"/>
  <c r="O1746" i="2"/>
  <c r="K552" i="3"/>
  <c r="O1747" i="2"/>
  <c r="K899" i="3"/>
  <c r="O1748" i="2"/>
  <c r="K1782" i="3"/>
  <c r="O1749" i="2"/>
  <c r="K566" i="3"/>
  <c r="O1750" i="2"/>
  <c r="K1280" i="3"/>
  <c r="O1751" i="2"/>
  <c r="K854" i="3"/>
  <c r="O1752" i="2"/>
  <c r="K1476" i="3"/>
  <c r="O1753" i="2"/>
  <c r="K1664" i="3"/>
  <c r="O1754" i="2"/>
  <c r="K1721" i="3"/>
  <c r="H471" i="7" s="1"/>
  <c r="O1755" i="2"/>
  <c r="K1762" i="3"/>
  <c r="O1756" i="2"/>
  <c r="K86" i="3"/>
  <c r="O1757" i="2"/>
  <c r="K1126" i="3"/>
  <c r="O1758" i="2"/>
  <c r="K1923" i="3"/>
  <c r="O1759" i="2"/>
  <c r="K740" i="3"/>
  <c r="O1760" i="2"/>
  <c r="K242" i="3"/>
  <c r="O1761" i="2"/>
  <c r="K983" i="3"/>
  <c r="O1762" i="2"/>
  <c r="K984" i="3"/>
  <c r="O1763" i="2"/>
  <c r="K1496" i="3"/>
  <c r="H472" i="7" s="1"/>
  <c r="O1764" i="2"/>
  <c r="K1845" i="3"/>
  <c r="O1765" i="2"/>
  <c r="K54" i="3"/>
  <c r="O1766" i="2"/>
  <c r="K1478" i="3"/>
  <c r="H473" i="7" s="1"/>
  <c r="O1767" i="2"/>
  <c r="K1195" i="3"/>
  <c r="H474" i="7" s="1"/>
  <c r="O1768" i="2"/>
  <c r="K919" i="3"/>
  <c r="O1769" i="2"/>
  <c r="K1240" i="3"/>
  <c r="O1770" i="2"/>
  <c r="K1149" i="3"/>
  <c r="O1771" i="2"/>
  <c r="K1656" i="3"/>
  <c r="O1772" i="2"/>
  <c r="K1147" i="3"/>
  <c r="O1773" i="2"/>
  <c r="K625" i="3"/>
  <c r="H475" i="7" s="1"/>
  <c r="O1774" i="2"/>
  <c r="K622" i="3"/>
  <c r="O1775" i="2"/>
  <c r="K1495" i="3"/>
  <c r="H476" i="7" s="1"/>
  <c r="O1776" i="2"/>
  <c r="K1517" i="3"/>
  <c r="H477" i="7" s="1"/>
  <c r="O1777" i="2"/>
  <c r="K277" i="3"/>
  <c r="O1778" i="2"/>
  <c r="K930" i="3"/>
  <c r="O1779" i="2"/>
  <c r="K1135" i="3"/>
  <c r="O1780" i="2"/>
  <c r="K1806" i="3"/>
  <c r="O1781" i="2"/>
  <c r="K172" i="3"/>
  <c r="O1782" i="2"/>
  <c r="K1861" i="3"/>
  <c r="O1783" i="2"/>
  <c r="K1032" i="3"/>
  <c r="O1784" i="2"/>
  <c r="K1860" i="3"/>
  <c r="O1785" i="2"/>
  <c r="K1633" i="3"/>
  <c r="O1786" i="2"/>
  <c r="K1547" i="3"/>
  <c r="O1787" i="2"/>
  <c r="K375" i="3"/>
  <c r="O1788" i="2"/>
  <c r="K1322" i="3"/>
  <c r="O1789" i="2"/>
  <c r="K1634" i="3"/>
  <c r="O1790" i="2"/>
  <c r="K563" i="3"/>
  <c r="H478" i="7" s="1"/>
  <c r="O1791" i="2"/>
  <c r="K783" i="3"/>
  <c r="O1792" i="2"/>
  <c r="K410" i="3"/>
  <c r="O1793" i="2"/>
  <c r="K802" i="3"/>
  <c r="O1794" i="2"/>
  <c r="K147" i="3"/>
  <c r="O1795" i="2"/>
  <c r="K1876" i="3"/>
  <c r="O1796" i="2"/>
  <c r="K1875" i="3"/>
  <c r="H479" i="7" s="1"/>
  <c r="O1797" i="2"/>
  <c r="K526" i="3"/>
  <c r="O1798" i="2"/>
  <c r="K1676" i="3"/>
  <c r="O1799" i="2"/>
  <c r="K1344" i="3"/>
  <c r="O1800" i="2"/>
  <c r="K1613" i="3"/>
  <c r="O1801" i="2"/>
  <c r="K182" i="3"/>
  <c r="H480" i="7" s="1"/>
  <c r="O1802" i="2"/>
  <c r="K1347" i="3"/>
  <c r="O1803" i="2"/>
  <c r="K181" i="3"/>
  <c r="O1804" i="2"/>
  <c r="K892" i="3"/>
  <c r="O1805" i="2"/>
  <c r="K836" i="3"/>
  <c r="H481" i="7" s="1"/>
  <c r="O1806" i="2"/>
  <c r="K1205" i="3"/>
  <c r="O1807" i="2"/>
  <c r="K1206" i="3"/>
  <c r="O1808" i="2"/>
  <c r="K1462" i="3"/>
  <c r="O1809" i="2"/>
  <c r="K1543" i="3"/>
  <c r="O1810" i="2"/>
  <c r="K1839" i="3"/>
  <c r="O1811" i="2"/>
  <c r="K972" i="3"/>
  <c r="O1812" i="2"/>
  <c r="K971" i="3"/>
  <c r="O1813" i="2"/>
  <c r="K425" i="3"/>
  <c r="O1814" i="2"/>
  <c r="K1316" i="3"/>
  <c r="O1815" i="2"/>
  <c r="K1317" i="3"/>
  <c r="O1816" i="2"/>
  <c r="K1413" i="3"/>
  <c r="H482" i="7" s="1"/>
  <c r="O1817" i="2"/>
  <c r="K336" i="3"/>
  <c r="H391" i="7" s="1"/>
  <c r="O1818" i="2"/>
  <c r="K683" i="3"/>
  <c r="H483" i="7" s="1"/>
  <c r="O1819" i="2"/>
  <c r="K698" i="3"/>
  <c r="O1820" i="2"/>
  <c r="K1843" i="3"/>
  <c r="O1821" i="2"/>
  <c r="K1791" i="3"/>
  <c r="O1822" i="2"/>
  <c r="K921" i="3"/>
  <c r="H484" i="7" s="1"/>
  <c r="O1823" i="2"/>
  <c r="K456" i="3"/>
  <c r="O1824" i="2"/>
  <c r="K440" i="3"/>
  <c r="O1825" i="2"/>
  <c r="K1396" i="3"/>
  <c r="H485" i="7" s="1"/>
  <c r="O1826" i="2"/>
  <c r="K1318" i="3"/>
  <c r="O1827" i="2"/>
  <c r="K1084" i="3"/>
  <c r="O1828" i="2"/>
  <c r="K795" i="3"/>
  <c r="H486" i="7" s="1"/>
  <c r="O1829" i="2"/>
  <c r="K796" i="3"/>
  <c r="H487" i="7" s="1"/>
  <c r="O1830" i="2"/>
  <c r="K1610" i="3"/>
  <c r="O1831" i="2"/>
  <c r="K537" i="3"/>
  <c r="O1832" i="2"/>
  <c r="K1611" i="3"/>
  <c r="O1833" i="2"/>
  <c r="K1582" i="3"/>
  <c r="O1834" i="2"/>
  <c r="K250" i="3"/>
  <c r="H488" i="7" s="1"/>
  <c r="O1835" i="2"/>
  <c r="K442" i="3"/>
  <c r="O1836" i="2"/>
  <c r="K1288" i="3"/>
  <c r="O1837" i="2"/>
  <c r="K1164" i="3"/>
  <c r="O1838" i="2"/>
  <c r="K82" i="3"/>
  <c r="O1839" i="2"/>
  <c r="K87" i="3"/>
  <c r="O1840" i="2"/>
  <c r="K1810" i="3"/>
  <c r="O1841" i="2"/>
  <c r="K457" i="3"/>
  <c r="O1842" i="2"/>
  <c r="K1165" i="3"/>
  <c r="O1843" i="2"/>
  <c r="K514" i="3"/>
  <c r="O1844" i="2"/>
  <c r="K1911" i="3"/>
  <c r="O1845" i="2"/>
  <c r="K1925" i="3"/>
  <c r="O1846" i="2"/>
  <c r="K1587" i="3"/>
  <c r="O1847" i="2"/>
  <c r="K1926" i="3"/>
  <c r="O1848" i="2"/>
  <c r="K894" i="3"/>
  <c r="O1849" i="2"/>
  <c r="K439" i="3"/>
  <c r="O1850" i="2"/>
  <c r="K1757" i="3"/>
  <c r="O1851" i="2"/>
  <c r="K16" i="3"/>
  <c r="H489" i="7" s="1"/>
  <c r="O1852" i="2"/>
  <c r="K696" i="3"/>
  <c r="O1853" i="2"/>
  <c r="K829" i="3"/>
  <c r="O1854" i="2"/>
  <c r="K736" i="3"/>
  <c r="O1855" i="2"/>
  <c r="K1216" i="3"/>
  <c r="O1856" i="2"/>
  <c r="K1823" i="3"/>
  <c r="O1857" i="2"/>
  <c r="K862" i="3"/>
  <c r="O1858" i="2"/>
  <c r="K824" i="3"/>
  <c r="O1859" i="2"/>
  <c r="K617" i="3"/>
  <c r="O1860" i="2"/>
  <c r="K818" i="3"/>
  <c r="O1861" i="2"/>
  <c r="K131" i="3"/>
  <c r="O1862" i="2"/>
  <c r="K330" i="3"/>
  <c r="O1863" i="2"/>
  <c r="K1355" i="3"/>
  <c r="O1864" i="2"/>
  <c r="K1829" i="3"/>
  <c r="H490" i="7" s="1"/>
  <c r="O1865" i="2"/>
  <c r="K1647" i="3"/>
  <c r="H491" i="7" s="1"/>
  <c r="O1866" i="2"/>
  <c r="K199" i="3"/>
  <c r="O1867" i="2"/>
  <c r="K905" i="3"/>
  <c r="O1868" i="2"/>
  <c r="K817" i="3"/>
  <c r="O1869" i="2"/>
  <c r="K193" i="3"/>
  <c r="H392" i="7" s="1"/>
  <c r="O1870" i="2"/>
  <c r="K112" i="3"/>
  <c r="O1871" i="2"/>
  <c r="K945" i="3"/>
  <c r="O1872" i="2"/>
  <c r="K797" i="3"/>
  <c r="H492" i="7" s="1"/>
  <c r="O1873" i="2"/>
  <c r="K798" i="3"/>
  <c r="H493" i="7" s="1"/>
  <c r="O1874" i="2"/>
  <c r="K884" i="3"/>
  <c r="O1875" i="2"/>
  <c r="K1635" i="3"/>
  <c r="O1876" i="2"/>
  <c r="K1535" i="3"/>
  <c r="O1877" i="2"/>
  <c r="K474" i="3"/>
  <c r="O1878" i="2"/>
  <c r="K1093" i="3"/>
  <c r="O1879" i="2"/>
  <c r="K1094" i="3"/>
  <c r="O1880" i="2"/>
  <c r="K1369" i="3"/>
  <c r="O1881" i="2"/>
  <c r="K1536" i="3"/>
  <c r="O1882" i="2"/>
  <c r="K916" i="3"/>
  <c r="O1883" i="2"/>
  <c r="K361" i="3"/>
  <c r="O1884" i="2"/>
  <c r="K773" i="3"/>
  <c r="O1885" i="2"/>
  <c r="K1257" i="3"/>
  <c r="O1886" i="2"/>
  <c r="K76" i="3"/>
  <c r="O1887" i="2"/>
  <c r="K353" i="3"/>
  <c r="O1888" i="2"/>
  <c r="K374" i="3"/>
  <c r="O1889" i="2"/>
  <c r="K1174" i="3"/>
  <c r="O1890" i="2"/>
  <c r="K1313" i="3"/>
  <c r="O1891" i="2"/>
  <c r="K53" i="3"/>
  <c r="O1892" i="2"/>
  <c r="K1172" i="3"/>
  <c r="O1893" i="2"/>
  <c r="K107" i="3"/>
  <c r="O1894" i="2"/>
  <c r="K825" i="3"/>
  <c r="O1895" i="2"/>
  <c r="K605" i="3"/>
  <c r="O1896" i="2"/>
  <c r="K636" i="3"/>
  <c r="O1897" i="2"/>
  <c r="K997" i="3"/>
  <c r="O1898" i="2"/>
  <c r="K998" i="3"/>
  <c r="O1899" i="2"/>
  <c r="K510" i="3"/>
  <c r="O1900" i="2"/>
  <c r="K1167" i="3"/>
  <c r="O1901" i="2"/>
  <c r="K1179" i="3"/>
  <c r="O1902" i="2"/>
  <c r="K944" i="3"/>
  <c r="O1903" i="2"/>
  <c r="K937" i="3"/>
  <c r="O1904" i="2"/>
  <c r="K1218" i="3"/>
  <c r="O1905" i="2"/>
  <c r="K356" i="3"/>
  <c r="O1906" i="2"/>
  <c r="K1173" i="3"/>
  <c r="O1907" i="2"/>
  <c r="K1192" i="3"/>
  <c r="O1908" i="2"/>
  <c r="K966" i="3"/>
  <c r="O1909" i="2"/>
  <c r="K967" i="3"/>
  <c r="O1910" i="2"/>
  <c r="K1640" i="3"/>
  <c r="O1911" i="2"/>
  <c r="K1052" i="3"/>
  <c r="O1912" i="2"/>
  <c r="K408" i="3"/>
  <c r="O1913" i="2"/>
  <c r="K407" i="3"/>
  <c r="O1914" i="2"/>
  <c r="K938" i="3"/>
  <c r="O1915" i="2"/>
  <c r="K750" i="3"/>
  <c r="O1916" i="2"/>
  <c r="K904" i="3"/>
  <c r="O1917" i="2"/>
  <c r="K1477" i="3"/>
  <c r="O1918" i="2"/>
  <c r="K569" i="3"/>
  <c r="O1919" i="2"/>
  <c r="K1281" i="3"/>
  <c r="O1920" i="2"/>
  <c r="K1181" i="3"/>
  <c r="O1921" i="2"/>
  <c r="K1706" i="3"/>
  <c r="O1922" i="2"/>
  <c r="K668" i="3"/>
  <c r="O1923" i="2"/>
  <c r="K1129" i="3"/>
  <c r="O1924" i="2"/>
  <c r="K1920" i="3"/>
  <c r="O1925" i="2"/>
  <c r="K1921" i="3"/>
  <c r="O1926" i="2"/>
  <c r="K911" i="3"/>
  <c r="H494" i="7" s="1"/>
  <c r="O1927" i="2"/>
  <c r="K1764" i="3"/>
  <c r="O1928" i="2"/>
  <c r="K1804" i="3"/>
  <c r="O1929" i="2"/>
  <c r="K981" i="3"/>
  <c r="O1930" i="2"/>
  <c r="K104" i="3"/>
  <c r="O1931" i="2"/>
  <c r="K258" i="3"/>
  <c r="O1932" i="2"/>
  <c r="K1448" i="3"/>
  <c r="O1933" i="2"/>
  <c r="K1146" i="3"/>
  <c r="H495" i="7" s="1"/>
  <c r="O1934" i="2"/>
  <c r="K778" i="3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2" i="2"/>
  <c r="I3" i="3"/>
  <c r="J3" i="3"/>
  <c r="L3" i="3"/>
  <c r="I4" i="3"/>
  <c r="J4" i="3"/>
  <c r="L4" i="3"/>
  <c r="I5" i="3"/>
  <c r="J5" i="3"/>
  <c r="L5" i="3"/>
  <c r="I6" i="3"/>
  <c r="J6" i="3"/>
  <c r="L6" i="3"/>
  <c r="I7" i="3"/>
  <c r="J7" i="3"/>
  <c r="L7" i="3"/>
  <c r="I8" i="3"/>
  <c r="J8" i="3"/>
  <c r="L8" i="3"/>
  <c r="I9" i="3"/>
  <c r="J9" i="3"/>
  <c r="L9" i="3"/>
  <c r="I10" i="3"/>
  <c r="J10" i="3"/>
  <c r="L10" i="3"/>
  <c r="I11" i="3"/>
  <c r="J11" i="3"/>
  <c r="L11" i="3"/>
  <c r="I12" i="3"/>
  <c r="J12" i="3"/>
  <c r="L12" i="3"/>
  <c r="I13" i="3"/>
  <c r="J13" i="3"/>
  <c r="L13" i="3"/>
  <c r="I14" i="3"/>
  <c r="J14" i="3"/>
  <c r="L14" i="3"/>
  <c r="I15" i="3"/>
  <c r="J15" i="3"/>
  <c r="L15" i="3"/>
  <c r="I16" i="3"/>
  <c r="J16" i="3"/>
  <c r="L16" i="3"/>
  <c r="I17" i="3"/>
  <c r="J17" i="3"/>
  <c r="L17" i="3"/>
  <c r="I18" i="3"/>
  <c r="J18" i="3"/>
  <c r="L18" i="3"/>
  <c r="I19" i="3"/>
  <c r="J19" i="3"/>
  <c r="L19" i="3"/>
  <c r="I20" i="3"/>
  <c r="J20" i="3"/>
  <c r="L20" i="3"/>
  <c r="I21" i="3"/>
  <c r="J21" i="3"/>
  <c r="L21" i="3"/>
  <c r="I22" i="3"/>
  <c r="J22" i="3"/>
  <c r="L22" i="3"/>
  <c r="I23" i="3"/>
  <c r="J23" i="3"/>
  <c r="L23" i="3"/>
  <c r="I24" i="3"/>
  <c r="J24" i="3"/>
  <c r="L24" i="3"/>
  <c r="I25" i="3"/>
  <c r="J25" i="3"/>
  <c r="L25" i="3"/>
  <c r="I26" i="3"/>
  <c r="J26" i="3"/>
  <c r="L26" i="3"/>
  <c r="I27" i="3"/>
  <c r="J27" i="3"/>
  <c r="L27" i="3"/>
  <c r="I28" i="3"/>
  <c r="J28" i="3"/>
  <c r="L28" i="3"/>
  <c r="I29" i="3"/>
  <c r="J29" i="3"/>
  <c r="L29" i="3"/>
  <c r="I30" i="3"/>
  <c r="J30" i="3"/>
  <c r="L30" i="3"/>
  <c r="I31" i="3"/>
  <c r="J31" i="3"/>
  <c r="L31" i="3"/>
  <c r="I32" i="3"/>
  <c r="J32" i="3"/>
  <c r="L32" i="3"/>
  <c r="I33" i="3"/>
  <c r="J33" i="3"/>
  <c r="L33" i="3"/>
  <c r="I34" i="3"/>
  <c r="J34" i="3"/>
  <c r="L34" i="3"/>
  <c r="I35" i="3"/>
  <c r="J35" i="3"/>
  <c r="L35" i="3"/>
  <c r="I36" i="3"/>
  <c r="J36" i="3"/>
  <c r="L36" i="3"/>
  <c r="I37" i="3"/>
  <c r="J37" i="3"/>
  <c r="L37" i="3"/>
  <c r="I38" i="3"/>
  <c r="J38" i="3"/>
  <c r="L38" i="3"/>
  <c r="I39" i="3"/>
  <c r="J39" i="3"/>
  <c r="L39" i="3"/>
  <c r="I40" i="3"/>
  <c r="J40" i="3"/>
  <c r="L40" i="3"/>
  <c r="I41" i="3"/>
  <c r="J41" i="3"/>
  <c r="L41" i="3"/>
  <c r="I42" i="3"/>
  <c r="J42" i="3"/>
  <c r="L42" i="3"/>
  <c r="I43" i="3"/>
  <c r="J43" i="3"/>
  <c r="L43" i="3"/>
  <c r="I44" i="3"/>
  <c r="J44" i="3"/>
  <c r="L44" i="3"/>
  <c r="I45" i="3"/>
  <c r="J45" i="3"/>
  <c r="L45" i="3"/>
  <c r="I46" i="3"/>
  <c r="J46" i="3"/>
  <c r="L46" i="3"/>
  <c r="I47" i="3"/>
  <c r="J47" i="3"/>
  <c r="L47" i="3"/>
  <c r="I48" i="3"/>
  <c r="J48" i="3"/>
  <c r="L48" i="3"/>
  <c r="I49" i="3"/>
  <c r="J49" i="3"/>
  <c r="L49" i="3"/>
  <c r="I50" i="3"/>
  <c r="J50" i="3"/>
  <c r="L50" i="3"/>
  <c r="I51" i="3"/>
  <c r="J51" i="3"/>
  <c r="L51" i="3"/>
  <c r="I52" i="3"/>
  <c r="J52" i="3"/>
  <c r="L52" i="3"/>
  <c r="I53" i="3"/>
  <c r="J53" i="3"/>
  <c r="L53" i="3"/>
  <c r="I54" i="3"/>
  <c r="J54" i="3"/>
  <c r="L54" i="3"/>
  <c r="I55" i="3"/>
  <c r="J55" i="3"/>
  <c r="L55" i="3"/>
  <c r="I56" i="3"/>
  <c r="J56" i="3"/>
  <c r="L56" i="3"/>
  <c r="I57" i="3"/>
  <c r="J57" i="3"/>
  <c r="L57" i="3"/>
  <c r="I58" i="3"/>
  <c r="J58" i="3"/>
  <c r="L58" i="3"/>
  <c r="I59" i="3"/>
  <c r="J59" i="3"/>
  <c r="L59" i="3"/>
  <c r="I60" i="3"/>
  <c r="J60" i="3"/>
  <c r="L60" i="3"/>
  <c r="I61" i="3"/>
  <c r="J61" i="3"/>
  <c r="L61" i="3"/>
  <c r="I62" i="3"/>
  <c r="J62" i="3"/>
  <c r="L62" i="3"/>
  <c r="I63" i="3"/>
  <c r="J63" i="3"/>
  <c r="L63" i="3"/>
  <c r="I64" i="3"/>
  <c r="J64" i="3"/>
  <c r="L64" i="3"/>
  <c r="I65" i="3"/>
  <c r="J65" i="3"/>
  <c r="L65" i="3"/>
  <c r="I66" i="3"/>
  <c r="J66" i="3"/>
  <c r="L66" i="3"/>
  <c r="I67" i="3"/>
  <c r="J67" i="3"/>
  <c r="L67" i="3"/>
  <c r="I68" i="3"/>
  <c r="J68" i="3"/>
  <c r="L68" i="3"/>
  <c r="I69" i="3"/>
  <c r="J69" i="3"/>
  <c r="L69" i="3"/>
  <c r="I70" i="3"/>
  <c r="J70" i="3"/>
  <c r="L70" i="3"/>
  <c r="I71" i="3"/>
  <c r="J71" i="3"/>
  <c r="L71" i="3"/>
  <c r="I72" i="3"/>
  <c r="J72" i="3"/>
  <c r="L72" i="3"/>
  <c r="I73" i="3"/>
  <c r="J73" i="3"/>
  <c r="L73" i="3"/>
  <c r="I74" i="3"/>
  <c r="J74" i="3"/>
  <c r="L74" i="3"/>
  <c r="I75" i="3"/>
  <c r="J75" i="3"/>
  <c r="L75" i="3"/>
  <c r="I76" i="3"/>
  <c r="J76" i="3"/>
  <c r="L76" i="3"/>
  <c r="I77" i="3"/>
  <c r="J77" i="3"/>
  <c r="L77" i="3"/>
  <c r="I78" i="3"/>
  <c r="J78" i="3"/>
  <c r="L78" i="3"/>
  <c r="I79" i="3"/>
  <c r="J79" i="3"/>
  <c r="L79" i="3"/>
  <c r="I80" i="3"/>
  <c r="J80" i="3"/>
  <c r="L80" i="3"/>
  <c r="I81" i="3"/>
  <c r="J81" i="3"/>
  <c r="L81" i="3"/>
  <c r="I82" i="3"/>
  <c r="J82" i="3"/>
  <c r="L82" i="3"/>
  <c r="I83" i="3"/>
  <c r="J83" i="3"/>
  <c r="L83" i="3"/>
  <c r="I84" i="3"/>
  <c r="J84" i="3"/>
  <c r="L84" i="3"/>
  <c r="I85" i="3"/>
  <c r="J85" i="3"/>
  <c r="L85" i="3"/>
  <c r="I86" i="3"/>
  <c r="J86" i="3"/>
  <c r="L86" i="3"/>
  <c r="I87" i="3"/>
  <c r="J87" i="3"/>
  <c r="L87" i="3"/>
  <c r="I88" i="3"/>
  <c r="J88" i="3"/>
  <c r="L88" i="3"/>
  <c r="I89" i="3"/>
  <c r="J89" i="3"/>
  <c r="L89" i="3"/>
  <c r="I90" i="3"/>
  <c r="J90" i="3"/>
  <c r="L90" i="3"/>
  <c r="I91" i="3"/>
  <c r="J91" i="3"/>
  <c r="L91" i="3"/>
  <c r="I92" i="3"/>
  <c r="J92" i="3"/>
  <c r="L92" i="3"/>
  <c r="I93" i="3"/>
  <c r="J93" i="3"/>
  <c r="L93" i="3"/>
  <c r="I94" i="3"/>
  <c r="J94" i="3"/>
  <c r="L94" i="3"/>
  <c r="I95" i="3"/>
  <c r="J95" i="3"/>
  <c r="L95" i="3"/>
  <c r="I96" i="3"/>
  <c r="J96" i="3"/>
  <c r="L96" i="3"/>
  <c r="I97" i="3"/>
  <c r="J97" i="3"/>
  <c r="L97" i="3"/>
  <c r="I98" i="3"/>
  <c r="J98" i="3"/>
  <c r="L98" i="3"/>
  <c r="I99" i="3"/>
  <c r="J99" i="3"/>
  <c r="L99" i="3"/>
  <c r="I100" i="3"/>
  <c r="J100" i="3"/>
  <c r="L100" i="3"/>
  <c r="I101" i="3"/>
  <c r="J101" i="3"/>
  <c r="L101" i="3"/>
  <c r="I102" i="3"/>
  <c r="J102" i="3"/>
  <c r="L102" i="3"/>
  <c r="I103" i="3"/>
  <c r="J103" i="3"/>
  <c r="L103" i="3"/>
  <c r="I104" i="3"/>
  <c r="J104" i="3"/>
  <c r="L104" i="3"/>
  <c r="I105" i="3"/>
  <c r="J105" i="3"/>
  <c r="L105" i="3"/>
  <c r="I106" i="3"/>
  <c r="J106" i="3"/>
  <c r="L106" i="3"/>
  <c r="I107" i="3"/>
  <c r="J107" i="3"/>
  <c r="L107" i="3"/>
  <c r="I108" i="3"/>
  <c r="J108" i="3"/>
  <c r="L108" i="3"/>
  <c r="I109" i="3"/>
  <c r="J109" i="3"/>
  <c r="L109" i="3"/>
  <c r="I110" i="3"/>
  <c r="J110" i="3"/>
  <c r="L110" i="3"/>
  <c r="I111" i="3"/>
  <c r="J111" i="3"/>
  <c r="L111" i="3"/>
  <c r="I112" i="3"/>
  <c r="J112" i="3"/>
  <c r="L112" i="3"/>
  <c r="I113" i="3"/>
  <c r="J113" i="3"/>
  <c r="L113" i="3"/>
  <c r="I114" i="3"/>
  <c r="J114" i="3"/>
  <c r="L114" i="3"/>
  <c r="I115" i="3"/>
  <c r="J115" i="3"/>
  <c r="L115" i="3"/>
  <c r="I116" i="3"/>
  <c r="J116" i="3"/>
  <c r="L116" i="3"/>
  <c r="I117" i="3"/>
  <c r="J117" i="3"/>
  <c r="L117" i="3"/>
  <c r="I118" i="3"/>
  <c r="J118" i="3"/>
  <c r="L118" i="3"/>
  <c r="I119" i="3"/>
  <c r="J119" i="3"/>
  <c r="L119" i="3"/>
  <c r="I120" i="3"/>
  <c r="J120" i="3"/>
  <c r="L120" i="3"/>
  <c r="I121" i="3"/>
  <c r="J121" i="3"/>
  <c r="L121" i="3"/>
  <c r="I122" i="3"/>
  <c r="J122" i="3"/>
  <c r="L122" i="3"/>
  <c r="I123" i="3"/>
  <c r="J123" i="3"/>
  <c r="L123" i="3"/>
  <c r="I124" i="3"/>
  <c r="J124" i="3"/>
  <c r="L124" i="3"/>
  <c r="I125" i="3"/>
  <c r="J125" i="3"/>
  <c r="L125" i="3"/>
  <c r="I126" i="3"/>
  <c r="J126" i="3"/>
  <c r="L126" i="3"/>
  <c r="I127" i="3"/>
  <c r="J127" i="3"/>
  <c r="L127" i="3"/>
  <c r="I128" i="3"/>
  <c r="J128" i="3"/>
  <c r="L128" i="3"/>
  <c r="I129" i="3"/>
  <c r="J129" i="3"/>
  <c r="L129" i="3"/>
  <c r="I130" i="3"/>
  <c r="J130" i="3"/>
  <c r="L130" i="3"/>
  <c r="I131" i="3"/>
  <c r="J131" i="3"/>
  <c r="L131" i="3"/>
  <c r="I132" i="3"/>
  <c r="J132" i="3"/>
  <c r="L132" i="3"/>
  <c r="I133" i="3"/>
  <c r="J133" i="3"/>
  <c r="L133" i="3"/>
  <c r="I134" i="3"/>
  <c r="J134" i="3"/>
  <c r="L134" i="3"/>
  <c r="I135" i="3"/>
  <c r="J135" i="3"/>
  <c r="L135" i="3"/>
  <c r="I136" i="3"/>
  <c r="J136" i="3"/>
  <c r="L136" i="3"/>
  <c r="I137" i="3"/>
  <c r="J137" i="3"/>
  <c r="L137" i="3"/>
  <c r="I138" i="3"/>
  <c r="J138" i="3"/>
  <c r="L138" i="3"/>
  <c r="I139" i="3"/>
  <c r="J139" i="3"/>
  <c r="L139" i="3"/>
  <c r="I140" i="3"/>
  <c r="J140" i="3"/>
  <c r="L140" i="3"/>
  <c r="I141" i="3"/>
  <c r="J141" i="3"/>
  <c r="L141" i="3"/>
  <c r="I142" i="3"/>
  <c r="J142" i="3"/>
  <c r="L142" i="3"/>
  <c r="I143" i="3"/>
  <c r="J143" i="3"/>
  <c r="L143" i="3"/>
  <c r="I144" i="3"/>
  <c r="J144" i="3"/>
  <c r="L144" i="3"/>
  <c r="I145" i="3"/>
  <c r="J145" i="3"/>
  <c r="L145" i="3"/>
  <c r="I146" i="3"/>
  <c r="J146" i="3"/>
  <c r="L146" i="3"/>
  <c r="I147" i="3"/>
  <c r="J147" i="3"/>
  <c r="L147" i="3"/>
  <c r="I148" i="3"/>
  <c r="J148" i="3"/>
  <c r="L148" i="3"/>
  <c r="I149" i="3"/>
  <c r="J149" i="3"/>
  <c r="L149" i="3"/>
  <c r="I150" i="3"/>
  <c r="J150" i="3"/>
  <c r="L150" i="3"/>
  <c r="I151" i="3"/>
  <c r="J151" i="3"/>
  <c r="L151" i="3"/>
  <c r="I152" i="3"/>
  <c r="J152" i="3"/>
  <c r="L152" i="3"/>
  <c r="I153" i="3"/>
  <c r="J153" i="3"/>
  <c r="L153" i="3"/>
  <c r="I154" i="3"/>
  <c r="J154" i="3"/>
  <c r="L154" i="3"/>
  <c r="I155" i="3"/>
  <c r="J155" i="3"/>
  <c r="L155" i="3"/>
  <c r="I156" i="3"/>
  <c r="J156" i="3"/>
  <c r="L156" i="3"/>
  <c r="I157" i="3"/>
  <c r="J157" i="3"/>
  <c r="L157" i="3"/>
  <c r="I158" i="3"/>
  <c r="J158" i="3"/>
  <c r="L158" i="3"/>
  <c r="I159" i="3"/>
  <c r="J159" i="3"/>
  <c r="L159" i="3"/>
  <c r="I160" i="3"/>
  <c r="J160" i="3"/>
  <c r="L160" i="3"/>
  <c r="I161" i="3"/>
  <c r="J161" i="3"/>
  <c r="L161" i="3"/>
  <c r="I162" i="3"/>
  <c r="J162" i="3"/>
  <c r="L162" i="3"/>
  <c r="I163" i="3"/>
  <c r="J163" i="3"/>
  <c r="L163" i="3"/>
  <c r="I164" i="3"/>
  <c r="J164" i="3"/>
  <c r="L164" i="3"/>
  <c r="I165" i="3"/>
  <c r="J165" i="3"/>
  <c r="L165" i="3"/>
  <c r="I166" i="3"/>
  <c r="J166" i="3"/>
  <c r="L166" i="3"/>
  <c r="I167" i="3"/>
  <c r="J167" i="3"/>
  <c r="L167" i="3"/>
  <c r="I168" i="3"/>
  <c r="J168" i="3"/>
  <c r="L168" i="3"/>
  <c r="I169" i="3"/>
  <c r="J169" i="3"/>
  <c r="L169" i="3"/>
  <c r="I170" i="3"/>
  <c r="J170" i="3"/>
  <c r="L170" i="3"/>
  <c r="I171" i="3"/>
  <c r="J171" i="3"/>
  <c r="L171" i="3"/>
  <c r="I172" i="3"/>
  <c r="J172" i="3"/>
  <c r="L172" i="3"/>
  <c r="I173" i="3"/>
  <c r="J173" i="3"/>
  <c r="L173" i="3"/>
  <c r="I174" i="3"/>
  <c r="J174" i="3"/>
  <c r="L174" i="3"/>
  <c r="I175" i="3"/>
  <c r="J175" i="3"/>
  <c r="L175" i="3"/>
  <c r="I176" i="3"/>
  <c r="J176" i="3"/>
  <c r="L176" i="3"/>
  <c r="I177" i="3"/>
  <c r="J177" i="3"/>
  <c r="L177" i="3"/>
  <c r="I178" i="3"/>
  <c r="J178" i="3"/>
  <c r="L178" i="3"/>
  <c r="I179" i="3"/>
  <c r="J179" i="3"/>
  <c r="L179" i="3"/>
  <c r="I180" i="3"/>
  <c r="J180" i="3"/>
  <c r="L180" i="3"/>
  <c r="I181" i="3"/>
  <c r="J181" i="3"/>
  <c r="L181" i="3"/>
  <c r="I182" i="3"/>
  <c r="J182" i="3"/>
  <c r="L182" i="3"/>
  <c r="I183" i="3"/>
  <c r="J183" i="3"/>
  <c r="L183" i="3"/>
  <c r="I184" i="3"/>
  <c r="J184" i="3"/>
  <c r="L184" i="3"/>
  <c r="I185" i="3"/>
  <c r="J185" i="3"/>
  <c r="L185" i="3"/>
  <c r="I186" i="3"/>
  <c r="J186" i="3"/>
  <c r="L186" i="3"/>
  <c r="I187" i="3"/>
  <c r="J187" i="3"/>
  <c r="L187" i="3"/>
  <c r="I188" i="3"/>
  <c r="J188" i="3"/>
  <c r="L188" i="3"/>
  <c r="I189" i="3"/>
  <c r="J189" i="3"/>
  <c r="L189" i="3"/>
  <c r="I190" i="3"/>
  <c r="J190" i="3"/>
  <c r="L190" i="3"/>
  <c r="I191" i="3"/>
  <c r="J191" i="3"/>
  <c r="L191" i="3"/>
  <c r="I192" i="3"/>
  <c r="J192" i="3"/>
  <c r="L192" i="3"/>
  <c r="I193" i="3"/>
  <c r="J193" i="3"/>
  <c r="L193" i="3"/>
  <c r="I194" i="3"/>
  <c r="J194" i="3"/>
  <c r="L194" i="3"/>
  <c r="I195" i="3"/>
  <c r="J195" i="3"/>
  <c r="L195" i="3"/>
  <c r="I196" i="3"/>
  <c r="J196" i="3"/>
  <c r="L196" i="3"/>
  <c r="I197" i="3"/>
  <c r="J197" i="3"/>
  <c r="L197" i="3"/>
  <c r="I198" i="3"/>
  <c r="J198" i="3"/>
  <c r="L198" i="3"/>
  <c r="I199" i="3"/>
  <c r="J199" i="3"/>
  <c r="L199" i="3"/>
  <c r="I200" i="3"/>
  <c r="J200" i="3"/>
  <c r="L200" i="3"/>
  <c r="I201" i="3"/>
  <c r="J201" i="3"/>
  <c r="L201" i="3"/>
  <c r="I202" i="3"/>
  <c r="J202" i="3"/>
  <c r="L202" i="3"/>
  <c r="I203" i="3"/>
  <c r="J203" i="3"/>
  <c r="L203" i="3"/>
  <c r="I204" i="3"/>
  <c r="J204" i="3"/>
  <c r="L204" i="3"/>
  <c r="I205" i="3"/>
  <c r="J205" i="3"/>
  <c r="L205" i="3"/>
  <c r="I206" i="3"/>
  <c r="J206" i="3"/>
  <c r="L206" i="3"/>
  <c r="I207" i="3"/>
  <c r="J207" i="3"/>
  <c r="L207" i="3"/>
  <c r="I208" i="3"/>
  <c r="J208" i="3"/>
  <c r="L208" i="3"/>
  <c r="I209" i="3"/>
  <c r="J209" i="3"/>
  <c r="L209" i="3"/>
  <c r="I210" i="3"/>
  <c r="J210" i="3"/>
  <c r="L210" i="3"/>
  <c r="I211" i="3"/>
  <c r="J211" i="3"/>
  <c r="L211" i="3"/>
  <c r="I212" i="3"/>
  <c r="J212" i="3"/>
  <c r="L212" i="3"/>
  <c r="I213" i="3"/>
  <c r="J213" i="3"/>
  <c r="L213" i="3"/>
  <c r="I214" i="3"/>
  <c r="J214" i="3"/>
  <c r="L214" i="3"/>
  <c r="I215" i="3"/>
  <c r="J215" i="3"/>
  <c r="L215" i="3"/>
  <c r="I216" i="3"/>
  <c r="J216" i="3"/>
  <c r="L216" i="3"/>
  <c r="I217" i="3"/>
  <c r="J217" i="3"/>
  <c r="L217" i="3"/>
  <c r="I218" i="3"/>
  <c r="J218" i="3"/>
  <c r="L218" i="3"/>
  <c r="I219" i="3"/>
  <c r="J219" i="3"/>
  <c r="L219" i="3"/>
  <c r="I220" i="3"/>
  <c r="J220" i="3"/>
  <c r="L220" i="3"/>
  <c r="I221" i="3"/>
  <c r="J221" i="3"/>
  <c r="L221" i="3"/>
  <c r="I222" i="3"/>
  <c r="J222" i="3"/>
  <c r="L222" i="3"/>
  <c r="I223" i="3"/>
  <c r="J223" i="3"/>
  <c r="L223" i="3"/>
  <c r="I224" i="3"/>
  <c r="J224" i="3"/>
  <c r="L224" i="3"/>
  <c r="I225" i="3"/>
  <c r="J225" i="3"/>
  <c r="L225" i="3"/>
  <c r="I226" i="3"/>
  <c r="J226" i="3"/>
  <c r="L226" i="3"/>
  <c r="I227" i="3"/>
  <c r="J227" i="3"/>
  <c r="L227" i="3"/>
  <c r="I228" i="3"/>
  <c r="J228" i="3"/>
  <c r="L228" i="3"/>
  <c r="I229" i="3"/>
  <c r="J229" i="3"/>
  <c r="L229" i="3"/>
  <c r="I230" i="3"/>
  <c r="J230" i="3"/>
  <c r="L230" i="3"/>
  <c r="I231" i="3"/>
  <c r="J231" i="3"/>
  <c r="L231" i="3"/>
  <c r="I232" i="3"/>
  <c r="J232" i="3"/>
  <c r="L232" i="3"/>
  <c r="I233" i="3"/>
  <c r="J233" i="3"/>
  <c r="L233" i="3"/>
  <c r="I234" i="3"/>
  <c r="J234" i="3"/>
  <c r="L234" i="3"/>
  <c r="I235" i="3"/>
  <c r="J235" i="3"/>
  <c r="L235" i="3"/>
  <c r="I236" i="3"/>
  <c r="J236" i="3"/>
  <c r="L236" i="3"/>
  <c r="I237" i="3"/>
  <c r="J237" i="3"/>
  <c r="L237" i="3"/>
  <c r="I238" i="3"/>
  <c r="J238" i="3"/>
  <c r="L238" i="3"/>
  <c r="I239" i="3"/>
  <c r="J239" i="3"/>
  <c r="L239" i="3"/>
  <c r="I240" i="3"/>
  <c r="J240" i="3"/>
  <c r="L240" i="3"/>
  <c r="I241" i="3"/>
  <c r="J241" i="3"/>
  <c r="L241" i="3"/>
  <c r="I242" i="3"/>
  <c r="J242" i="3"/>
  <c r="L242" i="3"/>
  <c r="I243" i="3"/>
  <c r="J243" i="3"/>
  <c r="L243" i="3"/>
  <c r="I244" i="3"/>
  <c r="J244" i="3"/>
  <c r="L244" i="3"/>
  <c r="I245" i="3"/>
  <c r="J245" i="3"/>
  <c r="L245" i="3"/>
  <c r="I246" i="3"/>
  <c r="J246" i="3"/>
  <c r="L246" i="3"/>
  <c r="I247" i="3"/>
  <c r="J247" i="3"/>
  <c r="L247" i="3"/>
  <c r="I248" i="3"/>
  <c r="J248" i="3"/>
  <c r="L248" i="3"/>
  <c r="I249" i="3"/>
  <c r="J249" i="3"/>
  <c r="L249" i="3"/>
  <c r="I250" i="3"/>
  <c r="J250" i="3"/>
  <c r="L250" i="3"/>
  <c r="I251" i="3"/>
  <c r="J251" i="3"/>
  <c r="L251" i="3"/>
  <c r="I252" i="3"/>
  <c r="J252" i="3"/>
  <c r="L252" i="3"/>
  <c r="I253" i="3"/>
  <c r="J253" i="3"/>
  <c r="L253" i="3"/>
  <c r="I254" i="3"/>
  <c r="J254" i="3"/>
  <c r="L254" i="3"/>
  <c r="I255" i="3"/>
  <c r="J255" i="3"/>
  <c r="L255" i="3"/>
  <c r="I256" i="3"/>
  <c r="J256" i="3"/>
  <c r="L256" i="3"/>
  <c r="I257" i="3"/>
  <c r="J257" i="3"/>
  <c r="L257" i="3"/>
  <c r="I258" i="3"/>
  <c r="J258" i="3"/>
  <c r="L258" i="3"/>
  <c r="I259" i="3"/>
  <c r="J259" i="3"/>
  <c r="L259" i="3"/>
  <c r="I260" i="3"/>
  <c r="J260" i="3"/>
  <c r="L260" i="3"/>
  <c r="I261" i="3"/>
  <c r="J261" i="3"/>
  <c r="L261" i="3"/>
  <c r="I262" i="3"/>
  <c r="J262" i="3"/>
  <c r="L262" i="3"/>
  <c r="I263" i="3"/>
  <c r="J263" i="3"/>
  <c r="L263" i="3"/>
  <c r="I264" i="3"/>
  <c r="J264" i="3"/>
  <c r="L264" i="3"/>
  <c r="I265" i="3"/>
  <c r="J265" i="3"/>
  <c r="L265" i="3"/>
  <c r="I266" i="3"/>
  <c r="J266" i="3"/>
  <c r="L266" i="3"/>
  <c r="I267" i="3"/>
  <c r="J267" i="3"/>
  <c r="L267" i="3"/>
  <c r="I268" i="3"/>
  <c r="J268" i="3"/>
  <c r="L268" i="3"/>
  <c r="I269" i="3"/>
  <c r="J269" i="3"/>
  <c r="L269" i="3"/>
  <c r="I270" i="3"/>
  <c r="J270" i="3"/>
  <c r="L270" i="3"/>
  <c r="I271" i="3"/>
  <c r="J271" i="3"/>
  <c r="L271" i="3"/>
  <c r="I272" i="3"/>
  <c r="J272" i="3"/>
  <c r="L272" i="3"/>
  <c r="I273" i="3"/>
  <c r="J273" i="3"/>
  <c r="L273" i="3"/>
  <c r="I274" i="3"/>
  <c r="J274" i="3"/>
  <c r="L274" i="3"/>
  <c r="I275" i="3"/>
  <c r="J275" i="3"/>
  <c r="L275" i="3"/>
  <c r="I276" i="3"/>
  <c r="J276" i="3"/>
  <c r="L276" i="3"/>
  <c r="I277" i="3"/>
  <c r="J277" i="3"/>
  <c r="L277" i="3"/>
  <c r="I278" i="3"/>
  <c r="J278" i="3"/>
  <c r="L278" i="3"/>
  <c r="I279" i="3"/>
  <c r="J279" i="3"/>
  <c r="L279" i="3"/>
  <c r="I280" i="3"/>
  <c r="J280" i="3"/>
  <c r="L280" i="3"/>
  <c r="I281" i="3"/>
  <c r="J281" i="3"/>
  <c r="L281" i="3"/>
  <c r="I282" i="3"/>
  <c r="J282" i="3"/>
  <c r="L282" i="3"/>
  <c r="I283" i="3"/>
  <c r="J283" i="3"/>
  <c r="L283" i="3"/>
  <c r="I284" i="3"/>
  <c r="J284" i="3"/>
  <c r="L284" i="3"/>
  <c r="I285" i="3"/>
  <c r="J285" i="3"/>
  <c r="L285" i="3"/>
  <c r="I286" i="3"/>
  <c r="J286" i="3"/>
  <c r="L286" i="3"/>
  <c r="I287" i="3"/>
  <c r="J287" i="3"/>
  <c r="L287" i="3"/>
  <c r="I288" i="3"/>
  <c r="J288" i="3"/>
  <c r="L288" i="3"/>
  <c r="I289" i="3"/>
  <c r="J289" i="3"/>
  <c r="L289" i="3"/>
  <c r="I290" i="3"/>
  <c r="J290" i="3"/>
  <c r="L290" i="3"/>
  <c r="I291" i="3"/>
  <c r="J291" i="3"/>
  <c r="L291" i="3"/>
  <c r="I292" i="3"/>
  <c r="J292" i="3"/>
  <c r="L292" i="3"/>
  <c r="I293" i="3"/>
  <c r="J293" i="3"/>
  <c r="L293" i="3"/>
  <c r="I294" i="3"/>
  <c r="J294" i="3"/>
  <c r="L294" i="3"/>
  <c r="I295" i="3"/>
  <c r="J295" i="3"/>
  <c r="L295" i="3"/>
  <c r="I296" i="3"/>
  <c r="J296" i="3"/>
  <c r="L296" i="3"/>
  <c r="I297" i="3"/>
  <c r="J297" i="3"/>
  <c r="L297" i="3"/>
  <c r="I298" i="3"/>
  <c r="J298" i="3"/>
  <c r="L298" i="3"/>
  <c r="I299" i="3"/>
  <c r="J299" i="3"/>
  <c r="L299" i="3"/>
  <c r="I300" i="3"/>
  <c r="J300" i="3"/>
  <c r="L300" i="3"/>
  <c r="I301" i="3"/>
  <c r="J301" i="3"/>
  <c r="L301" i="3"/>
  <c r="I302" i="3"/>
  <c r="J302" i="3"/>
  <c r="L302" i="3"/>
  <c r="I303" i="3"/>
  <c r="J303" i="3"/>
  <c r="L303" i="3"/>
  <c r="I304" i="3"/>
  <c r="J304" i="3"/>
  <c r="L304" i="3"/>
  <c r="I305" i="3"/>
  <c r="J305" i="3"/>
  <c r="L305" i="3"/>
  <c r="I306" i="3"/>
  <c r="J306" i="3"/>
  <c r="L306" i="3"/>
  <c r="I307" i="3"/>
  <c r="J307" i="3"/>
  <c r="L307" i="3"/>
  <c r="I308" i="3"/>
  <c r="J308" i="3"/>
  <c r="L308" i="3"/>
  <c r="I309" i="3"/>
  <c r="J309" i="3"/>
  <c r="L309" i="3"/>
  <c r="I310" i="3"/>
  <c r="J310" i="3"/>
  <c r="L310" i="3"/>
  <c r="I311" i="3"/>
  <c r="J311" i="3"/>
  <c r="L311" i="3"/>
  <c r="I312" i="3"/>
  <c r="J312" i="3"/>
  <c r="L312" i="3"/>
  <c r="I313" i="3"/>
  <c r="J313" i="3"/>
  <c r="L313" i="3"/>
  <c r="I314" i="3"/>
  <c r="J314" i="3"/>
  <c r="L314" i="3"/>
  <c r="I315" i="3"/>
  <c r="J315" i="3"/>
  <c r="L315" i="3"/>
  <c r="I316" i="3"/>
  <c r="J316" i="3"/>
  <c r="L316" i="3"/>
  <c r="I317" i="3"/>
  <c r="J317" i="3"/>
  <c r="L317" i="3"/>
  <c r="I318" i="3"/>
  <c r="J318" i="3"/>
  <c r="L318" i="3"/>
  <c r="I319" i="3"/>
  <c r="J319" i="3"/>
  <c r="L319" i="3"/>
  <c r="I320" i="3"/>
  <c r="J320" i="3"/>
  <c r="L320" i="3"/>
  <c r="I321" i="3"/>
  <c r="J321" i="3"/>
  <c r="L321" i="3"/>
  <c r="I322" i="3"/>
  <c r="J322" i="3"/>
  <c r="L322" i="3"/>
  <c r="I323" i="3"/>
  <c r="J323" i="3"/>
  <c r="L323" i="3"/>
  <c r="I324" i="3"/>
  <c r="J324" i="3"/>
  <c r="L324" i="3"/>
  <c r="I325" i="3"/>
  <c r="J325" i="3"/>
  <c r="L325" i="3"/>
  <c r="I326" i="3"/>
  <c r="J326" i="3"/>
  <c r="L326" i="3"/>
  <c r="I327" i="3"/>
  <c r="J327" i="3"/>
  <c r="L327" i="3"/>
  <c r="I328" i="3"/>
  <c r="J328" i="3"/>
  <c r="L328" i="3"/>
  <c r="I329" i="3"/>
  <c r="J329" i="3"/>
  <c r="L329" i="3"/>
  <c r="I330" i="3"/>
  <c r="J330" i="3"/>
  <c r="L330" i="3"/>
  <c r="I331" i="3"/>
  <c r="J331" i="3"/>
  <c r="L331" i="3"/>
  <c r="I332" i="3"/>
  <c r="J332" i="3"/>
  <c r="L332" i="3"/>
  <c r="I333" i="3"/>
  <c r="J333" i="3"/>
  <c r="L333" i="3"/>
  <c r="I334" i="3"/>
  <c r="J334" i="3"/>
  <c r="L334" i="3"/>
  <c r="I335" i="3"/>
  <c r="J335" i="3"/>
  <c r="L335" i="3"/>
  <c r="I336" i="3"/>
  <c r="J336" i="3"/>
  <c r="L336" i="3"/>
  <c r="I337" i="3"/>
  <c r="J337" i="3"/>
  <c r="L337" i="3"/>
  <c r="I338" i="3"/>
  <c r="J338" i="3"/>
  <c r="L338" i="3"/>
  <c r="I339" i="3"/>
  <c r="J339" i="3"/>
  <c r="L339" i="3"/>
  <c r="I340" i="3"/>
  <c r="J340" i="3"/>
  <c r="L340" i="3"/>
  <c r="I341" i="3"/>
  <c r="J341" i="3"/>
  <c r="L341" i="3"/>
  <c r="I342" i="3"/>
  <c r="J342" i="3"/>
  <c r="L342" i="3"/>
  <c r="I343" i="3"/>
  <c r="J343" i="3"/>
  <c r="L343" i="3"/>
  <c r="I344" i="3"/>
  <c r="J344" i="3"/>
  <c r="L344" i="3"/>
  <c r="I345" i="3"/>
  <c r="J345" i="3"/>
  <c r="L345" i="3"/>
  <c r="I346" i="3"/>
  <c r="J346" i="3"/>
  <c r="L346" i="3"/>
  <c r="I347" i="3"/>
  <c r="J347" i="3"/>
  <c r="L347" i="3"/>
  <c r="I348" i="3"/>
  <c r="J348" i="3"/>
  <c r="L348" i="3"/>
  <c r="I349" i="3"/>
  <c r="J349" i="3"/>
  <c r="L349" i="3"/>
  <c r="I350" i="3"/>
  <c r="J350" i="3"/>
  <c r="L350" i="3"/>
  <c r="I351" i="3"/>
  <c r="J351" i="3"/>
  <c r="L351" i="3"/>
  <c r="I352" i="3"/>
  <c r="J352" i="3"/>
  <c r="L352" i="3"/>
  <c r="I353" i="3"/>
  <c r="J353" i="3"/>
  <c r="L353" i="3"/>
  <c r="I354" i="3"/>
  <c r="J354" i="3"/>
  <c r="L354" i="3"/>
  <c r="I355" i="3"/>
  <c r="J355" i="3"/>
  <c r="L355" i="3"/>
  <c r="I356" i="3"/>
  <c r="J356" i="3"/>
  <c r="L356" i="3"/>
  <c r="I357" i="3"/>
  <c r="J357" i="3"/>
  <c r="L357" i="3"/>
  <c r="I358" i="3"/>
  <c r="J358" i="3"/>
  <c r="L358" i="3"/>
  <c r="I359" i="3"/>
  <c r="J359" i="3"/>
  <c r="L359" i="3"/>
  <c r="I360" i="3"/>
  <c r="J360" i="3"/>
  <c r="L360" i="3"/>
  <c r="I361" i="3"/>
  <c r="J361" i="3"/>
  <c r="L361" i="3"/>
  <c r="I362" i="3"/>
  <c r="J362" i="3"/>
  <c r="L362" i="3"/>
  <c r="I363" i="3"/>
  <c r="J363" i="3"/>
  <c r="L363" i="3"/>
  <c r="I364" i="3"/>
  <c r="J364" i="3"/>
  <c r="L364" i="3"/>
  <c r="I365" i="3"/>
  <c r="J365" i="3"/>
  <c r="L365" i="3"/>
  <c r="I366" i="3"/>
  <c r="J366" i="3"/>
  <c r="L366" i="3"/>
  <c r="I367" i="3"/>
  <c r="J367" i="3"/>
  <c r="L367" i="3"/>
  <c r="I368" i="3"/>
  <c r="J368" i="3"/>
  <c r="L368" i="3"/>
  <c r="I369" i="3"/>
  <c r="J369" i="3"/>
  <c r="L369" i="3"/>
  <c r="I370" i="3"/>
  <c r="J370" i="3"/>
  <c r="L370" i="3"/>
  <c r="I371" i="3"/>
  <c r="J371" i="3"/>
  <c r="L371" i="3"/>
  <c r="I372" i="3"/>
  <c r="J372" i="3"/>
  <c r="L372" i="3"/>
  <c r="I373" i="3"/>
  <c r="J373" i="3"/>
  <c r="L373" i="3"/>
  <c r="I374" i="3"/>
  <c r="J374" i="3"/>
  <c r="L374" i="3"/>
  <c r="I375" i="3"/>
  <c r="J375" i="3"/>
  <c r="L375" i="3"/>
  <c r="I376" i="3"/>
  <c r="J376" i="3"/>
  <c r="L376" i="3"/>
  <c r="I377" i="3"/>
  <c r="J377" i="3"/>
  <c r="L377" i="3"/>
  <c r="I378" i="3"/>
  <c r="J378" i="3"/>
  <c r="L378" i="3"/>
  <c r="I379" i="3"/>
  <c r="J379" i="3"/>
  <c r="L379" i="3"/>
  <c r="I380" i="3"/>
  <c r="J380" i="3"/>
  <c r="L380" i="3"/>
  <c r="I381" i="3"/>
  <c r="J381" i="3"/>
  <c r="L381" i="3"/>
  <c r="I382" i="3"/>
  <c r="J382" i="3"/>
  <c r="L382" i="3"/>
  <c r="I383" i="3"/>
  <c r="J383" i="3"/>
  <c r="L383" i="3"/>
  <c r="I384" i="3"/>
  <c r="J384" i="3"/>
  <c r="L384" i="3"/>
  <c r="I385" i="3"/>
  <c r="J385" i="3"/>
  <c r="L385" i="3"/>
  <c r="I386" i="3"/>
  <c r="J386" i="3"/>
  <c r="L386" i="3"/>
  <c r="I387" i="3"/>
  <c r="J387" i="3"/>
  <c r="L387" i="3"/>
  <c r="I388" i="3"/>
  <c r="J388" i="3"/>
  <c r="L388" i="3"/>
  <c r="I389" i="3"/>
  <c r="J389" i="3"/>
  <c r="L389" i="3"/>
  <c r="I390" i="3"/>
  <c r="J390" i="3"/>
  <c r="L390" i="3"/>
  <c r="I391" i="3"/>
  <c r="J391" i="3"/>
  <c r="L391" i="3"/>
  <c r="I392" i="3"/>
  <c r="J392" i="3"/>
  <c r="L392" i="3"/>
  <c r="I393" i="3"/>
  <c r="J393" i="3"/>
  <c r="L393" i="3"/>
  <c r="I394" i="3"/>
  <c r="J394" i="3"/>
  <c r="L394" i="3"/>
  <c r="I395" i="3"/>
  <c r="J395" i="3"/>
  <c r="L395" i="3"/>
  <c r="I396" i="3"/>
  <c r="J396" i="3"/>
  <c r="L396" i="3"/>
  <c r="I397" i="3"/>
  <c r="J397" i="3"/>
  <c r="L397" i="3"/>
  <c r="I398" i="3"/>
  <c r="J398" i="3"/>
  <c r="L398" i="3"/>
  <c r="I399" i="3"/>
  <c r="J399" i="3"/>
  <c r="L399" i="3"/>
  <c r="I400" i="3"/>
  <c r="J400" i="3"/>
  <c r="L400" i="3"/>
  <c r="I401" i="3"/>
  <c r="J401" i="3"/>
  <c r="L401" i="3"/>
  <c r="I402" i="3"/>
  <c r="J402" i="3"/>
  <c r="L402" i="3"/>
  <c r="I403" i="3"/>
  <c r="J403" i="3"/>
  <c r="L403" i="3"/>
  <c r="I404" i="3"/>
  <c r="J404" i="3"/>
  <c r="L404" i="3"/>
  <c r="I405" i="3"/>
  <c r="J405" i="3"/>
  <c r="L405" i="3"/>
  <c r="I406" i="3"/>
  <c r="J406" i="3"/>
  <c r="L406" i="3"/>
  <c r="I407" i="3"/>
  <c r="J407" i="3"/>
  <c r="L407" i="3"/>
  <c r="I408" i="3"/>
  <c r="J408" i="3"/>
  <c r="L408" i="3"/>
  <c r="I409" i="3"/>
  <c r="J409" i="3"/>
  <c r="L409" i="3"/>
  <c r="I410" i="3"/>
  <c r="J410" i="3"/>
  <c r="L410" i="3"/>
  <c r="I411" i="3"/>
  <c r="J411" i="3"/>
  <c r="L411" i="3"/>
  <c r="I412" i="3"/>
  <c r="J412" i="3"/>
  <c r="L412" i="3"/>
  <c r="I413" i="3"/>
  <c r="J413" i="3"/>
  <c r="L413" i="3"/>
  <c r="I414" i="3"/>
  <c r="J414" i="3"/>
  <c r="L414" i="3"/>
  <c r="I415" i="3"/>
  <c r="J415" i="3"/>
  <c r="L415" i="3"/>
  <c r="I416" i="3"/>
  <c r="J416" i="3"/>
  <c r="L416" i="3"/>
  <c r="I417" i="3"/>
  <c r="J417" i="3"/>
  <c r="L417" i="3"/>
  <c r="I418" i="3"/>
  <c r="J418" i="3"/>
  <c r="L418" i="3"/>
  <c r="I419" i="3"/>
  <c r="J419" i="3"/>
  <c r="L419" i="3"/>
  <c r="I420" i="3"/>
  <c r="J420" i="3"/>
  <c r="L420" i="3"/>
  <c r="I421" i="3"/>
  <c r="J421" i="3"/>
  <c r="L421" i="3"/>
  <c r="I422" i="3"/>
  <c r="J422" i="3"/>
  <c r="L422" i="3"/>
  <c r="I423" i="3"/>
  <c r="J423" i="3"/>
  <c r="L423" i="3"/>
  <c r="I424" i="3"/>
  <c r="J424" i="3"/>
  <c r="L424" i="3"/>
  <c r="I425" i="3"/>
  <c r="J425" i="3"/>
  <c r="L425" i="3"/>
  <c r="I426" i="3"/>
  <c r="J426" i="3"/>
  <c r="L426" i="3"/>
  <c r="I427" i="3"/>
  <c r="J427" i="3"/>
  <c r="L427" i="3"/>
  <c r="I428" i="3"/>
  <c r="J428" i="3"/>
  <c r="L428" i="3"/>
  <c r="I429" i="3"/>
  <c r="J429" i="3"/>
  <c r="L429" i="3"/>
  <c r="I430" i="3"/>
  <c r="J430" i="3"/>
  <c r="L430" i="3"/>
  <c r="I431" i="3"/>
  <c r="J431" i="3"/>
  <c r="L431" i="3"/>
  <c r="I432" i="3"/>
  <c r="J432" i="3"/>
  <c r="L432" i="3"/>
  <c r="I433" i="3"/>
  <c r="J433" i="3"/>
  <c r="L433" i="3"/>
  <c r="I434" i="3"/>
  <c r="J434" i="3"/>
  <c r="L434" i="3"/>
  <c r="I435" i="3"/>
  <c r="J435" i="3"/>
  <c r="L435" i="3"/>
  <c r="I436" i="3"/>
  <c r="J436" i="3"/>
  <c r="L436" i="3"/>
  <c r="I437" i="3"/>
  <c r="J437" i="3"/>
  <c r="L437" i="3"/>
  <c r="I438" i="3"/>
  <c r="J438" i="3"/>
  <c r="L438" i="3"/>
  <c r="I439" i="3"/>
  <c r="J439" i="3"/>
  <c r="L439" i="3"/>
  <c r="I440" i="3"/>
  <c r="J440" i="3"/>
  <c r="L440" i="3"/>
  <c r="I441" i="3"/>
  <c r="J441" i="3"/>
  <c r="L441" i="3"/>
  <c r="I442" i="3"/>
  <c r="J442" i="3"/>
  <c r="L442" i="3"/>
  <c r="I443" i="3"/>
  <c r="J443" i="3"/>
  <c r="L443" i="3"/>
  <c r="I444" i="3"/>
  <c r="J444" i="3"/>
  <c r="L444" i="3"/>
  <c r="I445" i="3"/>
  <c r="J445" i="3"/>
  <c r="L445" i="3"/>
  <c r="I446" i="3"/>
  <c r="J446" i="3"/>
  <c r="L446" i="3"/>
  <c r="I447" i="3"/>
  <c r="J447" i="3"/>
  <c r="L447" i="3"/>
  <c r="I448" i="3"/>
  <c r="J448" i="3"/>
  <c r="L448" i="3"/>
  <c r="I449" i="3"/>
  <c r="J449" i="3"/>
  <c r="L449" i="3"/>
  <c r="I450" i="3"/>
  <c r="J450" i="3"/>
  <c r="L450" i="3"/>
  <c r="I451" i="3"/>
  <c r="J451" i="3"/>
  <c r="L451" i="3"/>
  <c r="I452" i="3"/>
  <c r="J452" i="3"/>
  <c r="L452" i="3"/>
  <c r="I453" i="3"/>
  <c r="J453" i="3"/>
  <c r="L453" i="3"/>
  <c r="I454" i="3"/>
  <c r="J454" i="3"/>
  <c r="L454" i="3"/>
  <c r="I455" i="3"/>
  <c r="J455" i="3"/>
  <c r="L455" i="3"/>
  <c r="I456" i="3"/>
  <c r="J456" i="3"/>
  <c r="L456" i="3"/>
  <c r="I457" i="3"/>
  <c r="J457" i="3"/>
  <c r="L457" i="3"/>
  <c r="I458" i="3"/>
  <c r="J458" i="3"/>
  <c r="L458" i="3"/>
  <c r="I459" i="3"/>
  <c r="J459" i="3"/>
  <c r="L459" i="3"/>
  <c r="I460" i="3"/>
  <c r="J460" i="3"/>
  <c r="L460" i="3"/>
  <c r="I461" i="3"/>
  <c r="J461" i="3"/>
  <c r="L461" i="3"/>
  <c r="I462" i="3"/>
  <c r="J462" i="3"/>
  <c r="L462" i="3"/>
  <c r="I463" i="3"/>
  <c r="J463" i="3"/>
  <c r="L463" i="3"/>
  <c r="I464" i="3"/>
  <c r="J464" i="3"/>
  <c r="L464" i="3"/>
  <c r="I465" i="3"/>
  <c r="J465" i="3"/>
  <c r="L465" i="3"/>
  <c r="I466" i="3"/>
  <c r="J466" i="3"/>
  <c r="L466" i="3"/>
  <c r="I467" i="3"/>
  <c r="J467" i="3"/>
  <c r="L467" i="3"/>
  <c r="I468" i="3"/>
  <c r="J468" i="3"/>
  <c r="L468" i="3"/>
  <c r="I469" i="3"/>
  <c r="J469" i="3"/>
  <c r="L469" i="3"/>
  <c r="I470" i="3"/>
  <c r="J470" i="3"/>
  <c r="L470" i="3"/>
  <c r="I471" i="3"/>
  <c r="J471" i="3"/>
  <c r="L471" i="3"/>
  <c r="I472" i="3"/>
  <c r="J472" i="3"/>
  <c r="L472" i="3"/>
  <c r="I473" i="3"/>
  <c r="J473" i="3"/>
  <c r="L473" i="3"/>
  <c r="I474" i="3"/>
  <c r="J474" i="3"/>
  <c r="L474" i="3"/>
  <c r="I475" i="3"/>
  <c r="J475" i="3"/>
  <c r="L475" i="3"/>
  <c r="I476" i="3"/>
  <c r="J476" i="3"/>
  <c r="L476" i="3"/>
  <c r="I477" i="3"/>
  <c r="J477" i="3"/>
  <c r="L477" i="3"/>
  <c r="I478" i="3"/>
  <c r="J478" i="3"/>
  <c r="L478" i="3"/>
  <c r="I479" i="3"/>
  <c r="J479" i="3"/>
  <c r="L479" i="3"/>
  <c r="I480" i="3"/>
  <c r="J480" i="3"/>
  <c r="L480" i="3"/>
  <c r="I481" i="3"/>
  <c r="J481" i="3"/>
  <c r="L481" i="3"/>
  <c r="I482" i="3"/>
  <c r="J482" i="3"/>
  <c r="L482" i="3"/>
  <c r="I483" i="3"/>
  <c r="J483" i="3"/>
  <c r="L483" i="3"/>
  <c r="I484" i="3"/>
  <c r="J484" i="3"/>
  <c r="L484" i="3"/>
  <c r="I485" i="3"/>
  <c r="J485" i="3"/>
  <c r="L485" i="3"/>
  <c r="I486" i="3"/>
  <c r="J486" i="3"/>
  <c r="L486" i="3"/>
  <c r="I487" i="3"/>
  <c r="J487" i="3"/>
  <c r="L487" i="3"/>
  <c r="I488" i="3"/>
  <c r="J488" i="3"/>
  <c r="L488" i="3"/>
  <c r="I489" i="3"/>
  <c r="J489" i="3"/>
  <c r="L489" i="3"/>
  <c r="I490" i="3"/>
  <c r="J490" i="3"/>
  <c r="L490" i="3"/>
  <c r="I491" i="3"/>
  <c r="J491" i="3"/>
  <c r="L491" i="3"/>
  <c r="I492" i="3"/>
  <c r="J492" i="3"/>
  <c r="L492" i="3"/>
  <c r="I493" i="3"/>
  <c r="J493" i="3"/>
  <c r="L493" i="3"/>
  <c r="I494" i="3"/>
  <c r="J494" i="3"/>
  <c r="L494" i="3"/>
  <c r="I495" i="3"/>
  <c r="J495" i="3"/>
  <c r="L495" i="3"/>
  <c r="I496" i="3"/>
  <c r="J496" i="3"/>
  <c r="L496" i="3"/>
  <c r="I497" i="3"/>
  <c r="J497" i="3"/>
  <c r="L497" i="3"/>
  <c r="I498" i="3"/>
  <c r="J498" i="3"/>
  <c r="L498" i="3"/>
  <c r="I499" i="3"/>
  <c r="J499" i="3"/>
  <c r="L499" i="3"/>
  <c r="I500" i="3"/>
  <c r="J500" i="3"/>
  <c r="L500" i="3"/>
  <c r="I501" i="3"/>
  <c r="J501" i="3"/>
  <c r="L501" i="3"/>
  <c r="I502" i="3"/>
  <c r="J502" i="3"/>
  <c r="L502" i="3"/>
  <c r="I503" i="3"/>
  <c r="J503" i="3"/>
  <c r="L503" i="3"/>
  <c r="I504" i="3"/>
  <c r="J504" i="3"/>
  <c r="L504" i="3"/>
  <c r="I505" i="3"/>
  <c r="J505" i="3"/>
  <c r="L505" i="3"/>
  <c r="I506" i="3"/>
  <c r="J506" i="3"/>
  <c r="L506" i="3"/>
  <c r="I507" i="3"/>
  <c r="J507" i="3"/>
  <c r="L507" i="3"/>
  <c r="I508" i="3"/>
  <c r="J508" i="3"/>
  <c r="L508" i="3"/>
  <c r="I509" i="3"/>
  <c r="J509" i="3"/>
  <c r="L509" i="3"/>
  <c r="I510" i="3"/>
  <c r="J510" i="3"/>
  <c r="L510" i="3"/>
  <c r="I511" i="3"/>
  <c r="J511" i="3"/>
  <c r="L511" i="3"/>
  <c r="I512" i="3"/>
  <c r="J512" i="3"/>
  <c r="L512" i="3"/>
  <c r="I513" i="3"/>
  <c r="J513" i="3"/>
  <c r="L513" i="3"/>
  <c r="I514" i="3"/>
  <c r="J514" i="3"/>
  <c r="L514" i="3"/>
  <c r="I515" i="3"/>
  <c r="J515" i="3"/>
  <c r="L515" i="3"/>
  <c r="I516" i="3"/>
  <c r="J516" i="3"/>
  <c r="L516" i="3"/>
  <c r="I517" i="3"/>
  <c r="J517" i="3"/>
  <c r="L517" i="3"/>
  <c r="I518" i="3"/>
  <c r="J518" i="3"/>
  <c r="L518" i="3"/>
  <c r="I519" i="3"/>
  <c r="J519" i="3"/>
  <c r="L519" i="3"/>
  <c r="I520" i="3"/>
  <c r="J520" i="3"/>
  <c r="L520" i="3"/>
  <c r="I521" i="3"/>
  <c r="J521" i="3"/>
  <c r="L521" i="3"/>
  <c r="I522" i="3"/>
  <c r="J522" i="3"/>
  <c r="L522" i="3"/>
  <c r="I523" i="3"/>
  <c r="J523" i="3"/>
  <c r="L523" i="3"/>
  <c r="I524" i="3"/>
  <c r="J524" i="3"/>
  <c r="L524" i="3"/>
  <c r="I525" i="3"/>
  <c r="J525" i="3"/>
  <c r="L525" i="3"/>
  <c r="I526" i="3"/>
  <c r="J526" i="3"/>
  <c r="L526" i="3"/>
  <c r="I527" i="3"/>
  <c r="J527" i="3"/>
  <c r="L527" i="3"/>
  <c r="I528" i="3"/>
  <c r="J528" i="3"/>
  <c r="L528" i="3"/>
  <c r="I529" i="3"/>
  <c r="J529" i="3"/>
  <c r="L529" i="3"/>
  <c r="I530" i="3"/>
  <c r="J530" i="3"/>
  <c r="L530" i="3"/>
  <c r="I531" i="3"/>
  <c r="J531" i="3"/>
  <c r="L531" i="3"/>
  <c r="I532" i="3"/>
  <c r="J532" i="3"/>
  <c r="L532" i="3"/>
  <c r="I533" i="3"/>
  <c r="J533" i="3"/>
  <c r="L533" i="3"/>
  <c r="I534" i="3"/>
  <c r="J534" i="3"/>
  <c r="L534" i="3"/>
  <c r="I535" i="3"/>
  <c r="J535" i="3"/>
  <c r="L535" i="3"/>
  <c r="I536" i="3"/>
  <c r="J536" i="3"/>
  <c r="L536" i="3"/>
  <c r="I537" i="3"/>
  <c r="J537" i="3"/>
  <c r="L537" i="3"/>
  <c r="I538" i="3"/>
  <c r="J538" i="3"/>
  <c r="L538" i="3"/>
  <c r="I539" i="3"/>
  <c r="J539" i="3"/>
  <c r="L539" i="3"/>
  <c r="I540" i="3"/>
  <c r="J540" i="3"/>
  <c r="L540" i="3"/>
  <c r="I541" i="3"/>
  <c r="J541" i="3"/>
  <c r="L541" i="3"/>
  <c r="I542" i="3"/>
  <c r="J542" i="3"/>
  <c r="L542" i="3"/>
  <c r="I543" i="3"/>
  <c r="J543" i="3"/>
  <c r="L543" i="3"/>
  <c r="I544" i="3"/>
  <c r="J544" i="3"/>
  <c r="L544" i="3"/>
  <c r="I545" i="3"/>
  <c r="J545" i="3"/>
  <c r="L545" i="3"/>
  <c r="I546" i="3"/>
  <c r="J546" i="3"/>
  <c r="L546" i="3"/>
  <c r="I547" i="3"/>
  <c r="J547" i="3"/>
  <c r="L547" i="3"/>
  <c r="I548" i="3"/>
  <c r="J548" i="3"/>
  <c r="L548" i="3"/>
  <c r="I549" i="3"/>
  <c r="J549" i="3"/>
  <c r="L549" i="3"/>
  <c r="I550" i="3"/>
  <c r="J550" i="3"/>
  <c r="L550" i="3"/>
  <c r="I551" i="3"/>
  <c r="J551" i="3"/>
  <c r="L551" i="3"/>
  <c r="I552" i="3"/>
  <c r="J552" i="3"/>
  <c r="L552" i="3"/>
  <c r="I553" i="3"/>
  <c r="J553" i="3"/>
  <c r="L553" i="3"/>
  <c r="I554" i="3"/>
  <c r="J554" i="3"/>
  <c r="L554" i="3"/>
  <c r="I555" i="3"/>
  <c r="J555" i="3"/>
  <c r="L555" i="3"/>
  <c r="I556" i="3"/>
  <c r="J556" i="3"/>
  <c r="L556" i="3"/>
  <c r="I557" i="3"/>
  <c r="J557" i="3"/>
  <c r="L557" i="3"/>
  <c r="I558" i="3"/>
  <c r="J558" i="3"/>
  <c r="L558" i="3"/>
  <c r="I559" i="3"/>
  <c r="J559" i="3"/>
  <c r="L559" i="3"/>
  <c r="I560" i="3"/>
  <c r="J560" i="3"/>
  <c r="L560" i="3"/>
  <c r="I561" i="3"/>
  <c r="J561" i="3"/>
  <c r="L561" i="3"/>
  <c r="I562" i="3"/>
  <c r="J562" i="3"/>
  <c r="L562" i="3"/>
  <c r="I563" i="3"/>
  <c r="J563" i="3"/>
  <c r="L563" i="3"/>
  <c r="I564" i="3"/>
  <c r="J564" i="3"/>
  <c r="L564" i="3"/>
  <c r="I565" i="3"/>
  <c r="J565" i="3"/>
  <c r="L565" i="3"/>
  <c r="I566" i="3"/>
  <c r="J566" i="3"/>
  <c r="L566" i="3"/>
  <c r="I567" i="3"/>
  <c r="J567" i="3"/>
  <c r="L567" i="3"/>
  <c r="I568" i="3"/>
  <c r="J568" i="3"/>
  <c r="L568" i="3"/>
  <c r="I569" i="3"/>
  <c r="J569" i="3"/>
  <c r="L569" i="3"/>
  <c r="I570" i="3"/>
  <c r="J570" i="3"/>
  <c r="L570" i="3"/>
  <c r="I571" i="3"/>
  <c r="J571" i="3"/>
  <c r="L571" i="3"/>
  <c r="I572" i="3"/>
  <c r="J572" i="3"/>
  <c r="L572" i="3"/>
  <c r="I573" i="3"/>
  <c r="J573" i="3"/>
  <c r="L573" i="3"/>
  <c r="I574" i="3"/>
  <c r="J574" i="3"/>
  <c r="L574" i="3"/>
  <c r="I575" i="3"/>
  <c r="J575" i="3"/>
  <c r="L575" i="3"/>
  <c r="I576" i="3"/>
  <c r="J576" i="3"/>
  <c r="L576" i="3"/>
  <c r="I577" i="3"/>
  <c r="J577" i="3"/>
  <c r="L577" i="3"/>
  <c r="I578" i="3"/>
  <c r="J578" i="3"/>
  <c r="L578" i="3"/>
  <c r="I579" i="3"/>
  <c r="J579" i="3"/>
  <c r="L579" i="3"/>
  <c r="I580" i="3"/>
  <c r="J580" i="3"/>
  <c r="L580" i="3"/>
  <c r="I581" i="3"/>
  <c r="J581" i="3"/>
  <c r="L581" i="3"/>
  <c r="I582" i="3"/>
  <c r="J582" i="3"/>
  <c r="L582" i="3"/>
  <c r="I583" i="3"/>
  <c r="J583" i="3"/>
  <c r="L583" i="3"/>
  <c r="I584" i="3"/>
  <c r="J584" i="3"/>
  <c r="L584" i="3"/>
  <c r="I585" i="3"/>
  <c r="J585" i="3"/>
  <c r="L585" i="3"/>
  <c r="I586" i="3"/>
  <c r="J586" i="3"/>
  <c r="L586" i="3"/>
  <c r="I587" i="3"/>
  <c r="J587" i="3"/>
  <c r="L587" i="3"/>
  <c r="I588" i="3"/>
  <c r="J588" i="3"/>
  <c r="L588" i="3"/>
  <c r="I589" i="3"/>
  <c r="J589" i="3"/>
  <c r="L589" i="3"/>
  <c r="I590" i="3"/>
  <c r="J590" i="3"/>
  <c r="L590" i="3"/>
  <c r="I591" i="3"/>
  <c r="J591" i="3"/>
  <c r="L591" i="3"/>
  <c r="I592" i="3"/>
  <c r="J592" i="3"/>
  <c r="L592" i="3"/>
  <c r="I593" i="3"/>
  <c r="J593" i="3"/>
  <c r="L593" i="3"/>
  <c r="I594" i="3"/>
  <c r="J594" i="3"/>
  <c r="L594" i="3"/>
  <c r="I595" i="3"/>
  <c r="J595" i="3"/>
  <c r="L595" i="3"/>
  <c r="I596" i="3"/>
  <c r="J596" i="3"/>
  <c r="L596" i="3"/>
  <c r="I597" i="3"/>
  <c r="J597" i="3"/>
  <c r="L597" i="3"/>
  <c r="I598" i="3"/>
  <c r="J598" i="3"/>
  <c r="L598" i="3"/>
  <c r="I599" i="3"/>
  <c r="J599" i="3"/>
  <c r="L599" i="3"/>
  <c r="I600" i="3"/>
  <c r="J600" i="3"/>
  <c r="L600" i="3"/>
  <c r="I601" i="3"/>
  <c r="J601" i="3"/>
  <c r="L601" i="3"/>
  <c r="I602" i="3"/>
  <c r="J602" i="3"/>
  <c r="L602" i="3"/>
  <c r="I603" i="3"/>
  <c r="J603" i="3"/>
  <c r="L603" i="3"/>
  <c r="I604" i="3"/>
  <c r="J604" i="3"/>
  <c r="L604" i="3"/>
  <c r="I605" i="3"/>
  <c r="J605" i="3"/>
  <c r="L605" i="3"/>
  <c r="I606" i="3"/>
  <c r="J606" i="3"/>
  <c r="L606" i="3"/>
  <c r="I607" i="3"/>
  <c r="J607" i="3"/>
  <c r="L607" i="3"/>
  <c r="I608" i="3"/>
  <c r="J608" i="3"/>
  <c r="L608" i="3"/>
  <c r="I609" i="3"/>
  <c r="J609" i="3"/>
  <c r="L609" i="3"/>
  <c r="I610" i="3"/>
  <c r="J610" i="3"/>
  <c r="L610" i="3"/>
  <c r="I611" i="3"/>
  <c r="J611" i="3"/>
  <c r="L611" i="3"/>
  <c r="I612" i="3"/>
  <c r="J612" i="3"/>
  <c r="L612" i="3"/>
  <c r="I613" i="3"/>
  <c r="J613" i="3"/>
  <c r="L613" i="3"/>
  <c r="I614" i="3"/>
  <c r="J614" i="3"/>
  <c r="L614" i="3"/>
  <c r="I615" i="3"/>
  <c r="J615" i="3"/>
  <c r="L615" i="3"/>
  <c r="I616" i="3"/>
  <c r="J616" i="3"/>
  <c r="L616" i="3"/>
  <c r="I617" i="3"/>
  <c r="J617" i="3"/>
  <c r="L617" i="3"/>
  <c r="I618" i="3"/>
  <c r="J618" i="3"/>
  <c r="L618" i="3"/>
  <c r="I619" i="3"/>
  <c r="J619" i="3"/>
  <c r="L619" i="3"/>
  <c r="I620" i="3"/>
  <c r="J620" i="3"/>
  <c r="L620" i="3"/>
  <c r="I621" i="3"/>
  <c r="J621" i="3"/>
  <c r="L621" i="3"/>
  <c r="I622" i="3"/>
  <c r="J622" i="3"/>
  <c r="L622" i="3"/>
  <c r="I623" i="3"/>
  <c r="J623" i="3"/>
  <c r="L623" i="3"/>
  <c r="I624" i="3"/>
  <c r="J624" i="3"/>
  <c r="L624" i="3"/>
  <c r="I625" i="3"/>
  <c r="J625" i="3"/>
  <c r="L625" i="3"/>
  <c r="I626" i="3"/>
  <c r="J626" i="3"/>
  <c r="L626" i="3"/>
  <c r="I627" i="3"/>
  <c r="J627" i="3"/>
  <c r="L627" i="3"/>
  <c r="I628" i="3"/>
  <c r="J628" i="3"/>
  <c r="L628" i="3"/>
  <c r="I629" i="3"/>
  <c r="J629" i="3"/>
  <c r="L629" i="3"/>
  <c r="I630" i="3"/>
  <c r="J630" i="3"/>
  <c r="L630" i="3"/>
  <c r="I631" i="3"/>
  <c r="J631" i="3"/>
  <c r="L631" i="3"/>
  <c r="I632" i="3"/>
  <c r="J632" i="3"/>
  <c r="L632" i="3"/>
  <c r="I633" i="3"/>
  <c r="J633" i="3"/>
  <c r="L633" i="3"/>
  <c r="I634" i="3"/>
  <c r="J634" i="3"/>
  <c r="L634" i="3"/>
  <c r="I635" i="3"/>
  <c r="J635" i="3"/>
  <c r="L635" i="3"/>
  <c r="I636" i="3"/>
  <c r="J636" i="3"/>
  <c r="L636" i="3"/>
  <c r="I637" i="3"/>
  <c r="J637" i="3"/>
  <c r="L637" i="3"/>
  <c r="I638" i="3"/>
  <c r="J638" i="3"/>
  <c r="L638" i="3"/>
  <c r="I639" i="3"/>
  <c r="J639" i="3"/>
  <c r="L639" i="3"/>
  <c r="I640" i="3"/>
  <c r="J640" i="3"/>
  <c r="L640" i="3"/>
  <c r="I641" i="3"/>
  <c r="J641" i="3"/>
  <c r="L641" i="3"/>
  <c r="I642" i="3"/>
  <c r="J642" i="3"/>
  <c r="L642" i="3"/>
  <c r="I643" i="3"/>
  <c r="J643" i="3"/>
  <c r="L643" i="3"/>
  <c r="I644" i="3"/>
  <c r="J644" i="3"/>
  <c r="L644" i="3"/>
  <c r="I645" i="3"/>
  <c r="J645" i="3"/>
  <c r="L645" i="3"/>
  <c r="I646" i="3"/>
  <c r="J646" i="3"/>
  <c r="L646" i="3"/>
  <c r="I647" i="3"/>
  <c r="J647" i="3"/>
  <c r="L647" i="3"/>
  <c r="I648" i="3"/>
  <c r="J648" i="3"/>
  <c r="L648" i="3"/>
  <c r="I649" i="3"/>
  <c r="J649" i="3"/>
  <c r="L649" i="3"/>
  <c r="I650" i="3"/>
  <c r="J650" i="3"/>
  <c r="L650" i="3"/>
  <c r="I651" i="3"/>
  <c r="J651" i="3"/>
  <c r="L651" i="3"/>
  <c r="I652" i="3"/>
  <c r="J652" i="3"/>
  <c r="L652" i="3"/>
  <c r="I653" i="3"/>
  <c r="J653" i="3"/>
  <c r="L653" i="3"/>
  <c r="I654" i="3"/>
  <c r="J654" i="3"/>
  <c r="L654" i="3"/>
  <c r="I655" i="3"/>
  <c r="J655" i="3"/>
  <c r="L655" i="3"/>
  <c r="I656" i="3"/>
  <c r="J656" i="3"/>
  <c r="L656" i="3"/>
  <c r="I657" i="3"/>
  <c r="J657" i="3"/>
  <c r="L657" i="3"/>
  <c r="I658" i="3"/>
  <c r="J658" i="3"/>
  <c r="L658" i="3"/>
  <c r="I659" i="3"/>
  <c r="J659" i="3"/>
  <c r="L659" i="3"/>
  <c r="I660" i="3"/>
  <c r="J660" i="3"/>
  <c r="L660" i="3"/>
  <c r="I661" i="3"/>
  <c r="J661" i="3"/>
  <c r="L661" i="3"/>
  <c r="I662" i="3"/>
  <c r="J662" i="3"/>
  <c r="L662" i="3"/>
  <c r="I663" i="3"/>
  <c r="J663" i="3"/>
  <c r="L663" i="3"/>
  <c r="I664" i="3"/>
  <c r="J664" i="3"/>
  <c r="L664" i="3"/>
  <c r="I665" i="3"/>
  <c r="J665" i="3"/>
  <c r="L665" i="3"/>
  <c r="I666" i="3"/>
  <c r="J666" i="3"/>
  <c r="L666" i="3"/>
  <c r="I667" i="3"/>
  <c r="J667" i="3"/>
  <c r="L667" i="3"/>
  <c r="I668" i="3"/>
  <c r="J668" i="3"/>
  <c r="L668" i="3"/>
  <c r="I669" i="3"/>
  <c r="J669" i="3"/>
  <c r="L669" i="3"/>
  <c r="I670" i="3"/>
  <c r="J670" i="3"/>
  <c r="L670" i="3"/>
  <c r="I671" i="3"/>
  <c r="J671" i="3"/>
  <c r="L671" i="3"/>
  <c r="I672" i="3"/>
  <c r="J672" i="3"/>
  <c r="L672" i="3"/>
  <c r="I673" i="3"/>
  <c r="J673" i="3"/>
  <c r="L673" i="3"/>
  <c r="I674" i="3"/>
  <c r="J674" i="3"/>
  <c r="L674" i="3"/>
  <c r="I675" i="3"/>
  <c r="J675" i="3"/>
  <c r="L675" i="3"/>
  <c r="I676" i="3"/>
  <c r="J676" i="3"/>
  <c r="L676" i="3"/>
  <c r="I677" i="3"/>
  <c r="J677" i="3"/>
  <c r="L677" i="3"/>
  <c r="I678" i="3"/>
  <c r="J678" i="3"/>
  <c r="L678" i="3"/>
  <c r="I679" i="3"/>
  <c r="J679" i="3"/>
  <c r="L679" i="3"/>
  <c r="I680" i="3"/>
  <c r="J680" i="3"/>
  <c r="L680" i="3"/>
  <c r="I681" i="3"/>
  <c r="J681" i="3"/>
  <c r="L681" i="3"/>
  <c r="I682" i="3"/>
  <c r="J682" i="3"/>
  <c r="L682" i="3"/>
  <c r="I683" i="3"/>
  <c r="J683" i="3"/>
  <c r="L683" i="3"/>
  <c r="I684" i="3"/>
  <c r="J684" i="3"/>
  <c r="L684" i="3"/>
  <c r="I685" i="3"/>
  <c r="J685" i="3"/>
  <c r="L685" i="3"/>
  <c r="I686" i="3"/>
  <c r="J686" i="3"/>
  <c r="L686" i="3"/>
  <c r="I687" i="3"/>
  <c r="J687" i="3"/>
  <c r="L687" i="3"/>
  <c r="I688" i="3"/>
  <c r="J688" i="3"/>
  <c r="L688" i="3"/>
  <c r="I689" i="3"/>
  <c r="J689" i="3"/>
  <c r="L689" i="3"/>
  <c r="I690" i="3"/>
  <c r="J690" i="3"/>
  <c r="L690" i="3"/>
  <c r="I691" i="3"/>
  <c r="J691" i="3"/>
  <c r="L691" i="3"/>
  <c r="I692" i="3"/>
  <c r="J692" i="3"/>
  <c r="L692" i="3"/>
  <c r="I693" i="3"/>
  <c r="J693" i="3"/>
  <c r="L693" i="3"/>
  <c r="I694" i="3"/>
  <c r="J694" i="3"/>
  <c r="L694" i="3"/>
  <c r="I695" i="3"/>
  <c r="J695" i="3"/>
  <c r="L695" i="3"/>
  <c r="I696" i="3"/>
  <c r="J696" i="3"/>
  <c r="L696" i="3"/>
  <c r="I697" i="3"/>
  <c r="J697" i="3"/>
  <c r="L697" i="3"/>
  <c r="I698" i="3"/>
  <c r="J698" i="3"/>
  <c r="L698" i="3"/>
  <c r="I699" i="3"/>
  <c r="J699" i="3"/>
  <c r="L699" i="3"/>
  <c r="I700" i="3"/>
  <c r="J700" i="3"/>
  <c r="L700" i="3"/>
  <c r="I701" i="3"/>
  <c r="J701" i="3"/>
  <c r="L701" i="3"/>
  <c r="I702" i="3"/>
  <c r="J702" i="3"/>
  <c r="L702" i="3"/>
  <c r="I703" i="3"/>
  <c r="J703" i="3"/>
  <c r="L703" i="3"/>
  <c r="I704" i="3"/>
  <c r="J704" i="3"/>
  <c r="L704" i="3"/>
  <c r="I705" i="3"/>
  <c r="J705" i="3"/>
  <c r="L705" i="3"/>
  <c r="I706" i="3"/>
  <c r="J706" i="3"/>
  <c r="L706" i="3"/>
  <c r="I707" i="3"/>
  <c r="J707" i="3"/>
  <c r="L707" i="3"/>
  <c r="I708" i="3"/>
  <c r="J708" i="3"/>
  <c r="L708" i="3"/>
  <c r="I709" i="3"/>
  <c r="J709" i="3"/>
  <c r="L709" i="3"/>
  <c r="I710" i="3"/>
  <c r="J710" i="3"/>
  <c r="L710" i="3"/>
  <c r="I711" i="3"/>
  <c r="J711" i="3"/>
  <c r="L711" i="3"/>
  <c r="I712" i="3"/>
  <c r="J712" i="3"/>
  <c r="L712" i="3"/>
  <c r="I713" i="3"/>
  <c r="J713" i="3"/>
  <c r="L713" i="3"/>
  <c r="I714" i="3"/>
  <c r="J714" i="3"/>
  <c r="L714" i="3"/>
  <c r="I715" i="3"/>
  <c r="J715" i="3"/>
  <c r="L715" i="3"/>
  <c r="I716" i="3"/>
  <c r="J716" i="3"/>
  <c r="L716" i="3"/>
  <c r="I717" i="3"/>
  <c r="J717" i="3"/>
  <c r="L717" i="3"/>
  <c r="I718" i="3"/>
  <c r="J718" i="3"/>
  <c r="L718" i="3"/>
  <c r="I719" i="3"/>
  <c r="J719" i="3"/>
  <c r="L719" i="3"/>
  <c r="I720" i="3"/>
  <c r="J720" i="3"/>
  <c r="L720" i="3"/>
  <c r="I721" i="3"/>
  <c r="J721" i="3"/>
  <c r="L721" i="3"/>
  <c r="I722" i="3"/>
  <c r="J722" i="3"/>
  <c r="L722" i="3"/>
  <c r="I723" i="3"/>
  <c r="J723" i="3"/>
  <c r="L723" i="3"/>
  <c r="I724" i="3"/>
  <c r="J724" i="3"/>
  <c r="L724" i="3"/>
  <c r="I725" i="3"/>
  <c r="J725" i="3"/>
  <c r="L725" i="3"/>
  <c r="I726" i="3"/>
  <c r="J726" i="3"/>
  <c r="L726" i="3"/>
  <c r="I727" i="3"/>
  <c r="J727" i="3"/>
  <c r="L727" i="3"/>
  <c r="I728" i="3"/>
  <c r="J728" i="3"/>
  <c r="L728" i="3"/>
  <c r="I729" i="3"/>
  <c r="J729" i="3"/>
  <c r="L729" i="3"/>
  <c r="I730" i="3"/>
  <c r="J730" i="3"/>
  <c r="L730" i="3"/>
  <c r="I731" i="3"/>
  <c r="J731" i="3"/>
  <c r="L731" i="3"/>
  <c r="I732" i="3"/>
  <c r="J732" i="3"/>
  <c r="L732" i="3"/>
  <c r="I733" i="3"/>
  <c r="J733" i="3"/>
  <c r="L733" i="3"/>
  <c r="I734" i="3"/>
  <c r="J734" i="3"/>
  <c r="L734" i="3"/>
  <c r="I735" i="3"/>
  <c r="J735" i="3"/>
  <c r="L735" i="3"/>
  <c r="I736" i="3"/>
  <c r="J736" i="3"/>
  <c r="L736" i="3"/>
  <c r="I737" i="3"/>
  <c r="J737" i="3"/>
  <c r="L737" i="3"/>
  <c r="I738" i="3"/>
  <c r="J738" i="3"/>
  <c r="L738" i="3"/>
  <c r="I739" i="3"/>
  <c r="J739" i="3"/>
  <c r="L739" i="3"/>
  <c r="I740" i="3"/>
  <c r="J740" i="3"/>
  <c r="L740" i="3"/>
  <c r="I741" i="3"/>
  <c r="J741" i="3"/>
  <c r="L741" i="3"/>
  <c r="I742" i="3"/>
  <c r="J742" i="3"/>
  <c r="L742" i="3"/>
  <c r="I743" i="3"/>
  <c r="J743" i="3"/>
  <c r="L743" i="3"/>
  <c r="I744" i="3"/>
  <c r="J744" i="3"/>
  <c r="L744" i="3"/>
  <c r="I745" i="3"/>
  <c r="J745" i="3"/>
  <c r="L745" i="3"/>
  <c r="I746" i="3"/>
  <c r="J746" i="3"/>
  <c r="L746" i="3"/>
  <c r="I747" i="3"/>
  <c r="J747" i="3"/>
  <c r="L747" i="3"/>
  <c r="I748" i="3"/>
  <c r="J748" i="3"/>
  <c r="L748" i="3"/>
  <c r="I749" i="3"/>
  <c r="J749" i="3"/>
  <c r="L749" i="3"/>
  <c r="I750" i="3"/>
  <c r="J750" i="3"/>
  <c r="L750" i="3"/>
  <c r="I751" i="3"/>
  <c r="J751" i="3"/>
  <c r="L751" i="3"/>
  <c r="I752" i="3"/>
  <c r="J752" i="3"/>
  <c r="L752" i="3"/>
  <c r="I753" i="3"/>
  <c r="J753" i="3"/>
  <c r="L753" i="3"/>
  <c r="I754" i="3"/>
  <c r="J754" i="3"/>
  <c r="L754" i="3"/>
  <c r="I755" i="3"/>
  <c r="J755" i="3"/>
  <c r="L755" i="3"/>
  <c r="I756" i="3"/>
  <c r="J756" i="3"/>
  <c r="L756" i="3"/>
  <c r="I757" i="3"/>
  <c r="J757" i="3"/>
  <c r="L757" i="3"/>
  <c r="I758" i="3"/>
  <c r="J758" i="3"/>
  <c r="L758" i="3"/>
  <c r="I759" i="3"/>
  <c r="J759" i="3"/>
  <c r="L759" i="3"/>
  <c r="I760" i="3"/>
  <c r="J760" i="3"/>
  <c r="L760" i="3"/>
  <c r="I761" i="3"/>
  <c r="J761" i="3"/>
  <c r="L761" i="3"/>
  <c r="I762" i="3"/>
  <c r="J762" i="3"/>
  <c r="L762" i="3"/>
  <c r="I763" i="3"/>
  <c r="J763" i="3"/>
  <c r="L763" i="3"/>
  <c r="I764" i="3"/>
  <c r="J764" i="3"/>
  <c r="L764" i="3"/>
  <c r="I765" i="3"/>
  <c r="J765" i="3"/>
  <c r="L765" i="3"/>
  <c r="I766" i="3"/>
  <c r="J766" i="3"/>
  <c r="L766" i="3"/>
  <c r="I767" i="3"/>
  <c r="J767" i="3"/>
  <c r="L767" i="3"/>
  <c r="I768" i="3"/>
  <c r="J768" i="3"/>
  <c r="L768" i="3"/>
  <c r="I769" i="3"/>
  <c r="J769" i="3"/>
  <c r="L769" i="3"/>
  <c r="I770" i="3"/>
  <c r="J770" i="3"/>
  <c r="L770" i="3"/>
  <c r="I771" i="3"/>
  <c r="J771" i="3"/>
  <c r="L771" i="3"/>
  <c r="I772" i="3"/>
  <c r="J772" i="3"/>
  <c r="L772" i="3"/>
  <c r="I773" i="3"/>
  <c r="J773" i="3"/>
  <c r="L773" i="3"/>
  <c r="I774" i="3"/>
  <c r="J774" i="3"/>
  <c r="L774" i="3"/>
  <c r="I775" i="3"/>
  <c r="J775" i="3"/>
  <c r="L775" i="3"/>
  <c r="I776" i="3"/>
  <c r="J776" i="3"/>
  <c r="L776" i="3"/>
  <c r="I777" i="3"/>
  <c r="J777" i="3"/>
  <c r="L777" i="3"/>
  <c r="I778" i="3"/>
  <c r="J778" i="3"/>
  <c r="L778" i="3"/>
  <c r="I779" i="3"/>
  <c r="J779" i="3"/>
  <c r="L779" i="3"/>
  <c r="I780" i="3"/>
  <c r="J780" i="3"/>
  <c r="L780" i="3"/>
  <c r="I781" i="3"/>
  <c r="J781" i="3"/>
  <c r="L781" i="3"/>
  <c r="I782" i="3"/>
  <c r="J782" i="3"/>
  <c r="L782" i="3"/>
  <c r="I783" i="3"/>
  <c r="J783" i="3"/>
  <c r="L783" i="3"/>
  <c r="I784" i="3"/>
  <c r="J784" i="3"/>
  <c r="L784" i="3"/>
  <c r="I785" i="3"/>
  <c r="J785" i="3"/>
  <c r="L785" i="3"/>
  <c r="I786" i="3"/>
  <c r="J786" i="3"/>
  <c r="L786" i="3"/>
  <c r="I787" i="3"/>
  <c r="J787" i="3"/>
  <c r="L787" i="3"/>
  <c r="I788" i="3"/>
  <c r="J788" i="3"/>
  <c r="L788" i="3"/>
  <c r="I789" i="3"/>
  <c r="J789" i="3"/>
  <c r="L789" i="3"/>
  <c r="I790" i="3"/>
  <c r="J790" i="3"/>
  <c r="L790" i="3"/>
  <c r="I791" i="3"/>
  <c r="J791" i="3"/>
  <c r="L791" i="3"/>
  <c r="I792" i="3"/>
  <c r="J792" i="3"/>
  <c r="L792" i="3"/>
  <c r="I793" i="3"/>
  <c r="J793" i="3"/>
  <c r="L793" i="3"/>
  <c r="I794" i="3"/>
  <c r="J794" i="3"/>
  <c r="L794" i="3"/>
  <c r="I795" i="3"/>
  <c r="J795" i="3"/>
  <c r="L795" i="3"/>
  <c r="I796" i="3"/>
  <c r="J796" i="3"/>
  <c r="L796" i="3"/>
  <c r="I797" i="3"/>
  <c r="J797" i="3"/>
  <c r="L797" i="3"/>
  <c r="I798" i="3"/>
  <c r="J798" i="3"/>
  <c r="L798" i="3"/>
  <c r="I799" i="3"/>
  <c r="J799" i="3"/>
  <c r="L799" i="3"/>
  <c r="I800" i="3"/>
  <c r="J800" i="3"/>
  <c r="L800" i="3"/>
  <c r="I801" i="3"/>
  <c r="J801" i="3"/>
  <c r="L801" i="3"/>
  <c r="I802" i="3"/>
  <c r="J802" i="3"/>
  <c r="L802" i="3"/>
  <c r="I803" i="3"/>
  <c r="J803" i="3"/>
  <c r="L803" i="3"/>
  <c r="I804" i="3"/>
  <c r="J804" i="3"/>
  <c r="L804" i="3"/>
  <c r="I805" i="3"/>
  <c r="J805" i="3"/>
  <c r="L805" i="3"/>
  <c r="I806" i="3"/>
  <c r="J806" i="3"/>
  <c r="L806" i="3"/>
  <c r="I807" i="3"/>
  <c r="J807" i="3"/>
  <c r="L807" i="3"/>
  <c r="I808" i="3"/>
  <c r="J808" i="3"/>
  <c r="L808" i="3"/>
  <c r="I809" i="3"/>
  <c r="J809" i="3"/>
  <c r="L809" i="3"/>
  <c r="I810" i="3"/>
  <c r="J810" i="3"/>
  <c r="L810" i="3"/>
  <c r="I811" i="3"/>
  <c r="J811" i="3"/>
  <c r="L811" i="3"/>
  <c r="I812" i="3"/>
  <c r="J812" i="3"/>
  <c r="L812" i="3"/>
  <c r="I813" i="3"/>
  <c r="J813" i="3"/>
  <c r="L813" i="3"/>
  <c r="I814" i="3"/>
  <c r="J814" i="3"/>
  <c r="L814" i="3"/>
  <c r="I815" i="3"/>
  <c r="J815" i="3"/>
  <c r="L815" i="3"/>
  <c r="I816" i="3"/>
  <c r="J816" i="3"/>
  <c r="L816" i="3"/>
  <c r="I817" i="3"/>
  <c r="J817" i="3"/>
  <c r="L817" i="3"/>
  <c r="I818" i="3"/>
  <c r="J818" i="3"/>
  <c r="L818" i="3"/>
  <c r="I819" i="3"/>
  <c r="J819" i="3"/>
  <c r="L819" i="3"/>
  <c r="I820" i="3"/>
  <c r="J820" i="3"/>
  <c r="L820" i="3"/>
  <c r="I821" i="3"/>
  <c r="J821" i="3"/>
  <c r="L821" i="3"/>
  <c r="I822" i="3"/>
  <c r="J822" i="3"/>
  <c r="L822" i="3"/>
  <c r="I823" i="3"/>
  <c r="J823" i="3"/>
  <c r="L823" i="3"/>
  <c r="I824" i="3"/>
  <c r="J824" i="3"/>
  <c r="L824" i="3"/>
  <c r="I825" i="3"/>
  <c r="J825" i="3"/>
  <c r="L825" i="3"/>
  <c r="I826" i="3"/>
  <c r="J826" i="3"/>
  <c r="L826" i="3"/>
  <c r="I827" i="3"/>
  <c r="J827" i="3"/>
  <c r="L827" i="3"/>
  <c r="I828" i="3"/>
  <c r="J828" i="3"/>
  <c r="L828" i="3"/>
  <c r="I829" i="3"/>
  <c r="J829" i="3"/>
  <c r="L829" i="3"/>
  <c r="I830" i="3"/>
  <c r="J830" i="3"/>
  <c r="L830" i="3"/>
  <c r="I831" i="3"/>
  <c r="J831" i="3"/>
  <c r="L831" i="3"/>
  <c r="I832" i="3"/>
  <c r="J832" i="3"/>
  <c r="L832" i="3"/>
  <c r="I833" i="3"/>
  <c r="J833" i="3"/>
  <c r="L833" i="3"/>
  <c r="I834" i="3"/>
  <c r="J834" i="3"/>
  <c r="L834" i="3"/>
  <c r="I835" i="3"/>
  <c r="J835" i="3"/>
  <c r="L835" i="3"/>
  <c r="I836" i="3"/>
  <c r="J836" i="3"/>
  <c r="L836" i="3"/>
  <c r="I837" i="3"/>
  <c r="J837" i="3"/>
  <c r="L837" i="3"/>
  <c r="I838" i="3"/>
  <c r="J838" i="3"/>
  <c r="L838" i="3"/>
  <c r="I839" i="3"/>
  <c r="J839" i="3"/>
  <c r="L839" i="3"/>
  <c r="I840" i="3"/>
  <c r="J840" i="3"/>
  <c r="L840" i="3"/>
  <c r="I841" i="3"/>
  <c r="J841" i="3"/>
  <c r="L841" i="3"/>
  <c r="I842" i="3"/>
  <c r="J842" i="3"/>
  <c r="L842" i="3"/>
  <c r="I843" i="3"/>
  <c r="J843" i="3"/>
  <c r="L843" i="3"/>
  <c r="I844" i="3"/>
  <c r="J844" i="3"/>
  <c r="L844" i="3"/>
  <c r="I845" i="3"/>
  <c r="J845" i="3"/>
  <c r="L845" i="3"/>
  <c r="I846" i="3"/>
  <c r="J846" i="3"/>
  <c r="L846" i="3"/>
  <c r="I847" i="3"/>
  <c r="J847" i="3"/>
  <c r="L847" i="3"/>
  <c r="I848" i="3"/>
  <c r="J848" i="3"/>
  <c r="L848" i="3"/>
  <c r="I849" i="3"/>
  <c r="J849" i="3"/>
  <c r="L849" i="3"/>
  <c r="I850" i="3"/>
  <c r="J850" i="3"/>
  <c r="L850" i="3"/>
  <c r="I851" i="3"/>
  <c r="J851" i="3"/>
  <c r="L851" i="3"/>
  <c r="I852" i="3"/>
  <c r="J852" i="3"/>
  <c r="L852" i="3"/>
  <c r="I853" i="3"/>
  <c r="J853" i="3"/>
  <c r="L853" i="3"/>
  <c r="I854" i="3"/>
  <c r="J854" i="3"/>
  <c r="L854" i="3"/>
  <c r="I855" i="3"/>
  <c r="J855" i="3"/>
  <c r="L855" i="3"/>
  <c r="I856" i="3"/>
  <c r="J856" i="3"/>
  <c r="L856" i="3"/>
  <c r="I857" i="3"/>
  <c r="J857" i="3"/>
  <c r="L857" i="3"/>
  <c r="I858" i="3"/>
  <c r="J858" i="3"/>
  <c r="L858" i="3"/>
  <c r="I859" i="3"/>
  <c r="J859" i="3"/>
  <c r="L859" i="3"/>
  <c r="I860" i="3"/>
  <c r="J860" i="3"/>
  <c r="L860" i="3"/>
  <c r="I861" i="3"/>
  <c r="J861" i="3"/>
  <c r="L861" i="3"/>
  <c r="I862" i="3"/>
  <c r="J862" i="3"/>
  <c r="L862" i="3"/>
  <c r="I863" i="3"/>
  <c r="J863" i="3"/>
  <c r="L863" i="3"/>
  <c r="I864" i="3"/>
  <c r="J864" i="3"/>
  <c r="L864" i="3"/>
  <c r="I865" i="3"/>
  <c r="J865" i="3"/>
  <c r="L865" i="3"/>
  <c r="I866" i="3"/>
  <c r="J866" i="3"/>
  <c r="L866" i="3"/>
  <c r="I867" i="3"/>
  <c r="J867" i="3"/>
  <c r="L867" i="3"/>
  <c r="I868" i="3"/>
  <c r="J868" i="3"/>
  <c r="L868" i="3"/>
  <c r="I869" i="3"/>
  <c r="J869" i="3"/>
  <c r="L869" i="3"/>
  <c r="I870" i="3"/>
  <c r="J870" i="3"/>
  <c r="L870" i="3"/>
  <c r="I871" i="3"/>
  <c r="J871" i="3"/>
  <c r="L871" i="3"/>
  <c r="I872" i="3"/>
  <c r="J872" i="3"/>
  <c r="L872" i="3"/>
  <c r="I873" i="3"/>
  <c r="J873" i="3"/>
  <c r="L873" i="3"/>
  <c r="I874" i="3"/>
  <c r="J874" i="3"/>
  <c r="L874" i="3"/>
  <c r="I875" i="3"/>
  <c r="J875" i="3"/>
  <c r="L875" i="3"/>
  <c r="I876" i="3"/>
  <c r="J876" i="3"/>
  <c r="L876" i="3"/>
  <c r="I877" i="3"/>
  <c r="J877" i="3"/>
  <c r="L877" i="3"/>
  <c r="I878" i="3"/>
  <c r="J878" i="3"/>
  <c r="L878" i="3"/>
  <c r="I879" i="3"/>
  <c r="J879" i="3"/>
  <c r="L879" i="3"/>
  <c r="I880" i="3"/>
  <c r="J880" i="3"/>
  <c r="L880" i="3"/>
  <c r="I881" i="3"/>
  <c r="J881" i="3"/>
  <c r="L881" i="3"/>
  <c r="I882" i="3"/>
  <c r="J882" i="3"/>
  <c r="L882" i="3"/>
  <c r="I883" i="3"/>
  <c r="J883" i="3"/>
  <c r="L883" i="3"/>
  <c r="I884" i="3"/>
  <c r="J884" i="3"/>
  <c r="L884" i="3"/>
  <c r="I885" i="3"/>
  <c r="J885" i="3"/>
  <c r="L885" i="3"/>
  <c r="I886" i="3"/>
  <c r="J886" i="3"/>
  <c r="L886" i="3"/>
  <c r="I887" i="3"/>
  <c r="J887" i="3"/>
  <c r="L887" i="3"/>
  <c r="I888" i="3"/>
  <c r="J888" i="3"/>
  <c r="L888" i="3"/>
  <c r="I889" i="3"/>
  <c r="J889" i="3"/>
  <c r="L889" i="3"/>
  <c r="I890" i="3"/>
  <c r="J890" i="3"/>
  <c r="L890" i="3"/>
  <c r="I891" i="3"/>
  <c r="J891" i="3"/>
  <c r="L891" i="3"/>
  <c r="I892" i="3"/>
  <c r="J892" i="3"/>
  <c r="L892" i="3"/>
  <c r="I893" i="3"/>
  <c r="J893" i="3"/>
  <c r="L893" i="3"/>
  <c r="I894" i="3"/>
  <c r="J894" i="3"/>
  <c r="L894" i="3"/>
  <c r="I895" i="3"/>
  <c r="J895" i="3"/>
  <c r="L895" i="3"/>
  <c r="I896" i="3"/>
  <c r="J896" i="3"/>
  <c r="L896" i="3"/>
  <c r="I897" i="3"/>
  <c r="J897" i="3"/>
  <c r="L897" i="3"/>
  <c r="I898" i="3"/>
  <c r="J898" i="3"/>
  <c r="L898" i="3"/>
  <c r="I899" i="3"/>
  <c r="J899" i="3"/>
  <c r="L899" i="3"/>
  <c r="I900" i="3"/>
  <c r="J900" i="3"/>
  <c r="L900" i="3"/>
  <c r="I901" i="3"/>
  <c r="J901" i="3"/>
  <c r="L901" i="3"/>
  <c r="I902" i="3"/>
  <c r="J902" i="3"/>
  <c r="L902" i="3"/>
  <c r="I903" i="3"/>
  <c r="J903" i="3"/>
  <c r="L903" i="3"/>
  <c r="I904" i="3"/>
  <c r="J904" i="3"/>
  <c r="L904" i="3"/>
  <c r="I905" i="3"/>
  <c r="J905" i="3"/>
  <c r="L905" i="3"/>
  <c r="I906" i="3"/>
  <c r="J906" i="3"/>
  <c r="L906" i="3"/>
  <c r="I907" i="3"/>
  <c r="J907" i="3"/>
  <c r="L907" i="3"/>
  <c r="I908" i="3"/>
  <c r="J908" i="3"/>
  <c r="L908" i="3"/>
  <c r="I909" i="3"/>
  <c r="J909" i="3"/>
  <c r="L909" i="3"/>
  <c r="I910" i="3"/>
  <c r="J910" i="3"/>
  <c r="L910" i="3"/>
  <c r="I911" i="3"/>
  <c r="J911" i="3"/>
  <c r="L911" i="3"/>
  <c r="I912" i="3"/>
  <c r="J912" i="3"/>
  <c r="L912" i="3"/>
  <c r="I913" i="3"/>
  <c r="J913" i="3"/>
  <c r="L913" i="3"/>
  <c r="I914" i="3"/>
  <c r="J914" i="3"/>
  <c r="L914" i="3"/>
  <c r="I915" i="3"/>
  <c r="J915" i="3"/>
  <c r="L915" i="3"/>
  <c r="I916" i="3"/>
  <c r="J916" i="3"/>
  <c r="L916" i="3"/>
  <c r="I917" i="3"/>
  <c r="J917" i="3"/>
  <c r="L917" i="3"/>
  <c r="I918" i="3"/>
  <c r="J918" i="3"/>
  <c r="L918" i="3"/>
  <c r="I919" i="3"/>
  <c r="J919" i="3"/>
  <c r="L919" i="3"/>
  <c r="I920" i="3"/>
  <c r="J920" i="3"/>
  <c r="L920" i="3"/>
  <c r="I921" i="3"/>
  <c r="J921" i="3"/>
  <c r="L921" i="3"/>
  <c r="I922" i="3"/>
  <c r="J922" i="3"/>
  <c r="L922" i="3"/>
  <c r="I923" i="3"/>
  <c r="J923" i="3"/>
  <c r="L923" i="3"/>
  <c r="I924" i="3"/>
  <c r="J924" i="3"/>
  <c r="L924" i="3"/>
  <c r="I925" i="3"/>
  <c r="J925" i="3"/>
  <c r="L925" i="3"/>
  <c r="I926" i="3"/>
  <c r="J926" i="3"/>
  <c r="L926" i="3"/>
  <c r="I927" i="3"/>
  <c r="J927" i="3"/>
  <c r="L927" i="3"/>
  <c r="I928" i="3"/>
  <c r="J928" i="3"/>
  <c r="L928" i="3"/>
  <c r="I929" i="3"/>
  <c r="J929" i="3"/>
  <c r="L929" i="3"/>
  <c r="I930" i="3"/>
  <c r="J930" i="3"/>
  <c r="L930" i="3"/>
  <c r="I931" i="3"/>
  <c r="J931" i="3"/>
  <c r="L931" i="3"/>
  <c r="I932" i="3"/>
  <c r="J932" i="3"/>
  <c r="L932" i="3"/>
  <c r="I933" i="3"/>
  <c r="J933" i="3"/>
  <c r="L933" i="3"/>
  <c r="I934" i="3"/>
  <c r="J934" i="3"/>
  <c r="L934" i="3"/>
  <c r="I935" i="3"/>
  <c r="J935" i="3"/>
  <c r="L935" i="3"/>
  <c r="I936" i="3"/>
  <c r="J936" i="3"/>
  <c r="L936" i="3"/>
  <c r="I937" i="3"/>
  <c r="J937" i="3"/>
  <c r="L937" i="3"/>
  <c r="I938" i="3"/>
  <c r="J938" i="3"/>
  <c r="L938" i="3"/>
  <c r="I939" i="3"/>
  <c r="J939" i="3"/>
  <c r="L939" i="3"/>
  <c r="I940" i="3"/>
  <c r="J940" i="3"/>
  <c r="L940" i="3"/>
  <c r="I941" i="3"/>
  <c r="J941" i="3"/>
  <c r="L941" i="3"/>
  <c r="I942" i="3"/>
  <c r="J942" i="3"/>
  <c r="L942" i="3"/>
  <c r="I943" i="3"/>
  <c r="J943" i="3"/>
  <c r="L943" i="3"/>
  <c r="I944" i="3"/>
  <c r="J944" i="3"/>
  <c r="L944" i="3"/>
  <c r="I945" i="3"/>
  <c r="J945" i="3"/>
  <c r="L945" i="3"/>
  <c r="I946" i="3"/>
  <c r="J946" i="3"/>
  <c r="L946" i="3"/>
  <c r="I947" i="3"/>
  <c r="J947" i="3"/>
  <c r="L947" i="3"/>
  <c r="I948" i="3"/>
  <c r="J948" i="3"/>
  <c r="L948" i="3"/>
  <c r="I949" i="3"/>
  <c r="J949" i="3"/>
  <c r="L949" i="3"/>
  <c r="I950" i="3"/>
  <c r="J950" i="3"/>
  <c r="L950" i="3"/>
  <c r="I951" i="3"/>
  <c r="J951" i="3"/>
  <c r="L951" i="3"/>
  <c r="I952" i="3"/>
  <c r="J952" i="3"/>
  <c r="L952" i="3"/>
  <c r="I953" i="3"/>
  <c r="J953" i="3"/>
  <c r="L953" i="3"/>
  <c r="I954" i="3"/>
  <c r="J954" i="3"/>
  <c r="L954" i="3"/>
  <c r="I955" i="3"/>
  <c r="J955" i="3"/>
  <c r="L955" i="3"/>
  <c r="I956" i="3"/>
  <c r="J956" i="3"/>
  <c r="L956" i="3"/>
  <c r="I957" i="3"/>
  <c r="J957" i="3"/>
  <c r="L957" i="3"/>
  <c r="I958" i="3"/>
  <c r="J958" i="3"/>
  <c r="L958" i="3"/>
  <c r="I959" i="3"/>
  <c r="J959" i="3"/>
  <c r="L959" i="3"/>
  <c r="I960" i="3"/>
  <c r="J960" i="3"/>
  <c r="L960" i="3"/>
  <c r="I961" i="3"/>
  <c r="J961" i="3"/>
  <c r="L961" i="3"/>
  <c r="I962" i="3"/>
  <c r="J962" i="3"/>
  <c r="L962" i="3"/>
  <c r="I963" i="3"/>
  <c r="J963" i="3"/>
  <c r="L963" i="3"/>
  <c r="I964" i="3"/>
  <c r="J964" i="3"/>
  <c r="L964" i="3"/>
  <c r="I965" i="3"/>
  <c r="J965" i="3"/>
  <c r="L965" i="3"/>
  <c r="I966" i="3"/>
  <c r="J966" i="3"/>
  <c r="L966" i="3"/>
  <c r="I967" i="3"/>
  <c r="J967" i="3"/>
  <c r="L967" i="3"/>
  <c r="I968" i="3"/>
  <c r="J968" i="3"/>
  <c r="L968" i="3"/>
  <c r="I969" i="3"/>
  <c r="J969" i="3"/>
  <c r="L969" i="3"/>
  <c r="I970" i="3"/>
  <c r="J970" i="3"/>
  <c r="L970" i="3"/>
  <c r="I971" i="3"/>
  <c r="J971" i="3"/>
  <c r="L971" i="3"/>
  <c r="I972" i="3"/>
  <c r="J972" i="3"/>
  <c r="L972" i="3"/>
  <c r="I973" i="3"/>
  <c r="J973" i="3"/>
  <c r="L973" i="3"/>
  <c r="I974" i="3"/>
  <c r="J974" i="3"/>
  <c r="L974" i="3"/>
  <c r="I975" i="3"/>
  <c r="J975" i="3"/>
  <c r="L975" i="3"/>
  <c r="I976" i="3"/>
  <c r="J976" i="3"/>
  <c r="L976" i="3"/>
  <c r="I977" i="3"/>
  <c r="J977" i="3"/>
  <c r="L977" i="3"/>
  <c r="I978" i="3"/>
  <c r="J978" i="3"/>
  <c r="L978" i="3"/>
  <c r="I979" i="3"/>
  <c r="J979" i="3"/>
  <c r="L979" i="3"/>
  <c r="I980" i="3"/>
  <c r="J980" i="3"/>
  <c r="L980" i="3"/>
  <c r="I981" i="3"/>
  <c r="J981" i="3"/>
  <c r="L981" i="3"/>
  <c r="I982" i="3"/>
  <c r="J982" i="3"/>
  <c r="L982" i="3"/>
  <c r="I983" i="3"/>
  <c r="J983" i="3"/>
  <c r="L983" i="3"/>
  <c r="I984" i="3"/>
  <c r="J984" i="3"/>
  <c r="L984" i="3"/>
  <c r="I985" i="3"/>
  <c r="J985" i="3"/>
  <c r="L985" i="3"/>
  <c r="I986" i="3"/>
  <c r="J986" i="3"/>
  <c r="L986" i="3"/>
  <c r="I987" i="3"/>
  <c r="J987" i="3"/>
  <c r="L987" i="3"/>
  <c r="I988" i="3"/>
  <c r="J988" i="3"/>
  <c r="L988" i="3"/>
  <c r="I989" i="3"/>
  <c r="J989" i="3"/>
  <c r="L989" i="3"/>
  <c r="I990" i="3"/>
  <c r="J990" i="3"/>
  <c r="L990" i="3"/>
  <c r="I991" i="3"/>
  <c r="J991" i="3"/>
  <c r="L991" i="3"/>
  <c r="I992" i="3"/>
  <c r="J992" i="3"/>
  <c r="L992" i="3"/>
  <c r="I993" i="3"/>
  <c r="J993" i="3"/>
  <c r="L993" i="3"/>
  <c r="I994" i="3"/>
  <c r="J994" i="3"/>
  <c r="L994" i="3"/>
  <c r="I995" i="3"/>
  <c r="J995" i="3"/>
  <c r="L995" i="3"/>
  <c r="I996" i="3"/>
  <c r="J996" i="3"/>
  <c r="L996" i="3"/>
  <c r="I997" i="3"/>
  <c r="J997" i="3"/>
  <c r="L997" i="3"/>
  <c r="I998" i="3"/>
  <c r="J998" i="3"/>
  <c r="L998" i="3"/>
  <c r="I999" i="3"/>
  <c r="J999" i="3"/>
  <c r="L999" i="3"/>
  <c r="I1000" i="3"/>
  <c r="J1000" i="3"/>
  <c r="L1000" i="3"/>
  <c r="I1001" i="3"/>
  <c r="J1001" i="3"/>
  <c r="L1001" i="3"/>
  <c r="I1002" i="3"/>
  <c r="J1002" i="3"/>
  <c r="L1002" i="3"/>
  <c r="I1003" i="3"/>
  <c r="J1003" i="3"/>
  <c r="L1003" i="3"/>
  <c r="I1004" i="3"/>
  <c r="J1004" i="3"/>
  <c r="L1004" i="3"/>
  <c r="I1005" i="3"/>
  <c r="J1005" i="3"/>
  <c r="L1005" i="3"/>
  <c r="I1006" i="3"/>
  <c r="J1006" i="3"/>
  <c r="L1006" i="3"/>
  <c r="I1007" i="3"/>
  <c r="J1007" i="3"/>
  <c r="L1007" i="3"/>
  <c r="I1008" i="3"/>
  <c r="J1008" i="3"/>
  <c r="L1008" i="3"/>
  <c r="I1009" i="3"/>
  <c r="J1009" i="3"/>
  <c r="L1009" i="3"/>
  <c r="I1010" i="3"/>
  <c r="J1010" i="3"/>
  <c r="L1010" i="3"/>
  <c r="I1011" i="3"/>
  <c r="J1011" i="3"/>
  <c r="L1011" i="3"/>
  <c r="I1012" i="3"/>
  <c r="J1012" i="3"/>
  <c r="L1012" i="3"/>
  <c r="I1013" i="3"/>
  <c r="J1013" i="3"/>
  <c r="L1013" i="3"/>
  <c r="I1014" i="3"/>
  <c r="J1014" i="3"/>
  <c r="L1014" i="3"/>
  <c r="I1015" i="3"/>
  <c r="J1015" i="3"/>
  <c r="L1015" i="3"/>
  <c r="I1016" i="3"/>
  <c r="J1016" i="3"/>
  <c r="L1016" i="3"/>
  <c r="I1017" i="3"/>
  <c r="J1017" i="3"/>
  <c r="L1017" i="3"/>
  <c r="I1018" i="3"/>
  <c r="J1018" i="3"/>
  <c r="L1018" i="3"/>
  <c r="I1019" i="3"/>
  <c r="J1019" i="3"/>
  <c r="L1019" i="3"/>
  <c r="I1020" i="3"/>
  <c r="J1020" i="3"/>
  <c r="L1020" i="3"/>
  <c r="I1021" i="3"/>
  <c r="J1021" i="3"/>
  <c r="L1021" i="3"/>
  <c r="I1022" i="3"/>
  <c r="J1022" i="3"/>
  <c r="L1022" i="3"/>
  <c r="I1023" i="3"/>
  <c r="J1023" i="3"/>
  <c r="L1023" i="3"/>
  <c r="I1024" i="3"/>
  <c r="J1024" i="3"/>
  <c r="L1024" i="3"/>
  <c r="I1025" i="3"/>
  <c r="J1025" i="3"/>
  <c r="L1025" i="3"/>
  <c r="I1026" i="3"/>
  <c r="J1026" i="3"/>
  <c r="L1026" i="3"/>
  <c r="I1027" i="3"/>
  <c r="J1027" i="3"/>
  <c r="L1027" i="3"/>
  <c r="I1028" i="3"/>
  <c r="J1028" i="3"/>
  <c r="L1028" i="3"/>
  <c r="I1029" i="3"/>
  <c r="J1029" i="3"/>
  <c r="L1029" i="3"/>
  <c r="I1030" i="3"/>
  <c r="J1030" i="3"/>
  <c r="L1030" i="3"/>
  <c r="I1031" i="3"/>
  <c r="J1031" i="3"/>
  <c r="L1031" i="3"/>
  <c r="I1032" i="3"/>
  <c r="J1032" i="3"/>
  <c r="L1032" i="3"/>
  <c r="I1033" i="3"/>
  <c r="J1033" i="3"/>
  <c r="L1033" i="3"/>
  <c r="I1034" i="3"/>
  <c r="J1034" i="3"/>
  <c r="L1034" i="3"/>
  <c r="I1035" i="3"/>
  <c r="J1035" i="3"/>
  <c r="L1035" i="3"/>
  <c r="I1036" i="3"/>
  <c r="J1036" i="3"/>
  <c r="L1036" i="3"/>
  <c r="I1037" i="3"/>
  <c r="J1037" i="3"/>
  <c r="L1037" i="3"/>
  <c r="I1038" i="3"/>
  <c r="J1038" i="3"/>
  <c r="L1038" i="3"/>
  <c r="I1039" i="3"/>
  <c r="J1039" i="3"/>
  <c r="L1039" i="3"/>
  <c r="I1040" i="3"/>
  <c r="J1040" i="3"/>
  <c r="L1040" i="3"/>
  <c r="I1041" i="3"/>
  <c r="J1041" i="3"/>
  <c r="L1041" i="3"/>
  <c r="I1042" i="3"/>
  <c r="J1042" i="3"/>
  <c r="L1042" i="3"/>
  <c r="I1043" i="3"/>
  <c r="J1043" i="3"/>
  <c r="L1043" i="3"/>
  <c r="I1044" i="3"/>
  <c r="J1044" i="3"/>
  <c r="L1044" i="3"/>
  <c r="I1045" i="3"/>
  <c r="J1045" i="3"/>
  <c r="L1045" i="3"/>
  <c r="I1046" i="3"/>
  <c r="J1046" i="3"/>
  <c r="L1046" i="3"/>
  <c r="I1047" i="3"/>
  <c r="J1047" i="3"/>
  <c r="L1047" i="3"/>
  <c r="I1048" i="3"/>
  <c r="J1048" i="3"/>
  <c r="L1048" i="3"/>
  <c r="I1049" i="3"/>
  <c r="J1049" i="3"/>
  <c r="L1049" i="3"/>
  <c r="I1050" i="3"/>
  <c r="J1050" i="3"/>
  <c r="L1050" i="3"/>
  <c r="I1051" i="3"/>
  <c r="J1051" i="3"/>
  <c r="L1051" i="3"/>
  <c r="I1052" i="3"/>
  <c r="J1052" i="3"/>
  <c r="L1052" i="3"/>
  <c r="I1053" i="3"/>
  <c r="J1053" i="3"/>
  <c r="L1053" i="3"/>
  <c r="I1054" i="3"/>
  <c r="J1054" i="3"/>
  <c r="L1054" i="3"/>
  <c r="I1055" i="3"/>
  <c r="J1055" i="3"/>
  <c r="L1055" i="3"/>
  <c r="I1056" i="3"/>
  <c r="J1056" i="3"/>
  <c r="L1056" i="3"/>
  <c r="I1057" i="3"/>
  <c r="J1057" i="3"/>
  <c r="L1057" i="3"/>
  <c r="I1058" i="3"/>
  <c r="J1058" i="3"/>
  <c r="L1058" i="3"/>
  <c r="I1059" i="3"/>
  <c r="J1059" i="3"/>
  <c r="L1059" i="3"/>
  <c r="I1060" i="3"/>
  <c r="J1060" i="3"/>
  <c r="L1060" i="3"/>
  <c r="I1061" i="3"/>
  <c r="J1061" i="3"/>
  <c r="L1061" i="3"/>
  <c r="I1062" i="3"/>
  <c r="J1062" i="3"/>
  <c r="L1062" i="3"/>
  <c r="I1063" i="3"/>
  <c r="J1063" i="3"/>
  <c r="L1063" i="3"/>
  <c r="I1064" i="3"/>
  <c r="J1064" i="3"/>
  <c r="L1064" i="3"/>
  <c r="I1065" i="3"/>
  <c r="J1065" i="3"/>
  <c r="L1065" i="3"/>
  <c r="I1066" i="3"/>
  <c r="J1066" i="3"/>
  <c r="L1066" i="3"/>
  <c r="I1067" i="3"/>
  <c r="J1067" i="3"/>
  <c r="L1067" i="3"/>
  <c r="I1068" i="3"/>
  <c r="J1068" i="3"/>
  <c r="L1068" i="3"/>
  <c r="I1069" i="3"/>
  <c r="J1069" i="3"/>
  <c r="L1069" i="3"/>
  <c r="I1070" i="3"/>
  <c r="J1070" i="3"/>
  <c r="L1070" i="3"/>
  <c r="I1071" i="3"/>
  <c r="J1071" i="3"/>
  <c r="L1071" i="3"/>
  <c r="I1072" i="3"/>
  <c r="J1072" i="3"/>
  <c r="L1072" i="3"/>
  <c r="I1073" i="3"/>
  <c r="J1073" i="3"/>
  <c r="L1073" i="3"/>
  <c r="I1074" i="3"/>
  <c r="J1074" i="3"/>
  <c r="L1074" i="3"/>
  <c r="I1075" i="3"/>
  <c r="J1075" i="3"/>
  <c r="L1075" i="3"/>
  <c r="I1076" i="3"/>
  <c r="J1076" i="3"/>
  <c r="L1076" i="3"/>
  <c r="I1077" i="3"/>
  <c r="J1077" i="3"/>
  <c r="L1077" i="3"/>
  <c r="I1078" i="3"/>
  <c r="J1078" i="3"/>
  <c r="L1078" i="3"/>
  <c r="I1079" i="3"/>
  <c r="J1079" i="3"/>
  <c r="L1079" i="3"/>
  <c r="I1080" i="3"/>
  <c r="J1080" i="3"/>
  <c r="L1080" i="3"/>
  <c r="I1081" i="3"/>
  <c r="J1081" i="3"/>
  <c r="L1081" i="3"/>
  <c r="I1082" i="3"/>
  <c r="J1082" i="3"/>
  <c r="L1082" i="3"/>
  <c r="I1083" i="3"/>
  <c r="J1083" i="3"/>
  <c r="L1083" i="3"/>
  <c r="I1084" i="3"/>
  <c r="J1084" i="3"/>
  <c r="L1084" i="3"/>
  <c r="I1085" i="3"/>
  <c r="J1085" i="3"/>
  <c r="L1085" i="3"/>
  <c r="I1086" i="3"/>
  <c r="J1086" i="3"/>
  <c r="L1086" i="3"/>
  <c r="I1087" i="3"/>
  <c r="J1087" i="3"/>
  <c r="L1087" i="3"/>
  <c r="I1088" i="3"/>
  <c r="J1088" i="3"/>
  <c r="L1088" i="3"/>
  <c r="I1089" i="3"/>
  <c r="J1089" i="3"/>
  <c r="L1089" i="3"/>
  <c r="I1090" i="3"/>
  <c r="J1090" i="3"/>
  <c r="L1090" i="3"/>
  <c r="I1091" i="3"/>
  <c r="J1091" i="3"/>
  <c r="L1091" i="3"/>
  <c r="I1092" i="3"/>
  <c r="J1092" i="3"/>
  <c r="L1092" i="3"/>
  <c r="I1093" i="3"/>
  <c r="J1093" i="3"/>
  <c r="L1093" i="3"/>
  <c r="I1094" i="3"/>
  <c r="J1094" i="3"/>
  <c r="L1094" i="3"/>
  <c r="I1095" i="3"/>
  <c r="J1095" i="3"/>
  <c r="L1095" i="3"/>
  <c r="I1096" i="3"/>
  <c r="J1096" i="3"/>
  <c r="L1096" i="3"/>
  <c r="I1097" i="3"/>
  <c r="J1097" i="3"/>
  <c r="L1097" i="3"/>
  <c r="I1098" i="3"/>
  <c r="J1098" i="3"/>
  <c r="L1098" i="3"/>
  <c r="I1099" i="3"/>
  <c r="J1099" i="3"/>
  <c r="L1099" i="3"/>
  <c r="I1100" i="3"/>
  <c r="J1100" i="3"/>
  <c r="L1100" i="3"/>
  <c r="I1101" i="3"/>
  <c r="J1101" i="3"/>
  <c r="L1101" i="3"/>
  <c r="I1102" i="3"/>
  <c r="J1102" i="3"/>
  <c r="L1102" i="3"/>
  <c r="I1103" i="3"/>
  <c r="J1103" i="3"/>
  <c r="L1103" i="3"/>
  <c r="I1104" i="3"/>
  <c r="J1104" i="3"/>
  <c r="L1104" i="3"/>
  <c r="I1105" i="3"/>
  <c r="J1105" i="3"/>
  <c r="L1105" i="3"/>
  <c r="I1106" i="3"/>
  <c r="J1106" i="3"/>
  <c r="L1106" i="3"/>
  <c r="I1107" i="3"/>
  <c r="J1107" i="3"/>
  <c r="L1107" i="3"/>
  <c r="I1108" i="3"/>
  <c r="J1108" i="3"/>
  <c r="L1108" i="3"/>
  <c r="I1109" i="3"/>
  <c r="J1109" i="3"/>
  <c r="L1109" i="3"/>
  <c r="I1110" i="3"/>
  <c r="J1110" i="3"/>
  <c r="L1110" i="3"/>
  <c r="I1111" i="3"/>
  <c r="J1111" i="3"/>
  <c r="L1111" i="3"/>
  <c r="I1112" i="3"/>
  <c r="J1112" i="3"/>
  <c r="L1112" i="3"/>
  <c r="I1113" i="3"/>
  <c r="J1113" i="3"/>
  <c r="L1113" i="3"/>
  <c r="I1114" i="3"/>
  <c r="J1114" i="3"/>
  <c r="L1114" i="3"/>
  <c r="I1115" i="3"/>
  <c r="J1115" i="3"/>
  <c r="L1115" i="3"/>
  <c r="I1116" i="3"/>
  <c r="J1116" i="3"/>
  <c r="L1116" i="3"/>
  <c r="I1117" i="3"/>
  <c r="J1117" i="3"/>
  <c r="L1117" i="3"/>
  <c r="I1118" i="3"/>
  <c r="J1118" i="3"/>
  <c r="L1118" i="3"/>
  <c r="I1119" i="3"/>
  <c r="J1119" i="3"/>
  <c r="L1119" i="3"/>
  <c r="I1120" i="3"/>
  <c r="J1120" i="3"/>
  <c r="L1120" i="3"/>
  <c r="I1121" i="3"/>
  <c r="J1121" i="3"/>
  <c r="L1121" i="3"/>
  <c r="I1122" i="3"/>
  <c r="J1122" i="3"/>
  <c r="L1122" i="3"/>
  <c r="I1123" i="3"/>
  <c r="J1123" i="3"/>
  <c r="L1123" i="3"/>
  <c r="I1124" i="3"/>
  <c r="J1124" i="3"/>
  <c r="L1124" i="3"/>
  <c r="I1125" i="3"/>
  <c r="J1125" i="3"/>
  <c r="L1125" i="3"/>
  <c r="I1126" i="3"/>
  <c r="J1126" i="3"/>
  <c r="L1126" i="3"/>
  <c r="I1127" i="3"/>
  <c r="J1127" i="3"/>
  <c r="L1127" i="3"/>
  <c r="I1128" i="3"/>
  <c r="J1128" i="3"/>
  <c r="L1128" i="3"/>
  <c r="I1129" i="3"/>
  <c r="J1129" i="3"/>
  <c r="L1129" i="3"/>
  <c r="I1130" i="3"/>
  <c r="J1130" i="3"/>
  <c r="L1130" i="3"/>
  <c r="I1131" i="3"/>
  <c r="J1131" i="3"/>
  <c r="L1131" i="3"/>
  <c r="I1132" i="3"/>
  <c r="J1132" i="3"/>
  <c r="L1132" i="3"/>
  <c r="I1133" i="3"/>
  <c r="J1133" i="3"/>
  <c r="L1133" i="3"/>
  <c r="I1134" i="3"/>
  <c r="J1134" i="3"/>
  <c r="L1134" i="3"/>
  <c r="I1135" i="3"/>
  <c r="J1135" i="3"/>
  <c r="L1135" i="3"/>
  <c r="I1136" i="3"/>
  <c r="J1136" i="3"/>
  <c r="L1136" i="3"/>
  <c r="I1137" i="3"/>
  <c r="J1137" i="3"/>
  <c r="L1137" i="3"/>
  <c r="I1138" i="3"/>
  <c r="J1138" i="3"/>
  <c r="L1138" i="3"/>
  <c r="I1139" i="3"/>
  <c r="J1139" i="3"/>
  <c r="L1139" i="3"/>
  <c r="I1140" i="3"/>
  <c r="J1140" i="3"/>
  <c r="L1140" i="3"/>
  <c r="I1141" i="3"/>
  <c r="J1141" i="3"/>
  <c r="L1141" i="3"/>
  <c r="I1142" i="3"/>
  <c r="J1142" i="3"/>
  <c r="L1142" i="3"/>
  <c r="I1143" i="3"/>
  <c r="J1143" i="3"/>
  <c r="L1143" i="3"/>
  <c r="I1144" i="3"/>
  <c r="J1144" i="3"/>
  <c r="L1144" i="3"/>
  <c r="I1145" i="3"/>
  <c r="J1145" i="3"/>
  <c r="L1145" i="3"/>
  <c r="I1146" i="3"/>
  <c r="J1146" i="3"/>
  <c r="L1146" i="3"/>
  <c r="I1147" i="3"/>
  <c r="J1147" i="3"/>
  <c r="L1147" i="3"/>
  <c r="I1148" i="3"/>
  <c r="J1148" i="3"/>
  <c r="L1148" i="3"/>
  <c r="I1149" i="3"/>
  <c r="J1149" i="3"/>
  <c r="L1149" i="3"/>
  <c r="I1150" i="3"/>
  <c r="J1150" i="3"/>
  <c r="L1150" i="3"/>
  <c r="I1151" i="3"/>
  <c r="J1151" i="3"/>
  <c r="L1151" i="3"/>
  <c r="I1152" i="3"/>
  <c r="J1152" i="3"/>
  <c r="L1152" i="3"/>
  <c r="I1153" i="3"/>
  <c r="J1153" i="3"/>
  <c r="L1153" i="3"/>
  <c r="I1154" i="3"/>
  <c r="J1154" i="3"/>
  <c r="L1154" i="3"/>
  <c r="I1155" i="3"/>
  <c r="J1155" i="3"/>
  <c r="L1155" i="3"/>
  <c r="I1156" i="3"/>
  <c r="J1156" i="3"/>
  <c r="L1156" i="3"/>
  <c r="I1157" i="3"/>
  <c r="J1157" i="3"/>
  <c r="L1157" i="3"/>
  <c r="I1158" i="3"/>
  <c r="J1158" i="3"/>
  <c r="L1158" i="3"/>
  <c r="I1159" i="3"/>
  <c r="J1159" i="3"/>
  <c r="L1159" i="3"/>
  <c r="I1160" i="3"/>
  <c r="J1160" i="3"/>
  <c r="L1160" i="3"/>
  <c r="I1161" i="3"/>
  <c r="J1161" i="3"/>
  <c r="L1161" i="3"/>
  <c r="I1162" i="3"/>
  <c r="J1162" i="3"/>
  <c r="L1162" i="3"/>
  <c r="I1163" i="3"/>
  <c r="J1163" i="3"/>
  <c r="L1163" i="3"/>
  <c r="I1164" i="3"/>
  <c r="J1164" i="3"/>
  <c r="L1164" i="3"/>
  <c r="I1165" i="3"/>
  <c r="J1165" i="3"/>
  <c r="L1165" i="3"/>
  <c r="I1166" i="3"/>
  <c r="J1166" i="3"/>
  <c r="L1166" i="3"/>
  <c r="I1167" i="3"/>
  <c r="J1167" i="3"/>
  <c r="L1167" i="3"/>
  <c r="I1168" i="3"/>
  <c r="J1168" i="3"/>
  <c r="L1168" i="3"/>
  <c r="I1169" i="3"/>
  <c r="J1169" i="3"/>
  <c r="L1169" i="3"/>
  <c r="I1170" i="3"/>
  <c r="J1170" i="3"/>
  <c r="L1170" i="3"/>
  <c r="I1171" i="3"/>
  <c r="J1171" i="3"/>
  <c r="L1171" i="3"/>
  <c r="I1172" i="3"/>
  <c r="J1172" i="3"/>
  <c r="L1172" i="3"/>
  <c r="I1173" i="3"/>
  <c r="J1173" i="3"/>
  <c r="L1173" i="3"/>
  <c r="I1174" i="3"/>
  <c r="J1174" i="3"/>
  <c r="L1174" i="3"/>
  <c r="I1175" i="3"/>
  <c r="J1175" i="3"/>
  <c r="L1175" i="3"/>
  <c r="I1176" i="3"/>
  <c r="J1176" i="3"/>
  <c r="L1176" i="3"/>
  <c r="I1177" i="3"/>
  <c r="J1177" i="3"/>
  <c r="L1177" i="3"/>
  <c r="I1178" i="3"/>
  <c r="J1178" i="3"/>
  <c r="L1178" i="3"/>
  <c r="I1179" i="3"/>
  <c r="J1179" i="3"/>
  <c r="L1179" i="3"/>
  <c r="I1180" i="3"/>
  <c r="J1180" i="3"/>
  <c r="L1180" i="3"/>
  <c r="I1181" i="3"/>
  <c r="J1181" i="3"/>
  <c r="L1181" i="3"/>
  <c r="I1182" i="3"/>
  <c r="J1182" i="3"/>
  <c r="L1182" i="3"/>
  <c r="I1183" i="3"/>
  <c r="J1183" i="3"/>
  <c r="L1183" i="3"/>
  <c r="I1184" i="3"/>
  <c r="J1184" i="3"/>
  <c r="L1184" i="3"/>
  <c r="I1185" i="3"/>
  <c r="J1185" i="3"/>
  <c r="L1185" i="3"/>
  <c r="I1186" i="3"/>
  <c r="J1186" i="3"/>
  <c r="L1186" i="3"/>
  <c r="I1187" i="3"/>
  <c r="J1187" i="3"/>
  <c r="L1187" i="3"/>
  <c r="I1188" i="3"/>
  <c r="J1188" i="3"/>
  <c r="L1188" i="3"/>
  <c r="I1189" i="3"/>
  <c r="J1189" i="3"/>
  <c r="L1189" i="3"/>
  <c r="I1190" i="3"/>
  <c r="J1190" i="3"/>
  <c r="L1190" i="3"/>
  <c r="I1191" i="3"/>
  <c r="J1191" i="3"/>
  <c r="L1191" i="3"/>
  <c r="I1192" i="3"/>
  <c r="J1192" i="3"/>
  <c r="L1192" i="3"/>
  <c r="I1193" i="3"/>
  <c r="J1193" i="3"/>
  <c r="L1193" i="3"/>
  <c r="I1194" i="3"/>
  <c r="J1194" i="3"/>
  <c r="L1194" i="3"/>
  <c r="I1195" i="3"/>
  <c r="J1195" i="3"/>
  <c r="L1195" i="3"/>
  <c r="I1196" i="3"/>
  <c r="J1196" i="3"/>
  <c r="L1196" i="3"/>
  <c r="I1197" i="3"/>
  <c r="J1197" i="3"/>
  <c r="L1197" i="3"/>
  <c r="I1198" i="3"/>
  <c r="J1198" i="3"/>
  <c r="L1198" i="3"/>
  <c r="I1199" i="3"/>
  <c r="J1199" i="3"/>
  <c r="L1199" i="3"/>
  <c r="I1200" i="3"/>
  <c r="J1200" i="3"/>
  <c r="L1200" i="3"/>
  <c r="I1201" i="3"/>
  <c r="J1201" i="3"/>
  <c r="L1201" i="3"/>
  <c r="I1202" i="3"/>
  <c r="J1202" i="3"/>
  <c r="L1202" i="3"/>
  <c r="I1203" i="3"/>
  <c r="J1203" i="3"/>
  <c r="L1203" i="3"/>
  <c r="I1204" i="3"/>
  <c r="J1204" i="3"/>
  <c r="L1204" i="3"/>
  <c r="I1205" i="3"/>
  <c r="J1205" i="3"/>
  <c r="L1205" i="3"/>
  <c r="I1206" i="3"/>
  <c r="J1206" i="3"/>
  <c r="L1206" i="3"/>
  <c r="I1207" i="3"/>
  <c r="J1207" i="3"/>
  <c r="L1207" i="3"/>
  <c r="I1208" i="3"/>
  <c r="J1208" i="3"/>
  <c r="L1208" i="3"/>
  <c r="I1209" i="3"/>
  <c r="J1209" i="3"/>
  <c r="L1209" i="3"/>
  <c r="I1210" i="3"/>
  <c r="J1210" i="3"/>
  <c r="L1210" i="3"/>
  <c r="I1211" i="3"/>
  <c r="J1211" i="3"/>
  <c r="L1211" i="3"/>
  <c r="I1212" i="3"/>
  <c r="J1212" i="3"/>
  <c r="L1212" i="3"/>
  <c r="I1213" i="3"/>
  <c r="J1213" i="3"/>
  <c r="L1213" i="3"/>
  <c r="I1214" i="3"/>
  <c r="J1214" i="3"/>
  <c r="L1214" i="3"/>
  <c r="I1215" i="3"/>
  <c r="J1215" i="3"/>
  <c r="L1215" i="3"/>
  <c r="I1216" i="3"/>
  <c r="J1216" i="3"/>
  <c r="L1216" i="3"/>
  <c r="I1217" i="3"/>
  <c r="J1217" i="3"/>
  <c r="L1217" i="3"/>
  <c r="I1218" i="3"/>
  <c r="J1218" i="3"/>
  <c r="L1218" i="3"/>
  <c r="I1219" i="3"/>
  <c r="J1219" i="3"/>
  <c r="L1219" i="3"/>
  <c r="I1220" i="3"/>
  <c r="J1220" i="3"/>
  <c r="L1220" i="3"/>
  <c r="I1221" i="3"/>
  <c r="J1221" i="3"/>
  <c r="L1221" i="3"/>
  <c r="I1222" i="3"/>
  <c r="J1222" i="3"/>
  <c r="L1222" i="3"/>
  <c r="I1223" i="3"/>
  <c r="J1223" i="3"/>
  <c r="L1223" i="3"/>
  <c r="I1224" i="3"/>
  <c r="J1224" i="3"/>
  <c r="L1224" i="3"/>
  <c r="I1225" i="3"/>
  <c r="J1225" i="3"/>
  <c r="L1225" i="3"/>
  <c r="I1226" i="3"/>
  <c r="J1226" i="3"/>
  <c r="L1226" i="3"/>
  <c r="I1227" i="3"/>
  <c r="J1227" i="3"/>
  <c r="L1227" i="3"/>
  <c r="I1228" i="3"/>
  <c r="J1228" i="3"/>
  <c r="L1228" i="3"/>
  <c r="I1229" i="3"/>
  <c r="J1229" i="3"/>
  <c r="L1229" i="3"/>
  <c r="I1230" i="3"/>
  <c r="J1230" i="3"/>
  <c r="L1230" i="3"/>
  <c r="I1231" i="3"/>
  <c r="J1231" i="3"/>
  <c r="L1231" i="3"/>
  <c r="I1232" i="3"/>
  <c r="J1232" i="3"/>
  <c r="L1232" i="3"/>
  <c r="I1233" i="3"/>
  <c r="J1233" i="3"/>
  <c r="L1233" i="3"/>
  <c r="I1234" i="3"/>
  <c r="J1234" i="3"/>
  <c r="L1234" i="3"/>
  <c r="I1235" i="3"/>
  <c r="J1235" i="3"/>
  <c r="L1235" i="3"/>
  <c r="I1236" i="3"/>
  <c r="J1236" i="3"/>
  <c r="L1236" i="3"/>
  <c r="I1237" i="3"/>
  <c r="J1237" i="3"/>
  <c r="L1237" i="3"/>
  <c r="I1238" i="3"/>
  <c r="J1238" i="3"/>
  <c r="L1238" i="3"/>
  <c r="I1239" i="3"/>
  <c r="J1239" i="3"/>
  <c r="L1239" i="3"/>
  <c r="I1240" i="3"/>
  <c r="J1240" i="3"/>
  <c r="L1240" i="3"/>
  <c r="I1241" i="3"/>
  <c r="J1241" i="3"/>
  <c r="L1241" i="3"/>
  <c r="I1242" i="3"/>
  <c r="J1242" i="3"/>
  <c r="L1242" i="3"/>
  <c r="I1243" i="3"/>
  <c r="J1243" i="3"/>
  <c r="L1243" i="3"/>
  <c r="I1244" i="3"/>
  <c r="J1244" i="3"/>
  <c r="L1244" i="3"/>
  <c r="I1245" i="3"/>
  <c r="J1245" i="3"/>
  <c r="L1245" i="3"/>
  <c r="I1246" i="3"/>
  <c r="J1246" i="3"/>
  <c r="L1246" i="3"/>
  <c r="I1247" i="3"/>
  <c r="J1247" i="3"/>
  <c r="L1247" i="3"/>
  <c r="I1248" i="3"/>
  <c r="J1248" i="3"/>
  <c r="L1248" i="3"/>
  <c r="I1249" i="3"/>
  <c r="J1249" i="3"/>
  <c r="L1249" i="3"/>
  <c r="I1250" i="3"/>
  <c r="J1250" i="3"/>
  <c r="L1250" i="3"/>
  <c r="I1251" i="3"/>
  <c r="J1251" i="3"/>
  <c r="L1251" i="3"/>
  <c r="I1252" i="3"/>
  <c r="J1252" i="3"/>
  <c r="L1252" i="3"/>
  <c r="I1253" i="3"/>
  <c r="J1253" i="3"/>
  <c r="L1253" i="3"/>
  <c r="I1254" i="3"/>
  <c r="J1254" i="3"/>
  <c r="L1254" i="3"/>
  <c r="I1255" i="3"/>
  <c r="J1255" i="3"/>
  <c r="L1255" i="3"/>
  <c r="I1256" i="3"/>
  <c r="J1256" i="3"/>
  <c r="L1256" i="3"/>
  <c r="I1257" i="3"/>
  <c r="J1257" i="3"/>
  <c r="L1257" i="3"/>
  <c r="I1258" i="3"/>
  <c r="J1258" i="3"/>
  <c r="L1258" i="3"/>
  <c r="I1259" i="3"/>
  <c r="J1259" i="3"/>
  <c r="L1259" i="3"/>
  <c r="I1260" i="3"/>
  <c r="J1260" i="3"/>
  <c r="L1260" i="3"/>
  <c r="I1261" i="3"/>
  <c r="J1261" i="3"/>
  <c r="L1261" i="3"/>
  <c r="I1262" i="3"/>
  <c r="J1262" i="3"/>
  <c r="L1262" i="3"/>
  <c r="I1263" i="3"/>
  <c r="J1263" i="3"/>
  <c r="L1263" i="3"/>
  <c r="I1264" i="3"/>
  <c r="J1264" i="3"/>
  <c r="L1264" i="3"/>
  <c r="I1265" i="3"/>
  <c r="J1265" i="3"/>
  <c r="L1265" i="3"/>
  <c r="I1266" i="3"/>
  <c r="J1266" i="3"/>
  <c r="L1266" i="3"/>
  <c r="I1267" i="3"/>
  <c r="J1267" i="3"/>
  <c r="L1267" i="3"/>
  <c r="I1268" i="3"/>
  <c r="J1268" i="3"/>
  <c r="L1268" i="3"/>
  <c r="I1269" i="3"/>
  <c r="J1269" i="3"/>
  <c r="L1269" i="3"/>
  <c r="I1270" i="3"/>
  <c r="J1270" i="3"/>
  <c r="L1270" i="3"/>
  <c r="I1271" i="3"/>
  <c r="J1271" i="3"/>
  <c r="L1271" i="3"/>
  <c r="I1272" i="3"/>
  <c r="J1272" i="3"/>
  <c r="L1272" i="3"/>
  <c r="I1273" i="3"/>
  <c r="J1273" i="3"/>
  <c r="L1273" i="3"/>
  <c r="I1274" i="3"/>
  <c r="J1274" i="3"/>
  <c r="L1274" i="3"/>
  <c r="I1275" i="3"/>
  <c r="J1275" i="3"/>
  <c r="L1275" i="3"/>
  <c r="I1276" i="3"/>
  <c r="J1276" i="3"/>
  <c r="L1276" i="3"/>
  <c r="I1277" i="3"/>
  <c r="J1277" i="3"/>
  <c r="L1277" i="3"/>
  <c r="I1278" i="3"/>
  <c r="J1278" i="3"/>
  <c r="L1278" i="3"/>
  <c r="I1279" i="3"/>
  <c r="J1279" i="3"/>
  <c r="L1279" i="3"/>
  <c r="I1280" i="3"/>
  <c r="J1280" i="3"/>
  <c r="L1280" i="3"/>
  <c r="I1281" i="3"/>
  <c r="J1281" i="3"/>
  <c r="L1281" i="3"/>
  <c r="I1282" i="3"/>
  <c r="J1282" i="3"/>
  <c r="L1282" i="3"/>
  <c r="I1283" i="3"/>
  <c r="J1283" i="3"/>
  <c r="L1283" i="3"/>
  <c r="I1284" i="3"/>
  <c r="J1284" i="3"/>
  <c r="L1284" i="3"/>
  <c r="I1285" i="3"/>
  <c r="J1285" i="3"/>
  <c r="L1285" i="3"/>
  <c r="I1286" i="3"/>
  <c r="J1286" i="3"/>
  <c r="L1286" i="3"/>
  <c r="I1287" i="3"/>
  <c r="J1287" i="3"/>
  <c r="L1287" i="3"/>
  <c r="I1288" i="3"/>
  <c r="J1288" i="3"/>
  <c r="L1288" i="3"/>
  <c r="I1289" i="3"/>
  <c r="J1289" i="3"/>
  <c r="L1289" i="3"/>
  <c r="I1290" i="3"/>
  <c r="J1290" i="3"/>
  <c r="L1290" i="3"/>
  <c r="I1291" i="3"/>
  <c r="J1291" i="3"/>
  <c r="L1291" i="3"/>
  <c r="I1292" i="3"/>
  <c r="J1292" i="3"/>
  <c r="L1292" i="3"/>
  <c r="I1293" i="3"/>
  <c r="J1293" i="3"/>
  <c r="L1293" i="3"/>
  <c r="I1294" i="3"/>
  <c r="J1294" i="3"/>
  <c r="L1294" i="3"/>
  <c r="I1295" i="3"/>
  <c r="J1295" i="3"/>
  <c r="L1295" i="3"/>
  <c r="I1296" i="3"/>
  <c r="J1296" i="3"/>
  <c r="L1296" i="3"/>
  <c r="I1297" i="3"/>
  <c r="J1297" i="3"/>
  <c r="L1297" i="3"/>
  <c r="I1298" i="3"/>
  <c r="J1298" i="3"/>
  <c r="L1298" i="3"/>
  <c r="I1299" i="3"/>
  <c r="J1299" i="3"/>
  <c r="L1299" i="3"/>
  <c r="I1300" i="3"/>
  <c r="J1300" i="3"/>
  <c r="L1300" i="3"/>
  <c r="I1301" i="3"/>
  <c r="J1301" i="3"/>
  <c r="L1301" i="3"/>
  <c r="I1302" i="3"/>
  <c r="J1302" i="3"/>
  <c r="L1302" i="3"/>
  <c r="I1303" i="3"/>
  <c r="J1303" i="3"/>
  <c r="L1303" i="3"/>
  <c r="I1304" i="3"/>
  <c r="J1304" i="3"/>
  <c r="L1304" i="3"/>
  <c r="I1305" i="3"/>
  <c r="J1305" i="3"/>
  <c r="L1305" i="3"/>
  <c r="I1306" i="3"/>
  <c r="J1306" i="3"/>
  <c r="L1306" i="3"/>
  <c r="I1307" i="3"/>
  <c r="J1307" i="3"/>
  <c r="L1307" i="3"/>
  <c r="I1308" i="3"/>
  <c r="J1308" i="3"/>
  <c r="L1308" i="3"/>
  <c r="I1309" i="3"/>
  <c r="J1309" i="3"/>
  <c r="L1309" i="3"/>
  <c r="I1310" i="3"/>
  <c r="J1310" i="3"/>
  <c r="L1310" i="3"/>
  <c r="I1311" i="3"/>
  <c r="J1311" i="3"/>
  <c r="L1311" i="3"/>
  <c r="I1312" i="3"/>
  <c r="J1312" i="3"/>
  <c r="L1312" i="3"/>
  <c r="I1313" i="3"/>
  <c r="J1313" i="3"/>
  <c r="L1313" i="3"/>
  <c r="I1314" i="3"/>
  <c r="J1314" i="3"/>
  <c r="L1314" i="3"/>
  <c r="I1315" i="3"/>
  <c r="J1315" i="3"/>
  <c r="L1315" i="3"/>
  <c r="I1316" i="3"/>
  <c r="J1316" i="3"/>
  <c r="L1316" i="3"/>
  <c r="I1317" i="3"/>
  <c r="J1317" i="3"/>
  <c r="L1317" i="3"/>
  <c r="I1318" i="3"/>
  <c r="J1318" i="3"/>
  <c r="L1318" i="3"/>
  <c r="I1319" i="3"/>
  <c r="J1319" i="3"/>
  <c r="L1319" i="3"/>
  <c r="I1320" i="3"/>
  <c r="J1320" i="3"/>
  <c r="L1320" i="3"/>
  <c r="I1321" i="3"/>
  <c r="J1321" i="3"/>
  <c r="L1321" i="3"/>
  <c r="I1322" i="3"/>
  <c r="J1322" i="3"/>
  <c r="L1322" i="3"/>
  <c r="I1323" i="3"/>
  <c r="J1323" i="3"/>
  <c r="L1323" i="3"/>
  <c r="I1324" i="3"/>
  <c r="J1324" i="3"/>
  <c r="L1324" i="3"/>
  <c r="I1325" i="3"/>
  <c r="J1325" i="3"/>
  <c r="L1325" i="3"/>
  <c r="I1326" i="3"/>
  <c r="J1326" i="3"/>
  <c r="L1326" i="3"/>
  <c r="I1327" i="3"/>
  <c r="J1327" i="3"/>
  <c r="L1327" i="3"/>
  <c r="I1328" i="3"/>
  <c r="J1328" i="3"/>
  <c r="L1328" i="3"/>
  <c r="I1329" i="3"/>
  <c r="J1329" i="3"/>
  <c r="L1329" i="3"/>
  <c r="I1330" i="3"/>
  <c r="J1330" i="3"/>
  <c r="L1330" i="3"/>
  <c r="I1331" i="3"/>
  <c r="J1331" i="3"/>
  <c r="L1331" i="3"/>
  <c r="I1332" i="3"/>
  <c r="J1332" i="3"/>
  <c r="L1332" i="3"/>
  <c r="I1333" i="3"/>
  <c r="J1333" i="3"/>
  <c r="L1333" i="3"/>
  <c r="I1334" i="3"/>
  <c r="J1334" i="3"/>
  <c r="L1334" i="3"/>
  <c r="I1335" i="3"/>
  <c r="J1335" i="3"/>
  <c r="L1335" i="3"/>
  <c r="I1336" i="3"/>
  <c r="J1336" i="3"/>
  <c r="L1336" i="3"/>
  <c r="I1337" i="3"/>
  <c r="J1337" i="3"/>
  <c r="L1337" i="3"/>
  <c r="I1338" i="3"/>
  <c r="J1338" i="3"/>
  <c r="L1338" i="3"/>
  <c r="I1339" i="3"/>
  <c r="J1339" i="3"/>
  <c r="L1339" i="3"/>
  <c r="I1340" i="3"/>
  <c r="J1340" i="3"/>
  <c r="L1340" i="3"/>
  <c r="I1341" i="3"/>
  <c r="J1341" i="3"/>
  <c r="L1341" i="3"/>
  <c r="I1342" i="3"/>
  <c r="J1342" i="3"/>
  <c r="L1342" i="3"/>
  <c r="I1343" i="3"/>
  <c r="J1343" i="3"/>
  <c r="L1343" i="3"/>
  <c r="I1344" i="3"/>
  <c r="J1344" i="3"/>
  <c r="L1344" i="3"/>
  <c r="I1345" i="3"/>
  <c r="J1345" i="3"/>
  <c r="L1345" i="3"/>
  <c r="I1346" i="3"/>
  <c r="J1346" i="3"/>
  <c r="L1346" i="3"/>
  <c r="I1347" i="3"/>
  <c r="J1347" i="3"/>
  <c r="L1347" i="3"/>
  <c r="I1348" i="3"/>
  <c r="J1348" i="3"/>
  <c r="L1348" i="3"/>
  <c r="I1349" i="3"/>
  <c r="J1349" i="3"/>
  <c r="L1349" i="3"/>
  <c r="I1350" i="3"/>
  <c r="J1350" i="3"/>
  <c r="L1350" i="3"/>
  <c r="I1351" i="3"/>
  <c r="J1351" i="3"/>
  <c r="L1351" i="3"/>
  <c r="I1352" i="3"/>
  <c r="J1352" i="3"/>
  <c r="L1352" i="3"/>
  <c r="I1353" i="3"/>
  <c r="J1353" i="3"/>
  <c r="L1353" i="3"/>
  <c r="I1354" i="3"/>
  <c r="J1354" i="3"/>
  <c r="L1354" i="3"/>
  <c r="I1355" i="3"/>
  <c r="J1355" i="3"/>
  <c r="L1355" i="3"/>
  <c r="I1356" i="3"/>
  <c r="J1356" i="3"/>
  <c r="L1356" i="3"/>
  <c r="I1357" i="3"/>
  <c r="J1357" i="3"/>
  <c r="L1357" i="3"/>
  <c r="I1358" i="3"/>
  <c r="J1358" i="3"/>
  <c r="L1358" i="3"/>
  <c r="I1359" i="3"/>
  <c r="J1359" i="3"/>
  <c r="L1359" i="3"/>
  <c r="I1360" i="3"/>
  <c r="J1360" i="3"/>
  <c r="L1360" i="3"/>
  <c r="I1361" i="3"/>
  <c r="J1361" i="3"/>
  <c r="L1361" i="3"/>
  <c r="I1362" i="3"/>
  <c r="J1362" i="3"/>
  <c r="L1362" i="3"/>
  <c r="I1363" i="3"/>
  <c r="J1363" i="3"/>
  <c r="L1363" i="3"/>
  <c r="I1364" i="3"/>
  <c r="J1364" i="3"/>
  <c r="L1364" i="3"/>
  <c r="I1365" i="3"/>
  <c r="J1365" i="3"/>
  <c r="L1365" i="3"/>
  <c r="I1366" i="3"/>
  <c r="J1366" i="3"/>
  <c r="L1366" i="3"/>
  <c r="I1367" i="3"/>
  <c r="J1367" i="3"/>
  <c r="L1367" i="3"/>
  <c r="I1368" i="3"/>
  <c r="J1368" i="3"/>
  <c r="L1368" i="3"/>
  <c r="I1369" i="3"/>
  <c r="J1369" i="3"/>
  <c r="L1369" i="3"/>
  <c r="I1370" i="3"/>
  <c r="J1370" i="3"/>
  <c r="L1370" i="3"/>
  <c r="I1371" i="3"/>
  <c r="J1371" i="3"/>
  <c r="L1371" i="3"/>
  <c r="I1372" i="3"/>
  <c r="J1372" i="3"/>
  <c r="L1372" i="3"/>
  <c r="I1373" i="3"/>
  <c r="J1373" i="3"/>
  <c r="L1373" i="3"/>
  <c r="I1374" i="3"/>
  <c r="J1374" i="3"/>
  <c r="L1374" i="3"/>
  <c r="I1375" i="3"/>
  <c r="J1375" i="3"/>
  <c r="L1375" i="3"/>
  <c r="I1376" i="3"/>
  <c r="J1376" i="3"/>
  <c r="L1376" i="3"/>
  <c r="I1377" i="3"/>
  <c r="J1377" i="3"/>
  <c r="L1377" i="3"/>
  <c r="I1378" i="3"/>
  <c r="J1378" i="3"/>
  <c r="L1378" i="3"/>
  <c r="I1379" i="3"/>
  <c r="J1379" i="3"/>
  <c r="L1379" i="3"/>
  <c r="I1380" i="3"/>
  <c r="J1380" i="3"/>
  <c r="L1380" i="3"/>
  <c r="I1381" i="3"/>
  <c r="J1381" i="3"/>
  <c r="L1381" i="3"/>
  <c r="I1382" i="3"/>
  <c r="J1382" i="3"/>
  <c r="L1382" i="3"/>
  <c r="I1383" i="3"/>
  <c r="J1383" i="3"/>
  <c r="L1383" i="3"/>
  <c r="I1384" i="3"/>
  <c r="J1384" i="3"/>
  <c r="L1384" i="3"/>
  <c r="I1385" i="3"/>
  <c r="J1385" i="3"/>
  <c r="L1385" i="3"/>
  <c r="I1386" i="3"/>
  <c r="J1386" i="3"/>
  <c r="L1386" i="3"/>
  <c r="I1387" i="3"/>
  <c r="J1387" i="3"/>
  <c r="L1387" i="3"/>
  <c r="I1388" i="3"/>
  <c r="J1388" i="3"/>
  <c r="L1388" i="3"/>
  <c r="I1389" i="3"/>
  <c r="J1389" i="3"/>
  <c r="L1389" i="3"/>
  <c r="I1390" i="3"/>
  <c r="J1390" i="3"/>
  <c r="L1390" i="3"/>
  <c r="I1391" i="3"/>
  <c r="J1391" i="3"/>
  <c r="L1391" i="3"/>
  <c r="I1392" i="3"/>
  <c r="J1392" i="3"/>
  <c r="L1392" i="3"/>
  <c r="I1393" i="3"/>
  <c r="J1393" i="3"/>
  <c r="L1393" i="3"/>
  <c r="I1394" i="3"/>
  <c r="J1394" i="3"/>
  <c r="L1394" i="3"/>
  <c r="I1395" i="3"/>
  <c r="J1395" i="3"/>
  <c r="L1395" i="3"/>
  <c r="I1396" i="3"/>
  <c r="J1396" i="3"/>
  <c r="L1396" i="3"/>
  <c r="I1397" i="3"/>
  <c r="J1397" i="3"/>
  <c r="L1397" i="3"/>
  <c r="I1398" i="3"/>
  <c r="J1398" i="3"/>
  <c r="L1398" i="3"/>
  <c r="I1399" i="3"/>
  <c r="J1399" i="3"/>
  <c r="L1399" i="3"/>
  <c r="I1400" i="3"/>
  <c r="J1400" i="3"/>
  <c r="L1400" i="3"/>
  <c r="I1401" i="3"/>
  <c r="J1401" i="3"/>
  <c r="L1401" i="3"/>
  <c r="I1402" i="3"/>
  <c r="J1402" i="3"/>
  <c r="L1402" i="3"/>
  <c r="I1403" i="3"/>
  <c r="J1403" i="3"/>
  <c r="L1403" i="3"/>
  <c r="I1404" i="3"/>
  <c r="J1404" i="3"/>
  <c r="L1404" i="3"/>
  <c r="I1405" i="3"/>
  <c r="J1405" i="3"/>
  <c r="L1405" i="3"/>
  <c r="I1406" i="3"/>
  <c r="J1406" i="3"/>
  <c r="L1406" i="3"/>
  <c r="I1407" i="3"/>
  <c r="J1407" i="3"/>
  <c r="L1407" i="3"/>
  <c r="I1408" i="3"/>
  <c r="J1408" i="3"/>
  <c r="L1408" i="3"/>
  <c r="I1409" i="3"/>
  <c r="J1409" i="3"/>
  <c r="L1409" i="3"/>
  <c r="I1410" i="3"/>
  <c r="J1410" i="3"/>
  <c r="L1410" i="3"/>
  <c r="I1411" i="3"/>
  <c r="J1411" i="3"/>
  <c r="L1411" i="3"/>
  <c r="I1412" i="3"/>
  <c r="J1412" i="3"/>
  <c r="L1412" i="3"/>
  <c r="I1413" i="3"/>
  <c r="J1413" i="3"/>
  <c r="L1413" i="3"/>
  <c r="I1414" i="3"/>
  <c r="J1414" i="3"/>
  <c r="L1414" i="3"/>
  <c r="I1415" i="3"/>
  <c r="J1415" i="3"/>
  <c r="L1415" i="3"/>
  <c r="I1416" i="3"/>
  <c r="J1416" i="3"/>
  <c r="L1416" i="3"/>
  <c r="I1417" i="3"/>
  <c r="J1417" i="3"/>
  <c r="L1417" i="3"/>
  <c r="I1418" i="3"/>
  <c r="J1418" i="3"/>
  <c r="L1418" i="3"/>
  <c r="I1419" i="3"/>
  <c r="J1419" i="3"/>
  <c r="L1419" i="3"/>
  <c r="I1420" i="3"/>
  <c r="J1420" i="3"/>
  <c r="L1420" i="3"/>
  <c r="I1421" i="3"/>
  <c r="J1421" i="3"/>
  <c r="L1421" i="3"/>
  <c r="I1422" i="3"/>
  <c r="J1422" i="3"/>
  <c r="L1422" i="3"/>
  <c r="I1423" i="3"/>
  <c r="J1423" i="3"/>
  <c r="L1423" i="3"/>
  <c r="I1424" i="3"/>
  <c r="J1424" i="3"/>
  <c r="L1424" i="3"/>
  <c r="I1425" i="3"/>
  <c r="J1425" i="3"/>
  <c r="L1425" i="3"/>
  <c r="I1426" i="3"/>
  <c r="J1426" i="3"/>
  <c r="L1426" i="3"/>
  <c r="I1427" i="3"/>
  <c r="J1427" i="3"/>
  <c r="L1427" i="3"/>
  <c r="I1428" i="3"/>
  <c r="J1428" i="3"/>
  <c r="L1428" i="3"/>
  <c r="I1429" i="3"/>
  <c r="J1429" i="3"/>
  <c r="L1429" i="3"/>
  <c r="I1430" i="3"/>
  <c r="J1430" i="3"/>
  <c r="L1430" i="3"/>
  <c r="I1431" i="3"/>
  <c r="J1431" i="3"/>
  <c r="L1431" i="3"/>
  <c r="I1432" i="3"/>
  <c r="J1432" i="3"/>
  <c r="L1432" i="3"/>
  <c r="I1433" i="3"/>
  <c r="J1433" i="3"/>
  <c r="L1433" i="3"/>
  <c r="I1434" i="3"/>
  <c r="J1434" i="3"/>
  <c r="L1434" i="3"/>
  <c r="I1435" i="3"/>
  <c r="J1435" i="3"/>
  <c r="L1435" i="3"/>
  <c r="I1436" i="3"/>
  <c r="J1436" i="3"/>
  <c r="L1436" i="3"/>
  <c r="I1437" i="3"/>
  <c r="J1437" i="3"/>
  <c r="L1437" i="3"/>
  <c r="I1438" i="3"/>
  <c r="J1438" i="3"/>
  <c r="L1438" i="3"/>
  <c r="I1439" i="3"/>
  <c r="J1439" i="3"/>
  <c r="L1439" i="3"/>
  <c r="I1440" i="3"/>
  <c r="J1440" i="3"/>
  <c r="L1440" i="3"/>
  <c r="I1441" i="3"/>
  <c r="J1441" i="3"/>
  <c r="L1441" i="3"/>
  <c r="I1442" i="3"/>
  <c r="J1442" i="3"/>
  <c r="L1442" i="3"/>
  <c r="I1443" i="3"/>
  <c r="J1443" i="3"/>
  <c r="L1443" i="3"/>
  <c r="I1444" i="3"/>
  <c r="J1444" i="3"/>
  <c r="L1444" i="3"/>
  <c r="I1445" i="3"/>
  <c r="J1445" i="3"/>
  <c r="L1445" i="3"/>
  <c r="I1446" i="3"/>
  <c r="J1446" i="3"/>
  <c r="L1446" i="3"/>
  <c r="I1447" i="3"/>
  <c r="J1447" i="3"/>
  <c r="L1447" i="3"/>
  <c r="I1448" i="3"/>
  <c r="J1448" i="3"/>
  <c r="L1448" i="3"/>
  <c r="I1449" i="3"/>
  <c r="J1449" i="3"/>
  <c r="L1449" i="3"/>
  <c r="I1450" i="3"/>
  <c r="J1450" i="3"/>
  <c r="L1450" i="3"/>
  <c r="I1451" i="3"/>
  <c r="J1451" i="3"/>
  <c r="L1451" i="3"/>
  <c r="I1452" i="3"/>
  <c r="J1452" i="3"/>
  <c r="L1452" i="3"/>
  <c r="I1453" i="3"/>
  <c r="J1453" i="3"/>
  <c r="L1453" i="3"/>
  <c r="I1454" i="3"/>
  <c r="J1454" i="3"/>
  <c r="L1454" i="3"/>
  <c r="I1455" i="3"/>
  <c r="J1455" i="3"/>
  <c r="L1455" i="3"/>
  <c r="I1456" i="3"/>
  <c r="J1456" i="3"/>
  <c r="L1456" i="3"/>
  <c r="I1457" i="3"/>
  <c r="J1457" i="3"/>
  <c r="L1457" i="3"/>
  <c r="I1458" i="3"/>
  <c r="J1458" i="3"/>
  <c r="L1458" i="3"/>
  <c r="I1459" i="3"/>
  <c r="J1459" i="3"/>
  <c r="L1459" i="3"/>
  <c r="I1460" i="3"/>
  <c r="J1460" i="3"/>
  <c r="L1460" i="3"/>
  <c r="I1461" i="3"/>
  <c r="J1461" i="3"/>
  <c r="L1461" i="3"/>
  <c r="I1462" i="3"/>
  <c r="J1462" i="3"/>
  <c r="L1462" i="3"/>
  <c r="I1463" i="3"/>
  <c r="J1463" i="3"/>
  <c r="L1463" i="3"/>
  <c r="I1464" i="3"/>
  <c r="J1464" i="3"/>
  <c r="L1464" i="3"/>
  <c r="I1465" i="3"/>
  <c r="J1465" i="3"/>
  <c r="L1465" i="3"/>
  <c r="I1466" i="3"/>
  <c r="J1466" i="3"/>
  <c r="L1466" i="3"/>
  <c r="I1467" i="3"/>
  <c r="J1467" i="3"/>
  <c r="L1467" i="3"/>
  <c r="I1468" i="3"/>
  <c r="J1468" i="3"/>
  <c r="L1468" i="3"/>
  <c r="I1469" i="3"/>
  <c r="J1469" i="3"/>
  <c r="L1469" i="3"/>
  <c r="I1470" i="3"/>
  <c r="J1470" i="3"/>
  <c r="L1470" i="3"/>
  <c r="I1471" i="3"/>
  <c r="J1471" i="3"/>
  <c r="L1471" i="3"/>
  <c r="I1472" i="3"/>
  <c r="J1472" i="3"/>
  <c r="L1472" i="3"/>
  <c r="I1473" i="3"/>
  <c r="J1473" i="3"/>
  <c r="L1473" i="3"/>
  <c r="I1474" i="3"/>
  <c r="J1474" i="3"/>
  <c r="L1474" i="3"/>
  <c r="I1475" i="3"/>
  <c r="J1475" i="3"/>
  <c r="L1475" i="3"/>
  <c r="I1476" i="3"/>
  <c r="J1476" i="3"/>
  <c r="L1476" i="3"/>
  <c r="I1477" i="3"/>
  <c r="J1477" i="3"/>
  <c r="L1477" i="3"/>
  <c r="I1478" i="3"/>
  <c r="J1478" i="3"/>
  <c r="L1478" i="3"/>
  <c r="I1479" i="3"/>
  <c r="J1479" i="3"/>
  <c r="L1479" i="3"/>
  <c r="I1480" i="3"/>
  <c r="J1480" i="3"/>
  <c r="L1480" i="3"/>
  <c r="I1481" i="3"/>
  <c r="J1481" i="3"/>
  <c r="L1481" i="3"/>
  <c r="I1482" i="3"/>
  <c r="J1482" i="3"/>
  <c r="L1482" i="3"/>
  <c r="I1483" i="3"/>
  <c r="J1483" i="3"/>
  <c r="L1483" i="3"/>
  <c r="I1484" i="3"/>
  <c r="J1484" i="3"/>
  <c r="L1484" i="3"/>
  <c r="I1485" i="3"/>
  <c r="J1485" i="3"/>
  <c r="L1485" i="3"/>
  <c r="I1486" i="3"/>
  <c r="J1486" i="3"/>
  <c r="L1486" i="3"/>
  <c r="I1487" i="3"/>
  <c r="J1487" i="3"/>
  <c r="L1487" i="3"/>
  <c r="I1488" i="3"/>
  <c r="J1488" i="3"/>
  <c r="L1488" i="3"/>
  <c r="I1489" i="3"/>
  <c r="J1489" i="3"/>
  <c r="L1489" i="3"/>
  <c r="I1490" i="3"/>
  <c r="J1490" i="3"/>
  <c r="L1490" i="3"/>
  <c r="I1491" i="3"/>
  <c r="J1491" i="3"/>
  <c r="L1491" i="3"/>
  <c r="I1492" i="3"/>
  <c r="J1492" i="3"/>
  <c r="L1492" i="3"/>
  <c r="I1493" i="3"/>
  <c r="J1493" i="3"/>
  <c r="L1493" i="3"/>
  <c r="I1494" i="3"/>
  <c r="J1494" i="3"/>
  <c r="L1494" i="3"/>
  <c r="I1495" i="3"/>
  <c r="J1495" i="3"/>
  <c r="L1495" i="3"/>
  <c r="I1496" i="3"/>
  <c r="J1496" i="3"/>
  <c r="L1496" i="3"/>
  <c r="I1497" i="3"/>
  <c r="J1497" i="3"/>
  <c r="L1497" i="3"/>
  <c r="I1498" i="3"/>
  <c r="J1498" i="3"/>
  <c r="L1498" i="3"/>
  <c r="I1499" i="3"/>
  <c r="J1499" i="3"/>
  <c r="L1499" i="3"/>
  <c r="I1500" i="3"/>
  <c r="J1500" i="3"/>
  <c r="L1500" i="3"/>
  <c r="I1501" i="3"/>
  <c r="J1501" i="3"/>
  <c r="L1501" i="3"/>
  <c r="I1502" i="3"/>
  <c r="J1502" i="3"/>
  <c r="L1502" i="3"/>
  <c r="I1503" i="3"/>
  <c r="J1503" i="3"/>
  <c r="L1503" i="3"/>
  <c r="I1504" i="3"/>
  <c r="J1504" i="3"/>
  <c r="L1504" i="3"/>
  <c r="I1505" i="3"/>
  <c r="J1505" i="3"/>
  <c r="L1505" i="3"/>
  <c r="I1506" i="3"/>
  <c r="J1506" i="3"/>
  <c r="L1506" i="3"/>
  <c r="I1507" i="3"/>
  <c r="J1507" i="3"/>
  <c r="L1507" i="3"/>
  <c r="I1508" i="3"/>
  <c r="J1508" i="3"/>
  <c r="L1508" i="3"/>
  <c r="I1509" i="3"/>
  <c r="J1509" i="3"/>
  <c r="L1509" i="3"/>
  <c r="I1510" i="3"/>
  <c r="J1510" i="3"/>
  <c r="L1510" i="3"/>
  <c r="I1511" i="3"/>
  <c r="J1511" i="3"/>
  <c r="L1511" i="3"/>
  <c r="I1512" i="3"/>
  <c r="J1512" i="3"/>
  <c r="L1512" i="3"/>
  <c r="I1513" i="3"/>
  <c r="J1513" i="3"/>
  <c r="L1513" i="3"/>
  <c r="I1514" i="3"/>
  <c r="J1514" i="3"/>
  <c r="L1514" i="3"/>
  <c r="I1515" i="3"/>
  <c r="J1515" i="3"/>
  <c r="L1515" i="3"/>
  <c r="I1516" i="3"/>
  <c r="J1516" i="3"/>
  <c r="L1516" i="3"/>
  <c r="I1517" i="3"/>
  <c r="J1517" i="3"/>
  <c r="L1517" i="3"/>
  <c r="I1518" i="3"/>
  <c r="J1518" i="3"/>
  <c r="L1518" i="3"/>
  <c r="I1519" i="3"/>
  <c r="J1519" i="3"/>
  <c r="L1519" i="3"/>
  <c r="I1520" i="3"/>
  <c r="J1520" i="3"/>
  <c r="L1520" i="3"/>
  <c r="I1521" i="3"/>
  <c r="J1521" i="3"/>
  <c r="L1521" i="3"/>
  <c r="I1522" i="3"/>
  <c r="J1522" i="3"/>
  <c r="L1522" i="3"/>
  <c r="I1523" i="3"/>
  <c r="J1523" i="3"/>
  <c r="L1523" i="3"/>
  <c r="I1524" i="3"/>
  <c r="J1524" i="3"/>
  <c r="L1524" i="3"/>
  <c r="I1525" i="3"/>
  <c r="J1525" i="3"/>
  <c r="L1525" i="3"/>
  <c r="I1526" i="3"/>
  <c r="J1526" i="3"/>
  <c r="L1526" i="3"/>
  <c r="I1527" i="3"/>
  <c r="J1527" i="3"/>
  <c r="L1527" i="3"/>
  <c r="I1528" i="3"/>
  <c r="J1528" i="3"/>
  <c r="L1528" i="3"/>
  <c r="I1529" i="3"/>
  <c r="J1529" i="3"/>
  <c r="L1529" i="3"/>
  <c r="I1530" i="3"/>
  <c r="J1530" i="3"/>
  <c r="L1530" i="3"/>
  <c r="I1531" i="3"/>
  <c r="J1531" i="3"/>
  <c r="L1531" i="3"/>
  <c r="I1532" i="3"/>
  <c r="J1532" i="3"/>
  <c r="L1532" i="3"/>
  <c r="I1533" i="3"/>
  <c r="J1533" i="3"/>
  <c r="L1533" i="3"/>
  <c r="I1534" i="3"/>
  <c r="J1534" i="3"/>
  <c r="L1534" i="3"/>
  <c r="I1535" i="3"/>
  <c r="J1535" i="3"/>
  <c r="L1535" i="3"/>
  <c r="I1536" i="3"/>
  <c r="J1536" i="3"/>
  <c r="L1536" i="3"/>
  <c r="I1537" i="3"/>
  <c r="J1537" i="3"/>
  <c r="L1537" i="3"/>
  <c r="I1538" i="3"/>
  <c r="J1538" i="3"/>
  <c r="L1538" i="3"/>
  <c r="I1539" i="3"/>
  <c r="J1539" i="3"/>
  <c r="L1539" i="3"/>
  <c r="I1540" i="3"/>
  <c r="J1540" i="3"/>
  <c r="L1540" i="3"/>
  <c r="I1541" i="3"/>
  <c r="J1541" i="3"/>
  <c r="L1541" i="3"/>
  <c r="I1542" i="3"/>
  <c r="J1542" i="3"/>
  <c r="L1542" i="3"/>
  <c r="I1543" i="3"/>
  <c r="J1543" i="3"/>
  <c r="L1543" i="3"/>
  <c r="I1544" i="3"/>
  <c r="J1544" i="3"/>
  <c r="L1544" i="3"/>
  <c r="I1545" i="3"/>
  <c r="J1545" i="3"/>
  <c r="L1545" i="3"/>
  <c r="I1546" i="3"/>
  <c r="J1546" i="3"/>
  <c r="L1546" i="3"/>
  <c r="I1547" i="3"/>
  <c r="J1547" i="3"/>
  <c r="L1547" i="3"/>
  <c r="I1548" i="3"/>
  <c r="J1548" i="3"/>
  <c r="L1548" i="3"/>
  <c r="I1549" i="3"/>
  <c r="J1549" i="3"/>
  <c r="L1549" i="3"/>
  <c r="I1550" i="3"/>
  <c r="J1550" i="3"/>
  <c r="L1550" i="3"/>
  <c r="I1551" i="3"/>
  <c r="J1551" i="3"/>
  <c r="L1551" i="3"/>
  <c r="I1552" i="3"/>
  <c r="J1552" i="3"/>
  <c r="L1552" i="3"/>
  <c r="I1553" i="3"/>
  <c r="J1553" i="3"/>
  <c r="L1553" i="3"/>
  <c r="I1554" i="3"/>
  <c r="J1554" i="3"/>
  <c r="L1554" i="3"/>
  <c r="I1555" i="3"/>
  <c r="J1555" i="3"/>
  <c r="L1555" i="3"/>
  <c r="I1556" i="3"/>
  <c r="J1556" i="3"/>
  <c r="L1556" i="3"/>
  <c r="I1557" i="3"/>
  <c r="J1557" i="3"/>
  <c r="L1557" i="3"/>
  <c r="I1558" i="3"/>
  <c r="J1558" i="3"/>
  <c r="L1558" i="3"/>
  <c r="I1559" i="3"/>
  <c r="J1559" i="3"/>
  <c r="L1559" i="3"/>
  <c r="I1560" i="3"/>
  <c r="J1560" i="3"/>
  <c r="L1560" i="3"/>
  <c r="I1561" i="3"/>
  <c r="J1561" i="3"/>
  <c r="L1561" i="3"/>
  <c r="I1562" i="3"/>
  <c r="J1562" i="3"/>
  <c r="L1562" i="3"/>
  <c r="I1563" i="3"/>
  <c r="J1563" i="3"/>
  <c r="L1563" i="3"/>
  <c r="I1564" i="3"/>
  <c r="J1564" i="3"/>
  <c r="L1564" i="3"/>
  <c r="I1565" i="3"/>
  <c r="J1565" i="3"/>
  <c r="L1565" i="3"/>
  <c r="I1566" i="3"/>
  <c r="J1566" i="3"/>
  <c r="L1566" i="3"/>
  <c r="I1567" i="3"/>
  <c r="J1567" i="3"/>
  <c r="L1567" i="3"/>
  <c r="I1568" i="3"/>
  <c r="J1568" i="3"/>
  <c r="L1568" i="3"/>
  <c r="I1569" i="3"/>
  <c r="J1569" i="3"/>
  <c r="L1569" i="3"/>
  <c r="I1570" i="3"/>
  <c r="J1570" i="3"/>
  <c r="L1570" i="3"/>
  <c r="I1571" i="3"/>
  <c r="J1571" i="3"/>
  <c r="L1571" i="3"/>
  <c r="I1572" i="3"/>
  <c r="J1572" i="3"/>
  <c r="L1572" i="3"/>
  <c r="I1573" i="3"/>
  <c r="J1573" i="3"/>
  <c r="L1573" i="3"/>
  <c r="I1574" i="3"/>
  <c r="J1574" i="3"/>
  <c r="L1574" i="3"/>
  <c r="I1575" i="3"/>
  <c r="J1575" i="3"/>
  <c r="L1575" i="3"/>
  <c r="I1576" i="3"/>
  <c r="J1576" i="3"/>
  <c r="L1576" i="3"/>
  <c r="I1577" i="3"/>
  <c r="J1577" i="3"/>
  <c r="L1577" i="3"/>
  <c r="I1578" i="3"/>
  <c r="J1578" i="3"/>
  <c r="L1578" i="3"/>
  <c r="I1579" i="3"/>
  <c r="J1579" i="3"/>
  <c r="L1579" i="3"/>
  <c r="I1580" i="3"/>
  <c r="J1580" i="3"/>
  <c r="L1580" i="3"/>
  <c r="I1581" i="3"/>
  <c r="J1581" i="3"/>
  <c r="L1581" i="3"/>
  <c r="I1582" i="3"/>
  <c r="J1582" i="3"/>
  <c r="L1582" i="3"/>
  <c r="I1583" i="3"/>
  <c r="J1583" i="3"/>
  <c r="L1583" i="3"/>
  <c r="I1584" i="3"/>
  <c r="J1584" i="3"/>
  <c r="L1584" i="3"/>
  <c r="I1585" i="3"/>
  <c r="J1585" i="3"/>
  <c r="L1585" i="3"/>
  <c r="I1586" i="3"/>
  <c r="J1586" i="3"/>
  <c r="L1586" i="3"/>
  <c r="I1587" i="3"/>
  <c r="J1587" i="3"/>
  <c r="L1587" i="3"/>
  <c r="I1588" i="3"/>
  <c r="J1588" i="3"/>
  <c r="L1588" i="3"/>
  <c r="I1589" i="3"/>
  <c r="J1589" i="3"/>
  <c r="L1589" i="3"/>
  <c r="I1590" i="3"/>
  <c r="J1590" i="3"/>
  <c r="L1590" i="3"/>
  <c r="I1591" i="3"/>
  <c r="J1591" i="3"/>
  <c r="L1591" i="3"/>
  <c r="I1592" i="3"/>
  <c r="J1592" i="3"/>
  <c r="L1592" i="3"/>
  <c r="I1593" i="3"/>
  <c r="J1593" i="3"/>
  <c r="L1593" i="3"/>
  <c r="I1594" i="3"/>
  <c r="J1594" i="3"/>
  <c r="L1594" i="3"/>
  <c r="I1595" i="3"/>
  <c r="J1595" i="3"/>
  <c r="L1595" i="3"/>
  <c r="I1596" i="3"/>
  <c r="J1596" i="3"/>
  <c r="L1596" i="3"/>
  <c r="I1597" i="3"/>
  <c r="J1597" i="3"/>
  <c r="L1597" i="3"/>
  <c r="I1598" i="3"/>
  <c r="J1598" i="3"/>
  <c r="L1598" i="3"/>
  <c r="I1599" i="3"/>
  <c r="J1599" i="3"/>
  <c r="L1599" i="3"/>
  <c r="I1600" i="3"/>
  <c r="J1600" i="3"/>
  <c r="L1600" i="3"/>
  <c r="I1601" i="3"/>
  <c r="J1601" i="3"/>
  <c r="L1601" i="3"/>
  <c r="I1602" i="3"/>
  <c r="J1602" i="3"/>
  <c r="L1602" i="3"/>
  <c r="I1603" i="3"/>
  <c r="J1603" i="3"/>
  <c r="L1603" i="3"/>
  <c r="I1604" i="3"/>
  <c r="J1604" i="3"/>
  <c r="L1604" i="3"/>
  <c r="I1605" i="3"/>
  <c r="J1605" i="3"/>
  <c r="L1605" i="3"/>
  <c r="I1606" i="3"/>
  <c r="J1606" i="3"/>
  <c r="L1606" i="3"/>
  <c r="I1607" i="3"/>
  <c r="J1607" i="3"/>
  <c r="L1607" i="3"/>
  <c r="I1608" i="3"/>
  <c r="J1608" i="3"/>
  <c r="L1608" i="3"/>
  <c r="I1609" i="3"/>
  <c r="J1609" i="3"/>
  <c r="L1609" i="3"/>
  <c r="I1610" i="3"/>
  <c r="J1610" i="3"/>
  <c r="L1610" i="3"/>
  <c r="I1611" i="3"/>
  <c r="J1611" i="3"/>
  <c r="L1611" i="3"/>
  <c r="I1612" i="3"/>
  <c r="J1612" i="3"/>
  <c r="L1612" i="3"/>
  <c r="I1613" i="3"/>
  <c r="J1613" i="3"/>
  <c r="L1613" i="3"/>
  <c r="I1614" i="3"/>
  <c r="J1614" i="3"/>
  <c r="L1614" i="3"/>
  <c r="I1615" i="3"/>
  <c r="J1615" i="3"/>
  <c r="L1615" i="3"/>
  <c r="I1616" i="3"/>
  <c r="J1616" i="3"/>
  <c r="L1616" i="3"/>
  <c r="I1617" i="3"/>
  <c r="J1617" i="3"/>
  <c r="L1617" i="3"/>
  <c r="I1618" i="3"/>
  <c r="J1618" i="3"/>
  <c r="L1618" i="3"/>
  <c r="I1619" i="3"/>
  <c r="J1619" i="3"/>
  <c r="L1619" i="3"/>
  <c r="I1620" i="3"/>
  <c r="J1620" i="3"/>
  <c r="L1620" i="3"/>
  <c r="I1621" i="3"/>
  <c r="J1621" i="3"/>
  <c r="L1621" i="3"/>
  <c r="I1622" i="3"/>
  <c r="J1622" i="3"/>
  <c r="L1622" i="3"/>
  <c r="I1623" i="3"/>
  <c r="J1623" i="3"/>
  <c r="L1623" i="3"/>
  <c r="I1624" i="3"/>
  <c r="J1624" i="3"/>
  <c r="L1624" i="3"/>
  <c r="I1625" i="3"/>
  <c r="J1625" i="3"/>
  <c r="L1625" i="3"/>
  <c r="I1626" i="3"/>
  <c r="J1626" i="3"/>
  <c r="L1626" i="3"/>
  <c r="I1627" i="3"/>
  <c r="J1627" i="3"/>
  <c r="L1627" i="3"/>
  <c r="I1628" i="3"/>
  <c r="J1628" i="3"/>
  <c r="L1628" i="3"/>
  <c r="I1629" i="3"/>
  <c r="J1629" i="3"/>
  <c r="L1629" i="3"/>
  <c r="I1630" i="3"/>
  <c r="J1630" i="3"/>
  <c r="L1630" i="3"/>
  <c r="I1631" i="3"/>
  <c r="J1631" i="3"/>
  <c r="L1631" i="3"/>
  <c r="I1632" i="3"/>
  <c r="J1632" i="3"/>
  <c r="L1632" i="3"/>
  <c r="I1633" i="3"/>
  <c r="J1633" i="3"/>
  <c r="L1633" i="3"/>
  <c r="I1634" i="3"/>
  <c r="J1634" i="3"/>
  <c r="L1634" i="3"/>
  <c r="I1635" i="3"/>
  <c r="J1635" i="3"/>
  <c r="L1635" i="3"/>
  <c r="I1636" i="3"/>
  <c r="J1636" i="3"/>
  <c r="L1636" i="3"/>
  <c r="I1637" i="3"/>
  <c r="J1637" i="3"/>
  <c r="L1637" i="3"/>
  <c r="I1638" i="3"/>
  <c r="J1638" i="3"/>
  <c r="L1638" i="3"/>
  <c r="I1639" i="3"/>
  <c r="J1639" i="3"/>
  <c r="L1639" i="3"/>
  <c r="I1640" i="3"/>
  <c r="J1640" i="3"/>
  <c r="L1640" i="3"/>
  <c r="I1641" i="3"/>
  <c r="J1641" i="3"/>
  <c r="L1641" i="3"/>
  <c r="I1642" i="3"/>
  <c r="J1642" i="3"/>
  <c r="L1642" i="3"/>
  <c r="I1643" i="3"/>
  <c r="J1643" i="3"/>
  <c r="L1643" i="3"/>
  <c r="I1644" i="3"/>
  <c r="J1644" i="3"/>
  <c r="L1644" i="3"/>
  <c r="I1645" i="3"/>
  <c r="J1645" i="3"/>
  <c r="L1645" i="3"/>
  <c r="I1646" i="3"/>
  <c r="J1646" i="3"/>
  <c r="L1646" i="3"/>
  <c r="I1647" i="3"/>
  <c r="J1647" i="3"/>
  <c r="L1647" i="3"/>
  <c r="I1648" i="3"/>
  <c r="J1648" i="3"/>
  <c r="L1648" i="3"/>
  <c r="I1649" i="3"/>
  <c r="J1649" i="3"/>
  <c r="L1649" i="3"/>
  <c r="I1650" i="3"/>
  <c r="J1650" i="3"/>
  <c r="L1650" i="3"/>
  <c r="I1651" i="3"/>
  <c r="J1651" i="3"/>
  <c r="L1651" i="3"/>
  <c r="I1652" i="3"/>
  <c r="J1652" i="3"/>
  <c r="L1652" i="3"/>
  <c r="I1653" i="3"/>
  <c r="J1653" i="3"/>
  <c r="L1653" i="3"/>
  <c r="I1654" i="3"/>
  <c r="J1654" i="3"/>
  <c r="L1654" i="3"/>
  <c r="I1655" i="3"/>
  <c r="J1655" i="3"/>
  <c r="L1655" i="3"/>
  <c r="I1656" i="3"/>
  <c r="J1656" i="3"/>
  <c r="L1656" i="3"/>
  <c r="I1657" i="3"/>
  <c r="J1657" i="3"/>
  <c r="L1657" i="3"/>
  <c r="I1658" i="3"/>
  <c r="J1658" i="3"/>
  <c r="L1658" i="3"/>
  <c r="I1659" i="3"/>
  <c r="J1659" i="3"/>
  <c r="L1659" i="3"/>
  <c r="I1660" i="3"/>
  <c r="J1660" i="3"/>
  <c r="L1660" i="3"/>
  <c r="I1661" i="3"/>
  <c r="J1661" i="3"/>
  <c r="L1661" i="3"/>
  <c r="I1662" i="3"/>
  <c r="J1662" i="3"/>
  <c r="L1662" i="3"/>
  <c r="I1663" i="3"/>
  <c r="J1663" i="3"/>
  <c r="L1663" i="3"/>
  <c r="I1664" i="3"/>
  <c r="J1664" i="3"/>
  <c r="L1664" i="3"/>
  <c r="I1665" i="3"/>
  <c r="J1665" i="3"/>
  <c r="L1665" i="3"/>
  <c r="I1666" i="3"/>
  <c r="J1666" i="3"/>
  <c r="L1666" i="3"/>
  <c r="I1667" i="3"/>
  <c r="J1667" i="3"/>
  <c r="L1667" i="3"/>
  <c r="I1668" i="3"/>
  <c r="J1668" i="3"/>
  <c r="L1668" i="3"/>
  <c r="I1669" i="3"/>
  <c r="J1669" i="3"/>
  <c r="L1669" i="3"/>
  <c r="I1670" i="3"/>
  <c r="J1670" i="3"/>
  <c r="L1670" i="3"/>
  <c r="I1671" i="3"/>
  <c r="J1671" i="3"/>
  <c r="L1671" i="3"/>
  <c r="I1672" i="3"/>
  <c r="J1672" i="3"/>
  <c r="L1672" i="3"/>
  <c r="I1673" i="3"/>
  <c r="J1673" i="3"/>
  <c r="L1673" i="3"/>
  <c r="I1674" i="3"/>
  <c r="J1674" i="3"/>
  <c r="L1674" i="3"/>
  <c r="I1675" i="3"/>
  <c r="J1675" i="3"/>
  <c r="L1675" i="3"/>
  <c r="I1676" i="3"/>
  <c r="J1676" i="3"/>
  <c r="L1676" i="3"/>
  <c r="I1677" i="3"/>
  <c r="J1677" i="3"/>
  <c r="L1677" i="3"/>
  <c r="I1678" i="3"/>
  <c r="J1678" i="3"/>
  <c r="L1678" i="3"/>
  <c r="I1679" i="3"/>
  <c r="J1679" i="3"/>
  <c r="L1679" i="3"/>
  <c r="I1680" i="3"/>
  <c r="J1680" i="3"/>
  <c r="L1680" i="3"/>
  <c r="I1681" i="3"/>
  <c r="J1681" i="3"/>
  <c r="L1681" i="3"/>
  <c r="I1682" i="3"/>
  <c r="J1682" i="3"/>
  <c r="L1682" i="3"/>
  <c r="I1683" i="3"/>
  <c r="J1683" i="3"/>
  <c r="L1683" i="3"/>
  <c r="I1684" i="3"/>
  <c r="J1684" i="3"/>
  <c r="L1684" i="3"/>
  <c r="I1685" i="3"/>
  <c r="J1685" i="3"/>
  <c r="L1685" i="3"/>
  <c r="I1686" i="3"/>
  <c r="J1686" i="3"/>
  <c r="L1686" i="3"/>
  <c r="I1687" i="3"/>
  <c r="J1687" i="3"/>
  <c r="L1687" i="3"/>
  <c r="I1688" i="3"/>
  <c r="J1688" i="3"/>
  <c r="L1688" i="3"/>
  <c r="I1689" i="3"/>
  <c r="J1689" i="3"/>
  <c r="L1689" i="3"/>
  <c r="I1690" i="3"/>
  <c r="J1690" i="3"/>
  <c r="L1690" i="3"/>
  <c r="I1691" i="3"/>
  <c r="J1691" i="3"/>
  <c r="L1691" i="3"/>
  <c r="I1692" i="3"/>
  <c r="J1692" i="3"/>
  <c r="L1692" i="3"/>
  <c r="I1693" i="3"/>
  <c r="J1693" i="3"/>
  <c r="L1693" i="3"/>
  <c r="I1694" i="3"/>
  <c r="J1694" i="3"/>
  <c r="L1694" i="3"/>
  <c r="I1695" i="3"/>
  <c r="J1695" i="3"/>
  <c r="L1695" i="3"/>
  <c r="I1696" i="3"/>
  <c r="J1696" i="3"/>
  <c r="L1696" i="3"/>
  <c r="I1697" i="3"/>
  <c r="J1697" i="3"/>
  <c r="L1697" i="3"/>
  <c r="I1698" i="3"/>
  <c r="J1698" i="3"/>
  <c r="L1698" i="3"/>
  <c r="I1699" i="3"/>
  <c r="J1699" i="3"/>
  <c r="L1699" i="3"/>
  <c r="I1700" i="3"/>
  <c r="J1700" i="3"/>
  <c r="L1700" i="3"/>
  <c r="I1701" i="3"/>
  <c r="J1701" i="3"/>
  <c r="L1701" i="3"/>
  <c r="I1702" i="3"/>
  <c r="J1702" i="3"/>
  <c r="L1702" i="3"/>
  <c r="I1703" i="3"/>
  <c r="J1703" i="3"/>
  <c r="L1703" i="3"/>
  <c r="I1704" i="3"/>
  <c r="J1704" i="3"/>
  <c r="L1704" i="3"/>
  <c r="I1705" i="3"/>
  <c r="J1705" i="3"/>
  <c r="L1705" i="3"/>
  <c r="I1706" i="3"/>
  <c r="J1706" i="3"/>
  <c r="L1706" i="3"/>
  <c r="I1707" i="3"/>
  <c r="J1707" i="3"/>
  <c r="L1707" i="3"/>
  <c r="I1708" i="3"/>
  <c r="J1708" i="3"/>
  <c r="L1708" i="3"/>
  <c r="I1709" i="3"/>
  <c r="J1709" i="3"/>
  <c r="L1709" i="3"/>
  <c r="I1710" i="3"/>
  <c r="J1710" i="3"/>
  <c r="L1710" i="3"/>
  <c r="I1711" i="3"/>
  <c r="J1711" i="3"/>
  <c r="L1711" i="3"/>
  <c r="I1712" i="3"/>
  <c r="J1712" i="3"/>
  <c r="L1712" i="3"/>
  <c r="I1713" i="3"/>
  <c r="J1713" i="3"/>
  <c r="L1713" i="3"/>
  <c r="I1714" i="3"/>
  <c r="J1714" i="3"/>
  <c r="L1714" i="3"/>
  <c r="I1715" i="3"/>
  <c r="J1715" i="3"/>
  <c r="L1715" i="3"/>
  <c r="I1716" i="3"/>
  <c r="J1716" i="3"/>
  <c r="L1716" i="3"/>
  <c r="I1717" i="3"/>
  <c r="J1717" i="3"/>
  <c r="L1717" i="3"/>
  <c r="I1718" i="3"/>
  <c r="J1718" i="3"/>
  <c r="L1718" i="3"/>
  <c r="I1719" i="3"/>
  <c r="J1719" i="3"/>
  <c r="L1719" i="3"/>
  <c r="I1720" i="3"/>
  <c r="J1720" i="3"/>
  <c r="L1720" i="3"/>
  <c r="I1721" i="3"/>
  <c r="J1721" i="3"/>
  <c r="L1721" i="3"/>
  <c r="I1722" i="3"/>
  <c r="J1722" i="3"/>
  <c r="L1722" i="3"/>
  <c r="I1723" i="3"/>
  <c r="J1723" i="3"/>
  <c r="L1723" i="3"/>
  <c r="I1724" i="3"/>
  <c r="J1724" i="3"/>
  <c r="L1724" i="3"/>
  <c r="I1725" i="3"/>
  <c r="J1725" i="3"/>
  <c r="L1725" i="3"/>
  <c r="I1726" i="3"/>
  <c r="J1726" i="3"/>
  <c r="L1726" i="3"/>
  <c r="I1727" i="3"/>
  <c r="J1727" i="3"/>
  <c r="L1727" i="3"/>
  <c r="I1728" i="3"/>
  <c r="J1728" i="3"/>
  <c r="L1728" i="3"/>
  <c r="I1729" i="3"/>
  <c r="J1729" i="3"/>
  <c r="L1729" i="3"/>
  <c r="I1730" i="3"/>
  <c r="J1730" i="3"/>
  <c r="L1730" i="3"/>
  <c r="I1731" i="3"/>
  <c r="J1731" i="3"/>
  <c r="L1731" i="3"/>
  <c r="I1732" i="3"/>
  <c r="J1732" i="3"/>
  <c r="L1732" i="3"/>
  <c r="I1733" i="3"/>
  <c r="J1733" i="3"/>
  <c r="L1733" i="3"/>
  <c r="I1734" i="3"/>
  <c r="J1734" i="3"/>
  <c r="L1734" i="3"/>
  <c r="I1735" i="3"/>
  <c r="J1735" i="3"/>
  <c r="L1735" i="3"/>
  <c r="I1736" i="3"/>
  <c r="J1736" i="3"/>
  <c r="L1736" i="3"/>
  <c r="I1737" i="3"/>
  <c r="J1737" i="3"/>
  <c r="L1737" i="3"/>
  <c r="I1738" i="3"/>
  <c r="J1738" i="3"/>
  <c r="L1738" i="3"/>
  <c r="I1739" i="3"/>
  <c r="J1739" i="3"/>
  <c r="L1739" i="3"/>
  <c r="I1740" i="3"/>
  <c r="J1740" i="3"/>
  <c r="L1740" i="3"/>
  <c r="I1741" i="3"/>
  <c r="J1741" i="3"/>
  <c r="L1741" i="3"/>
  <c r="I1742" i="3"/>
  <c r="J1742" i="3"/>
  <c r="L1742" i="3"/>
  <c r="I1743" i="3"/>
  <c r="J1743" i="3"/>
  <c r="L1743" i="3"/>
  <c r="I1744" i="3"/>
  <c r="J1744" i="3"/>
  <c r="L1744" i="3"/>
  <c r="I1745" i="3"/>
  <c r="J1745" i="3"/>
  <c r="L1745" i="3"/>
  <c r="I1746" i="3"/>
  <c r="J1746" i="3"/>
  <c r="L1746" i="3"/>
  <c r="I1747" i="3"/>
  <c r="J1747" i="3"/>
  <c r="L1747" i="3"/>
  <c r="I1748" i="3"/>
  <c r="J1748" i="3"/>
  <c r="L1748" i="3"/>
  <c r="I1749" i="3"/>
  <c r="J1749" i="3"/>
  <c r="L1749" i="3"/>
  <c r="I1750" i="3"/>
  <c r="J1750" i="3"/>
  <c r="L1750" i="3"/>
  <c r="I1751" i="3"/>
  <c r="J1751" i="3"/>
  <c r="L1751" i="3"/>
  <c r="I1752" i="3"/>
  <c r="J1752" i="3"/>
  <c r="L1752" i="3"/>
  <c r="I1753" i="3"/>
  <c r="J1753" i="3"/>
  <c r="L1753" i="3"/>
  <c r="I1754" i="3"/>
  <c r="J1754" i="3"/>
  <c r="L1754" i="3"/>
  <c r="I1755" i="3"/>
  <c r="J1755" i="3"/>
  <c r="L1755" i="3"/>
  <c r="I1756" i="3"/>
  <c r="J1756" i="3"/>
  <c r="L1756" i="3"/>
  <c r="I1757" i="3"/>
  <c r="J1757" i="3"/>
  <c r="L1757" i="3"/>
  <c r="I1758" i="3"/>
  <c r="J1758" i="3"/>
  <c r="L1758" i="3"/>
  <c r="I1759" i="3"/>
  <c r="J1759" i="3"/>
  <c r="L1759" i="3"/>
  <c r="I1760" i="3"/>
  <c r="J1760" i="3"/>
  <c r="L1760" i="3"/>
  <c r="I1761" i="3"/>
  <c r="J1761" i="3"/>
  <c r="L1761" i="3"/>
  <c r="I1762" i="3"/>
  <c r="J1762" i="3"/>
  <c r="L1762" i="3"/>
  <c r="I1763" i="3"/>
  <c r="J1763" i="3"/>
  <c r="L1763" i="3"/>
  <c r="I1764" i="3"/>
  <c r="J1764" i="3"/>
  <c r="L1764" i="3"/>
  <c r="I1765" i="3"/>
  <c r="J1765" i="3"/>
  <c r="L1765" i="3"/>
  <c r="I1766" i="3"/>
  <c r="J1766" i="3"/>
  <c r="L1766" i="3"/>
  <c r="I1767" i="3"/>
  <c r="J1767" i="3"/>
  <c r="L1767" i="3"/>
  <c r="I1768" i="3"/>
  <c r="J1768" i="3"/>
  <c r="L1768" i="3"/>
  <c r="I1769" i="3"/>
  <c r="J1769" i="3"/>
  <c r="L1769" i="3"/>
  <c r="I1770" i="3"/>
  <c r="J1770" i="3"/>
  <c r="L1770" i="3"/>
  <c r="I1771" i="3"/>
  <c r="J1771" i="3"/>
  <c r="L1771" i="3"/>
  <c r="I1772" i="3"/>
  <c r="J1772" i="3"/>
  <c r="L1772" i="3"/>
  <c r="I1773" i="3"/>
  <c r="J1773" i="3"/>
  <c r="L1773" i="3"/>
  <c r="I1774" i="3"/>
  <c r="J1774" i="3"/>
  <c r="L1774" i="3"/>
  <c r="I1775" i="3"/>
  <c r="J1775" i="3"/>
  <c r="L1775" i="3"/>
  <c r="I1776" i="3"/>
  <c r="J1776" i="3"/>
  <c r="L1776" i="3"/>
  <c r="I1777" i="3"/>
  <c r="J1777" i="3"/>
  <c r="L1777" i="3"/>
  <c r="I1778" i="3"/>
  <c r="J1778" i="3"/>
  <c r="L1778" i="3"/>
  <c r="I1779" i="3"/>
  <c r="J1779" i="3"/>
  <c r="L1779" i="3"/>
  <c r="I1780" i="3"/>
  <c r="J1780" i="3"/>
  <c r="L1780" i="3"/>
  <c r="I1781" i="3"/>
  <c r="J1781" i="3"/>
  <c r="L1781" i="3"/>
  <c r="I1782" i="3"/>
  <c r="J1782" i="3"/>
  <c r="L1782" i="3"/>
  <c r="I1783" i="3"/>
  <c r="J1783" i="3"/>
  <c r="L1783" i="3"/>
  <c r="I1784" i="3"/>
  <c r="J1784" i="3"/>
  <c r="L1784" i="3"/>
  <c r="I1785" i="3"/>
  <c r="J1785" i="3"/>
  <c r="L1785" i="3"/>
  <c r="I1786" i="3"/>
  <c r="J1786" i="3"/>
  <c r="L1786" i="3"/>
  <c r="I1787" i="3"/>
  <c r="J1787" i="3"/>
  <c r="L1787" i="3"/>
  <c r="I1788" i="3"/>
  <c r="J1788" i="3"/>
  <c r="L1788" i="3"/>
  <c r="I1789" i="3"/>
  <c r="J1789" i="3"/>
  <c r="L1789" i="3"/>
  <c r="I1790" i="3"/>
  <c r="J1790" i="3"/>
  <c r="L1790" i="3"/>
  <c r="I1791" i="3"/>
  <c r="J1791" i="3"/>
  <c r="L1791" i="3"/>
  <c r="I1792" i="3"/>
  <c r="J1792" i="3"/>
  <c r="L1792" i="3"/>
  <c r="I1793" i="3"/>
  <c r="J1793" i="3"/>
  <c r="L1793" i="3"/>
  <c r="I1794" i="3"/>
  <c r="J1794" i="3"/>
  <c r="L1794" i="3"/>
  <c r="I1795" i="3"/>
  <c r="J1795" i="3"/>
  <c r="L1795" i="3"/>
  <c r="I1796" i="3"/>
  <c r="J1796" i="3"/>
  <c r="L1796" i="3"/>
  <c r="I1797" i="3"/>
  <c r="J1797" i="3"/>
  <c r="L1797" i="3"/>
  <c r="I1798" i="3"/>
  <c r="J1798" i="3"/>
  <c r="L1798" i="3"/>
  <c r="I1799" i="3"/>
  <c r="J1799" i="3"/>
  <c r="L1799" i="3"/>
  <c r="I1800" i="3"/>
  <c r="J1800" i="3"/>
  <c r="L1800" i="3"/>
  <c r="I1801" i="3"/>
  <c r="J1801" i="3"/>
  <c r="L1801" i="3"/>
  <c r="I1802" i="3"/>
  <c r="J1802" i="3"/>
  <c r="L1802" i="3"/>
  <c r="I1803" i="3"/>
  <c r="J1803" i="3"/>
  <c r="L1803" i="3"/>
  <c r="I1804" i="3"/>
  <c r="J1804" i="3"/>
  <c r="L1804" i="3"/>
  <c r="I1805" i="3"/>
  <c r="J1805" i="3"/>
  <c r="L1805" i="3"/>
  <c r="I1806" i="3"/>
  <c r="J1806" i="3"/>
  <c r="L1806" i="3"/>
  <c r="I1807" i="3"/>
  <c r="J1807" i="3"/>
  <c r="L1807" i="3"/>
  <c r="I1808" i="3"/>
  <c r="J1808" i="3"/>
  <c r="L1808" i="3"/>
  <c r="I1809" i="3"/>
  <c r="J1809" i="3"/>
  <c r="L1809" i="3"/>
  <c r="I1810" i="3"/>
  <c r="J1810" i="3"/>
  <c r="L1810" i="3"/>
  <c r="I1811" i="3"/>
  <c r="J1811" i="3"/>
  <c r="L1811" i="3"/>
  <c r="I1812" i="3"/>
  <c r="J1812" i="3"/>
  <c r="L1812" i="3"/>
  <c r="I1813" i="3"/>
  <c r="J1813" i="3"/>
  <c r="L1813" i="3"/>
  <c r="I1814" i="3"/>
  <c r="J1814" i="3"/>
  <c r="L1814" i="3"/>
  <c r="I1815" i="3"/>
  <c r="J1815" i="3"/>
  <c r="L1815" i="3"/>
  <c r="I1816" i="3"/>
  <c r="J1816" i="3"/>
  <c r="L1816" i="3"/>
  <c r="I1817" i="3"/>
  <c r="J1817" i="3"/>
  <c r="L1817" i="3"/>
  <c r="I1818" i="3"/>
  <c r="J1818" i="3"/>
  <c r="L1818" i="3"/>
  <c r="I1819" i="3"/>
  <c r="J1819" i="3"/>
  <c r="L1819" i="3"/>
  <c r="I1820" i="3"/>
  <c r="J1820" i="3"/>
  <c r="L1820" i="3"/>
  <c r="I1821" i="3"/>
  <c r="J1821" i="3"/>
  <c r="L1821" i="3"/>
  <c r="I1822" i="3"/>
  <c r="J1822" i="3"/>
  <c r="L1822" i="3"/>
  <c r="I1823" i="3"/>
  <c r="J1823" i="3"/>
  <c r="L1823" i="3"/>
  <c r="I1824" i="3"/>
  <c r="J1824" i="3"/>
  <c r="L1824" i="3"/>
  <c r="I1825" i="3"/>
  <c r="J1825" i="3"/>
  <c r="L1825" i="3"/>
  <c r="I1826" i="3"/>
  <c r="J1826" i="3"/>
  <c r="L1826" i="3"/>
  <c r="I1827" i="3"/>
  <c r="J1827" i="3"/>
  <c r="L1827" i="3"/>
  <c r="I1828" i="3"/>
  <c r="J1828" i="3"/>
  <c r="L1828" i="3"/>
  <c r="I1829" i="3"/>
  <c r="J1829" i="3"/>
  <c r="L1829" i="3"/>
  <c r="I1830" i="3"/>
  <c r="J1830" i="3"/>
  <c r="L1830" i="3"/>
  <c r="I1831" i="3"/>
  <c r="J1831" i="3"/>
  <c r="L1831" i="3"/>
  <c r="I1832" i="3"/>
  <c r="J1832" i="3"/>
  <c r="L1832" i="3"/>
  <c r="I1833" i="3"/>
  <c r="J1833" i="3"/>
  <c r="L1833" i="3"/>
  <c r="I1834" i="3"/>
  <c r="J1834" i="3"/>
  <c r="L1834" i="3"/>
  <c r="I1835" i="3"/>
  <c r="J1835" i="3"/>
  <c r="L1835" i="3"/>
  <c r="I1836" i="3"/>
  <c r="J1836" i="3"/>
  <c r="L1836" i="3"/>
  <c r="I1837" i="3"/>
  <c r="J1837" i="3"/>
  <c r="L1837" i="3"/>
  <c r="I1838" i="3"/>
  <c r="J1838" i="3"/>
  <c r="L1838" i="3"/>
  <c r="I1839" i="3"/>
  <c r="J1839" i="3"/>
  <c r="L1839" i="3"/>
  <c r="I1840" i="3"/>
  <c r="J1840" i="3"/>
  <c r="L1840" i="3"/>
  <c r="I1841" i="3"/>
  <c r="J1841" i="3"/>
  <c r="L1841" i="3"/>
  <c r="I1842" i="3"/>
  <c r="J1842" i="3"/>
  <c r="L1842" i="3"/>
  <c r="I1843" i="3"/>
  <c r="J1843" i="3"/>
  <c r="L1843" i="3"/>
  <c r="I1844" i="3"/>
  <c r="J1844" i="3"/>
  <c r="L1844" i="3"/>
  <c r="I1845" i="3"/>
  <c r="J1845" i="3"/>
  <c r="L1845" i="3"/>
  <c r="I1846" i="3"/>
  <c r="J1846" i="3"/>
  <c r="L1846" i="3"/>
  <c r="I1847" i="3"/>
  <c r="J1847" i="3"/>
  <c r="L1847" i="3"/>
  <c r="I1848" i="3"/>
  <c r="J1848" i="3"/>
  <c r="L1848" i="3"/>
  <c r="I1849" i="3"/>
  <c r="J1849" i="3"/>
  <c r="L1849" i="3"/>
  <c r="I1850" i="3"/>
  <c r="J1850" i="3"/>
  <c r="L1850" i="3"/>
  <c r="I1851" i="3"/>
  <c r="J1851" i="3"/>
  <c r="L1851" i="3"/>
  <c r="I1852" i="3"/>
  <c r="J1852" i="3"/>
  <c r="L1852" i="3"/>
  <c r="I1853" i="3"/>
  <c r="J1853" i="3"/>
  <c r="L1853" i="3"/>
  <c r="I1854" i="3"/>
  <c r="J1854" i="3"/>
  <c r="L1854" i="3"/>
  <c r="I1855" i="3"/>
  <c r="J1855" i="3"/>
  <c r="L1855" i="3"/>
  <c r="I1856" i="3"/>
  <c r="J1856" i="3"/>
  <c r="L1856" i="3"/>
  <c r="I1857" i="3"/>
  <c r="J1857" i="3"/>
  <c r="L1857" i="3"/>
  <c r="I1858" i="3"/>
  <c r="J1858" i="3"/>
  <c r="L1858" i="3"/>
  <c r="I1859" i="3"/>
  <c r="J1859" i="3"/>
  <c r="L1859" i="3"/>
  <c r="I1860" i="3"/>
  <c r="J1860" i="3"/>
  <c r="L1860" i="3"/>
  <c r="I1861" i="3"/>
  <c r="J1861" i="3"/>
  <c r="L1861" i="3"/>
  <c r="I1862" i="3"/>
  <c r="J1862" i="3"/>
  <c r="L1862" i="3"/>
  <c r="I1863" i="3"/>
  <c r="J1863" i="3"/>
  <c r="L1863" i="3"/>
  <c r="I1864" i="3"/>
  <c r="J1864" i="3"/>
  <c r="L1864" i="3"/>
  <c r="I1865" i="3"/>
  <c r="J1865" i="3"/>
  <c r="L1865" i="3"/>
  <c r="I1866" i="3"/>
  <c r="J1866" i="3"/>
  <c r="L1866" i="3"/>
  <c r="I1867" i="3"/>
  <c r="J1867" i="3"/>
  <c r="L1867" i="3"/>
  <c r="I1868" i="3"/>
  <c r="J1868" i="3"/>
  <c r="L1868" i="3"/>
  <c r="I1869" i="3"/>
  <c r="J1869" i="3"/>
  <c r="L1869" i="3"/>
  <c r="I1870" i="3"/>
  <c r="J1870" i="3"/>
  <c r="L1870" i="3"/>
  <c r="I1871" i="3"/>
  <c r="J1871" i="3"/>
  <c r="L1871" i="3"/>
  <c r="I1872" i="3"/>
  <c r="J1872" i="3"/>
  <c r="L1872" i="3"/>
  <c r="I1873" i="3"/>
  <c r="J1873" i="3"/>
  <c r="L1873" i="3"/>
  <c r="I1874" i="3"/>
  <c r="J1874" i="3"/>
  <c r="L1874" i="3"/>
  <c r="I1875" i="3"/>
  <c r="J1875" i="3"/>
  <c r="L1875" i="3"/>
  <c r="I1876" i="3"/>
  <c r="J1876" i="3"/>
  <c r="L1876" i="3"/>
  <c r="I1877" i="3"/>
  <c r="J1877" i="3"/>
  <c r="L1877" i="3"/>
  <c r="I1878" i="3"/>
  <c r="J1878" i="3"/>
  <c r="L1878" i="3"/>
  <c r="I1879" i="3"/>
  <c r="J1879" i="3"/>
  <c r="L1879" i="3"/>
  <c r="I1880" i="3"/>
  <c r="J1880" i="3"/>
  <c r="L1880" i="3"/>
  <c r="I1881" i="3"/>
  <c r="J1881" i="3"/>
  <c r="L1881" i="3"/>
  <c r="I1882" i="3"/>
  <c r="J1882" i="3"/>
  <c r="L1882" i="3"/>
  <c r="I1883" i="3"/>
  <c r="J1883" i="3"/>
  <c r="L1883" i="3"/>
  <c r="I1884" i="3"/>
  <c r="J1884" i="3"/>
  <c r="L1884" i="3"/>
  <c r="I1885" i="3"/>
  <c r="J1885" i="3"/>
  <c r="L1885" i="3"/>
  <c r="I1886" i="3"/>
  <c r="J1886" i="3"/>
  <c r="L1886" i="3"/>
  <c r="I1887" i="3"/>
  <c r="J1887" i="3"/>
  <c r="L1887" i="3"/>
  <c r="I1888" i="3"/>
  <c r="J1888" i="3"/>
  <c r="L1888" i="3"/>
  <c r="I1889" i="3"/>
  <c r="J1889" i="3"/>
  <c r="L1889" i="3"/>
  <c r="I1890" i="3"/>
  <c r="J1890" i="3"/>
  <c r="L1890" i="3"/>
  <c r="I1891" i="3"/>
  <c r="J1891" i="3"/>
  <c r="L1891" i="3"/>
  <c r="I1892" i="3"/>
  <c r="J1892" i="3"/>
  <c r="L1892" i="3"/>
  <c r="I1893" i="3"/>
  <c r="J1893" i="3"/>
  <c r="L1893" i="3"/>
  <c r="I1894" i="3"/>
  <c r="J1894" i="3"/>
  <c r="L1894" i="3"/>
  <c r="I1895" i="3"/>
  <c r="J1895" i="3"/>
  <c r="L1895" i="3"/>
  <c r="I1896" i="3"/>
  <c r="J1896" i="3"/>
  <c r="L1896" i="3"/>
  <c r="I1897" i="3"/>
  <c r="J1897" i="3"/>
  <c r="L1897" i="3"/>
  <c r="I1898" i="3"/>
  <c r="J1898" i="3"/>
  <c r="L1898" i="3"/>
  <c r="I1899" i="3"/>
  <c r="J1899" i="3"/>
  <c r="L1899" i="3"/>
  <c r="I1900" i="3"/>
  <c r="J1900" i="3"/>
  <c r="L1900" i="3"/>
  <c r="I1901" i="3"/>
  <c r="J1901" i="3"/>
  <c r="L1901" i="3"/>
  <c r="I1902" i="3"/>
  <c r="J1902" i="3"/>
  <c r="L1902" i="3"/>
  <c r="I1903" i="3"/>
  <c r="J1903" i="3"/>
  <c r="L1903" i="3"/>
  <c r="I1904" i="3"/>
  <c r="J1904" i="3"/>
  <c r="L1904" i="3"/>
  <c r="I1905" i="3"/>
  <c r="J1905" i="3"/>
  <c r="L1905" i="3"/>
  <c r="I1906" i="3"/>
  <c r="J1906" i="3"/>
  <c r="L1906" i="3"/>
  <c r="I1907" i="3"/>
  <c r="J1907" i="3"/>
  <c r="L1907" i="3"/>
  <c r="I1908" i="3"/>
  <c r="J1908" i="3"/>
  <c r="L1908" i="3"/>
  <c r="I1909" i="3"/>
  <c r="J1909" i="3"/>
  <c r="L1909" i="3"/>
  <c r="I1910" i="3"/>
  <c r="J1910" i="3"/>
  <c r="L1910" i="3"/>
  <c r="I1911" i="3"/>
  <c r="J1911" i="3"/>
  <c r="L1911" i="3"/>
  <c r="I1912" i="3"/>
  <c r="J1912" i="3"/>
  <c r="L1912" i="3"/>
  <c r="I1913" i="3"/>
  <c r="J1913" i="3"/>
  <c r="L1913" i="3"/>
  <c r="I1914" i="3"/>
  <c r="J1914" i="3"/>
  <c r="L1914" i="3"/>
  <c r="I1915" i="3"/>
  <c r="J1915" i="3"/>
  <c r="L1915" i="3"/>
  <c r="I1916" i="3"/>
  <c r="J1916" i="3"/>
  <c r="L1916" i="3"/>
  <c r="I1917" i="3"/>
  <c r="J1917" i="3"/>
  <c r="L1917" i="3"/>
  <c r="I1918" i="3"/>
  <c r="J1918" i="3"/>
  <c r="L1918" i="3"/>
  <c r="I1919" i="3"/>
  <c r="J1919" i="3"/>
  <c r="L1919" i="3"/>
  <c r="I1920" i="3"/>
  <c r="J1920" i="3"/>
  <c r="L1920" i="3"/>
  <c r="I1921" i="3"/>
  <c r="J1921" i="3"/>
  <c r="L1921" i="3"/>
  <c r="I1922" i="3"/>
  <c r="J1922" i="3"/>
  <c r="L1922" i="3"/>
  <c r="I1923" i="3"/>
  <c r="J1923" i="3"/>
  <c r="L1923" i="3"/>
  <c r="I1924" i="3"/>
  <c r="J1924" i="3"/>
  <c r="L1924" i="3"/>
  <c r="I1925" i="3"/>
  <c r="J1925" i="3"/>
  <c r="L1925" i="3"/>
  <c r="I1926" i="3"/>
  <c r="J1926" i="3"/>
  <c r="L1926" i="3"/>
  <c r="J2" i="3"/>
  <c r="G778" i="3"/>
  <c r="G1049" i="3"/>
  <c r="G1202" i="3"/>
  <c r="G1332" i="3"/>
  <c r="G477" i="3"/>
  <c r="G1050" i="3"/>
  <c r="G1259" i="3"/>
  <c r="G1025" i="3"/>
  <c r="G767" i="3"/>
  <c r="G1031" i="3"/>
  <c r="G1595" i="3"/>
  <c r="G1789" i="3"/>
  <c r="G379" i="3"/>
  <c r="G922" i="3"/>
  <c r="G1692" i="3"/>
  <c r="G1408" i="3"/>
  <c r="G306" i="3"/>
  <c r="G1098" i="3"/>
  <c r="G970" i="3"/>
  <c r="G1099" i="3"/>
  <c r="G1051" i="3"/>
  <c r="G33" i="3"/>
  <c r="G1226" i="3"/>
  <c r="G1346" i="3"/>
  <c r="G1894" i="3"/>
  <c r="G1044" i="3"/>
  <c r="G779" i="3"/>
  <c r="G584" i="3"/>
  <c r="G1286" i="3"/>
  <c r="G1285" i="3"/>
  <c r="G560" i="3"/>
  <c r="G206" i="3"/>
  <c r="G1873" i="3"/>
  <c r="G1144" i="3"/>
  <c r="G1071" i="3"/>
  <c r="G152" i="3"/>
  <c r="G808" i="3"/>
  <c r="G1465" i="3"/>
  <c r="G347" i="3"/>
  <c r="G809" i="3"/>
  <c r="G1660" i="3"/>
  <c r="G228" i="3"/>
  <c r="G60" i="3"/>
  <c r="G1541" i="3"/>
  <c r="G1645" i="3"/>
  <c r="G462" i="3"/>
  <c r="G1896" i="3"/>
  <c r="G183" i="3"/>
  <c r="G1646" i="3"/>
  <c r="G1544" i="3"/>
  <c r="G437" i="3"/>
  <c r="G1654" i="3"/>
  <c r="G1750" i="3"/>
  <c r="G948" i="3"/>
  <c r="G1631" i="3"/>
  <c r="G213" i="3"/>
  <c r="G1177" i="3"/>
  <c r="G1526" i="3"/>
  <c r="G947" i="3"/>
  <c r="G803" i="3"/>
  <c r="G946" i="3"/>
  <c r="G1482" i="3"/>
  <c r="G843" i="3"/>
  <c r="G1489" i="3"/>
  <c r="G291" i="3"/>
  <c r="G224" i="3"/>
  <c r="G1604" i="3"/>
  <c r="G1273" i="3"/>
  <c r="G257" i="3"/>
  <c r="G1041" i="3"/>
  <c r="G1057" i="3"/>
  <c r="G1393" i="3"/>
  <c r="G1515" i="3"/>
  <c r="G1698" i="3"/>
  <c r="G1411" i="3"/>
  <c r="G562" i="3"/>
  <c r="G59" i="3"/>
  <c r="G1875" i="3"/>
  <c r="G1583" i="3"/>
  <c r="G810" i="3"/>
  <c r="G1697" i="3"/>
  <c r="G1819" i="3"/>
  <c r="G37" i="3"/>
  <c r="G1349" i="3"/>
  <c r="G1350" i="3"/>
  <c r="G572" i="3"/>
  <c r="G942" i="3"/>
  <c r="G1885" i="3"/>
  <c r="G167" i="3"/>
  <c r="G1028" i="3"/>
  <c r="G1480" i="3"/>
  <c r="G1302" i="3"/>
  <c r="G1870" i="3"/>
  <c r="G595" i="3"/>
  <c r="G378" i="3"/>
  <c r="G1908" i="3"/>
  <c r="G672" i="3"/>
  <c r="G163" i="3"/>
  <c r="G1807" i="3"/>
  <c r="G538" i="3"/>
  <c r="G1157" i="3"/>
  <c r="G987" i="3"/>
  <c r="G204" i="3"/>
  <c r="G1264" i="3"/>
  <c r="G1517" i="3"/>
  <c r="G1363" i="3"/>
  <c r="G596" i="3"/>
  <c r="G1440" i="3"/>
  <c r="G1733" i="3"/>
  <c r="G594" i="3"/>
  <c r="G1326" i="3"/>
  <c r="G1907" i="3"/>
  <c r="G1727" i="3"/>
  <c r="G1745" i="3"/>
  <c r="G733" i="3"/>
  <c r="G1924" i="3"/>
  <c r="G445" i="3"/>
  <c r="G964" i="3"/>
  <c r="G1758" i="3"/>
  <c r="G593" i="3"/>
  <c r="G342" i="3"/>
  <c r="G1906" i="3"/>
  <c r="G1751" i="3"/>
  <c r="G1734" i="3"/>
  <c r="G828" i="3"/>
  <c r="G1560" i="3"/>
  <c r="G746" i="3"/>
  <c r="G1178" i="3"/>
  <c r="G149" i="3"/>
  <c r="G601" i="3"/>
  <c r="G1462" i="3"/>
  <c r="G363" i="3"/>
  <c r="G1375" i="3"/>
  <c r="G1676" i="3"/>
  <c r="G1821" i="3"/>
  <c r="G1254" i="3"/>
  <c r="G1738" i="3"/>
  <c r="G606" i="3"/>
  <c r="G460" i="3"/>
  <c r="G7" i="3"/>
  <c r="G1773" i="3"/>
  <c r="G807" i="3"/>
  <c r="G186" i="3"/>
  <c r="G709" i="3"/>
  <c r="G1520" i="3"/>
  <c r="G1339" i="3"/>
  <c r="G1519" i="3"/>
  <c r="G1538" i="3"/>
  <c r="G237" i="3"/>
  <c r="G1608" i="3"/>
  <c r="G1081" i="3"/>
  <c r="G1677" i="3"/>
  <c r="G554" i="3"/>
  <c r="G1359" i="3"/>
  <c r="G98" i="3"/>
  <c r="G271" i="3"/>
  <c r="G6" i="3"/>
  <c r="G1584" i="3"/>
  <c r="G871" i="3"/>
  <c r="G94" i="3"/>
  <c r="G83" i="3"/>
  <c r="G781" i="3"/>
  <c r="G1396" i="3"/>
  <c r="G1096" i="3"/>
  <c r="G99" i="3"/>
  <c r="G96" i="3"/>
  <c r="G1166" i="3"/>
  <c r="G97" i="3"/>
  <c r="G851" i="3"/>
  <c r="G95" i="3"/>
  <c r="G1214" i="3"/>
  <c r="G928" i="3"/>
  <c r="G1890" i="3"/>
  <c r="G1741" i="3"/>
  <c r="G685" i="3"/>
  <c r="G75" i="3"/>
  <c r="G528" i="3"/>
  <c r="G354" i="3"/>
  <c r="G1841" i="3"/>
  <c r="G1641" i="3"/>
  <c r="G638" i="3"/>
  <c r="G331" i="3"/>
  <c r="G1548" i="3"/>
  <c r="G1644" i="3"/>
  <c r="G1878" i="3"/>
  <c r="G1549" i="3"/>
  <c r="G1726" i="3"/>
  <c r="G119" i="3"/>
  <c r="G1333" i="3"/>
  <c r="G118" i="3"/>
  <c r="G1220" i="3"/>
  <c r="G1528" i="3"/>
  <c r="G419" i="3"/>
  <c r="G727" i="3"/>
  <c r="G1732" i="3"/>
  <c r="G1439" i="3"/>
  <c r="G1151" i="3"/>
  <c r="G1586" i="3"/>
  <c r="G707" i="3"/>
  <c r="G867" i="3"/>
  <c r="G734" i="3"/>
  <c r="G1238" i="3"/>
  <c r="G1685" i="3"/>
  <c r="G1423" i="3"/>
  <c r="G735" i="3"/>
  <c r="G270" i="3"/>
  <c r="G897" i="3"/>
  <c r="G982" i="3"/>
  <c r="G772" i="3"/>
  <c r="G800" i="3"/>
  <c r="G1619" i="3"/>
  <c r="G127" i="3"/>
  <c r="G1474" i="3"/>
  <c r="G679" i="3"/>
  <c r="G1473" i="3"/>
  <c r="G1527" i="3"/>
  <c r="G602" i="3"/>
  <c r="G48" i="3"/>
  <c r="G1904" i="3"/>
  <c r="G1361" i="3"/>
  <c r="G501" i="3"/>
  <c r="G1669" i="3"/>
  <c r="G1710" i="3"/>
  <c r="G1055" i="3"/>
  <c r="G316" i="3"/>
  <c r="G675" i="3"/>
  <c r="G1752" i="3"/>
  <c r="G747" i="3"/>
  <c r="G906" i="3"/>
  <c r="G508" i="3"/>
  <c r="G1244" i="3"/>
  <c r="G282" i="3"/>
  <c r="G1564" i="3"/>
  <c r="G290" i="3"/>
  <c r="G319" i="3"/>
  <c r="G607" i="3"/>
  <c r="G1632" i="3"/>
  <c r="G125" i="3"/>
  <c r="G1136" i="3"/>
  <c r="G1438" i="3"/>
  <c r="G721" i="3"/>
  <c r="G1395" i="3"/>
  <c r="G752" i="3"/>
  <c r="G1444" i="3"/>
  <c r="G393" i="3"/>
  <c r="G1445" i="3"/>
  <c r="G222" i="3"/>
  <c r="G1801" i="3"/>
  <c r="G618" i="3"/>
  <c r="G303" i="3"/>
  <c r="G289" i="3"/>
  <c r="G1616" i="3"/>
  <c r="G1083" i="3"/>
  <c r="G1382" i="3"/>
  <c r="G500" i="3"/>
  <c r="G195" i="3"/>
  <c r="G1813" i="3"/>
  <c r="G358" i="3"/>
  <c r="G1256" i="3"/>
  <c r="G544" i="3"/>
  <c r="G558" i="3"/>
  <c r="G1090" i="3"/>
  <c r="G1871" i="3"/>
  <c r="G715" i="3"/>
  <c r="G1555" i="3"/>
  <c r="G714" i="3"/>
  <c r="G1268" i="3"/>
  <c r="G1708" i="3"/>
  <c r="G1231" i="3"/>
  <c r="G264" i="3"/>
  <c r="G304" i="3"/>
  <c r="G1577" i="3"/>
  <c r="G1435" i="3"/>
  <c r="G1241" i="3"/>
  <c r="G716" i="3"/>
  <c r="G1356" i="3"/>
  <c r="G8" i="3"/>
  <c r="G876" i="3"/>
  <c r="G1321" i="3"/>
  <c r="G429" i="3"/>
  <c r="G992" i="3"/>
  <c r="G1742" i="3"/>
  <c r="G455" i="3"/>
  <c r="G298" i="3"/>
  <c r="G1768" i="3"/>
  <c r="G1729" i="3"/>
  <c r="G991" i="3"/>
  <c r="G1481" i="3"/>
  <c r="G1370" i="3"/>
  <c r="G324" i="3"/>
  <c r="G918" i="3"/>
  <c r="G1637" i="3"/>
  <c r="G1661" i="3"/>
  <c r="G1021" i="3"/>
  <c r="G495" i="3"/>
  <c r="G1196" i="3"/>
  <c r="G1808" i="3"/>
  <c r="G1701" i="3"/>
  <c r="G765" i="3"/>
  <c r="G1341" i="3"/>
  <c r="G718" i="3"/>
  <c r="G957" i="3"/>
  <c r="G278" i="3"/>
  <c r="G1795" i="3"/>
  <c r="G678" i="3"/>
  <c r="G1454" i="3"/>
  <c r="G1534" i="3"/>
  <c r="G1303" i="3"/>
  <c r="G64" i="3"/>
  <c r="G674" i="3"/>
  <c r="G527" i="3"/>
  <c r="G159" i="3"/>
  <c r="G543" i="3"/>
  <c r="G1472" i="3"/>
  <c r="G265" i="3"/>
  <c r="G1567" i="3"/>
  <c r="G1578" i="3"/>
  <c r="G327" i="3"/>
  <c r="G1684" i="3"/>
  <c r="G1640" i="3"/>
  <c r="G231" i="3"/>
  <c r="G413" i="3"/>
  <c r="G1078" i="3"/>
  <c r="G1580" i="3"/>
  <c r="G841" i="3"/>
  <c r="G1061" i="3"/>
  <c r="G1269" i="3"/>
  <c r="G611" i="3"/>
  <c r="G296" i="3"/>
  <c r="G210" i="3"/>
  <c r="G1609" i="3"/>
  <c r="G1255" i="3"/>
  <c r="G20" i="3"/>
  <c r="G1880" i="3"/>
  <c r="G1748" i="3"/>
  <c r="G225" i="3"/>
  <c r="G913" i="3"/>
  <c r="G532" i="3"/>
  <c r="G211" i="3"/>
  <c r="G1845" i="3"/>
  <c r="G89" i="3"/>
  <c r="G583" i="3"/>
  <c r="G1402" i="3"/>
  <c r="G1585" i="3"/>
  <c r="G920" i="3"/>
  <c r="G641" i="3"/>
  <c r="G1747" i="3"/>
  <c r="G1559" i="3"/>
  <c r="G1785" i="3"/>
  <c r="G4" i="3"/>
  <c r="G763" i="3"/>
  <c r="G1317" i="3"/>
  <c r="G463" i="3"/>
  <c r="G1652" i="3"/>
  <c r="G1776" i="3"/>
  <c r="G120" i="3"/>
  <c r="G1109" i="3"/>
  <c r="G1433" i="3"/>
  <c r="G1887" i="3"/>
  <c r="G934" i="3"/>
  <c r="G1556" i="3"/>
  <c r="G414" i="3"/>
  <c r="G240" i="3"/>
  <c r="G1553" i="3"/>
  <c r="G1805" i="3"/>
  <c r="G631" i="3"/>
  <c r="G1879" i="3"/>
  <c r="G132" i="3"/>
  <c r="G392" i="3"/>
  <c r="G1909" i="3"/>
  <c r="G1705" i="3"/>
  <c r="G1811" i="3"/>
  <c r="G548" i="3"/>
  <c r="G1617" i="3"/>
  <c r="G731" i="3"/>
  <c r="G302" i="3"/>
  <c r="G506" i="3"/>
  <c r="G1018" i="3"/>
  <c r="G90" i="3"/>
  <c r="G432" i="3"/>
  <c r="G1403" i="3"/>
  <c r="G479" i="3"/>
  <c r="G486" i="3"/>
  <c r="G1792" i="3"/>
  <c r="G1162" i="3"/>
  <c r="G1156" i="3"/>
  <c r="G57" i="3"/>
  <c r="G565" i="3"/>
  <c r="G941" i="3"/>
  <c r="G652" i="3"/>
  <c r="G1767" i="3"/>
  <c r="G1493" i="3"/>
  <c r="G1019" i="3"/>
  <c r="G1852" i="3"/>
  <c r="G367" i="3"/>
  <c r="G1765" i="3"/>
  <c r="G1680" i="3"/>
  <c r="G1068" i="3"/>
  <c r="G1404" i="3"/>
  <c r="G1306" i="3"/>
  <c r="G614" i="3"/>
  <c r="G1067" i="3"/>
  <c r="G1074" i="3"/>
  <c r="G1917" i="3"/>
  <c r="G585" i="3"/>
  <c r="G1916" i="3"/>
  <c r="G1898" i="3"/>
  <c r="G391" i="3"/>
  <c r="G1152" i="3"/>
  <c r="G1704" i="3"/>
  <c r="G1840" i="3"/>
  <c r="G453" i="3"/>
  <c r="G51" i="3"/>
  <c r="G351" i="3"/>
  <c r="G1364" i="3"/>
  <c r="G896" i="3"/>
  <c r="G1289" i="3"/>
  <c r="G109" i="3"/>
  <c r="G1514" i="3"/>
  <c r="G1422" i="3"/>
  <c r="G1398" i="3"/>
  <c r="G1039" i="3"/>
  <c r="G517" i="3"/>
  <c r="G1537" i="3"/>
  <c r="G1830" i="3"/>
  <c r="G335" i="3"/>
  <c r="G1505" i="3"/>
  <c r="G1648" i="3"/>
  <c r="G1200" i="3"/>
  <c r="G578" i="3"/>
  <c r="G887" i="3"/>
  <c r="G189" i="3"/>
  <c r="G717" i="3"/>
  <c r="G753" i="3"/>
  <c r="G329" i="3"/>
  <c r="G1183" i="3"/>
  <c r="G1642" i="3"/>
  <c r="G556" i="3"/>
  <c r="G1163" i="3"/>
  <c r="G1869" i="3"/>
  <c r="G888" i="3"/>
  <c r="G355" i="3"/>
  <c r="G1427" i="3"/>
  <c r="G1042" i="3"/>
  <c r="G914" i="3"/>
  <c r="G205" i="3"/>
  <c r="G1336" i="3"/>
  <c r="G1504" i="3"/>
  <c r="G280" i="3"/>
  <c r="G310" i="3"/>
  <c r="G1593" i="3"/>
  <c r="G1062" i="3"/>
  <c r="G311" i="3"/>
  <c r="G1182" i="3"/>
  <c r="G988" i="3"/>
  <c r="G1484" i="3"/>
  <c r="G986" i="3"/>
  <c r="G1437" i="3"/>
  <c r="G404" i="3"/>
  <c r="G368" i="3"/>
  <c r="G1103" i="3"/>
  <c r="G1681" i="3"/>
  <c r="G1686" i="3"/>
  <c r="G422" i="3"/>
  <c r="G1320" i="3"/>
  <c r="G533" i="3"/>
  <c r="G436" i="3"/>
  <c r="G670" i="3"/>
  <c r="G1749" i="3"/>
  <c r="G1573" i="3"/>
  <c r="G1769" i="3"/>
  <c r="G238" i="3"/>
  <c r="G1809" i="3"/>
  <c r="G1551" i="3"/>
  <c r="G1030" i="3"/>
  <c r="G239" i="3"/>
  <c r="G1193" i="3"/>
  <c r="G616" i="3"/>
  <c r="G1239" i="3"/>
  <c r="G1893" i="3"/>
  <c r="G1659" i="3"/>
  <c r="G1475" i="3"/>
  <c r="G776" i="3"/>
  <c r="G901" i="3"/>
  <c r="G507" i="3"/>
  <c r="G649" i="3"/>
  <c r="G1820" i="3"/>
  <c r="G630" i="3"/>
  <c r="G1774" i="3"/>
  <c r="G792" i="3"/>
  <c r="G582" i="3"/>
  <c r="G364" i="3"/>
  <c r="G861" i="3"/>
  <c r="G1753" i="3"/>
  <c r="G180" i="3"/>
  <c r="G388" i="3"/>
  <c r="G1310" i="3"/>
  <c r="G1416" i="3"/>
  <c r="G581" i="3"/>
  <c r="G1466" i="3"/>
  <c r="G742" i="3"/>
  <c r="G869" i="3"/>
  <c r="G482" i="3"/>
  <c r="G1307" i="3"/>
  <c r="G1458" i="3"/>
  <c r="G786" i="3"/>
  <c r="G101" i="3"/>
  <c r="G1180" i="3"/>
  <c r="G1414" i="3"/>
  <c r="G1606" i="3"/>
  <c r="G255" i="3"/>
  <c r="G1024" i="3"/>
  <c r="G458" i="3"/>
  <c r="G1713" i="3"/>
  <c r="G1130" i="3"/>
  <c r="G1406" i="3"/>
  <c r="G134" i="3"/>
  <c r="G1296" i="3"/>
  <c r="G671" i="3"/>
  <c r="G1295" i="3"/>
  <c r="G201" i="3"/>
  <c r="G1145" i="3"/>
  <c r="G1892" i="3"/>
  <c r="G1447" i="3"/>
  <c r="G900" i="3"/>
  <c r="G1064" i="3"/>
  <c r="G360" i="3"/>
  <c r="G1590" i="3"/>
  <c r="G359" i="3"/>
  <c r="G309" i="3"/>
  <c r="G80" i="3"/>
  <c r="G1622" i="3"/>
  <c r="G1694" i="3"/>
  <c r="G567" i="3"/>
  <c r="G423" i="3"/>
  <c r="G341" i="3"/>
  <c r="G1736" i="3"/>
  <c r="G723" i="3"/>
  <c r="G79" i="3"/>
  <c r="G1000" i="3"/>
  <c r="G108" i="3"/>
  <c r="G259" i="3"/>
  <c r="G1095" i="3"/>
  <c r="G1572" i="3"/>
  <c r="G749" i="3"/>
  <c r="G174" i="3"/>
  <c r="G909" i="3"/>
  <c r="G889" i="3"/>
  <c r="G1459" i="3"/>
  <c r="G307" i="3"/>
  <c r="G1877" i="3"/>
  <c r="G1087" i="3"/>
  <c r="G1576" i="3"/>
  <c r="G748" i="3"/>
  <c r="G373" i="3"/>
  <c r="G1338" i="3"/>
  <c r="G664" i="3"/>
  <c r="G1410" i="3"/>
  <c r="G1175" i="3"/>
  <c r="G133" i="3"/>
  <c r="G1335" i="3"/>
  <c r="G1446" i="3"/>
  <c r="G655" i="3"/>
  <c r="G1826" i="3"/>
  <c r="G1261" i="3"/>
  <c r="G1628" i="3"/>
  <c r="G1260" i="3"/>
  <c r="G1121" i="3"/>
  <c r="G755" i="3"/>
  <c r="G1119" i="3"/>
  <c r="G1668" i="3"/>
  <c r="G1120" i="3"/>
  <c r="G1914" i="3"/>
  <c r="G1284" i="3"/>
  <c r="G179" i="3"/>
  <c r="G203" i="3"/>
  <c r="G1492" i="3"/>
  <c r="G1760" i="3"/>
  <c r="G1386" i="3"/>
  <c r="G1812" i="3"/>
  <c r="G1265" i="3"/>
  <c r="G248" i="3"/>
  <c r="G1730" i="3"/>
  <c r="G1561" i="3"/>
  <c r="G1236" i="3"/>
  <c r="G898" i="3"/>
  <c r="G895" i="3"/>
  <c r="G261" i="3"/>
  <c r="G214" i="3"/>
  <c r="G932" i="3"/>
  <c r="G142" i="3"/>
  <c r="G891" i="3"/>
  <c r="G1455" i="3"/>
  <c r="G283" i="3"/>
  <c r="G933" i="3"/>
  <c r="G1596" i="3"/>
  <c r="G840" i="3"/>
  <c r="G1272" i="3"/>
  <c r="G1629" i="3"/>
  <c r="G879" i="3"/>
  <c r="G1630" i="3"/>
  <c r="G1658" i="3"/>
  <c r="G1780" i="3"/>
  <c r="G1620" i="3"/>
  <c r="G1862" i="3"/>
  <c r="G1123" i="3"/>
  <c r="G890" i="3"/>
  <c r="G1657" i="3"/>
  <c r="G1009" i="3"/>
  <c r="G1132" i="3"/>
  <c r="G77" i="3"/>
  <c r="G1532" i="3"/>
  <c r="G1390" i="3"/>
  <c r="G865" i="3"/>
  <c r="G1831" i="3"/>
  <c r="G509" i="3"/>
  <c r="G157" i="3"/>
  <c r="G1822" i="3"/>
  <c r="G72" i="3"/>
  <c r="G471" i="3"/>
  <c r="G1385" i="3"/>
  <c r="G813" i="3"/>
  <c r="G551" i="3"/>
  <c r="G1358" i="3"/>
  <c r="G1353" i="3"/>
  <c r="G847" i="3"/>
  <c r="G1116" i="3"/>
  <c r="G467" i="3"/>
  <c r="G1343" i="3"/>
  <c r="G1308" i="3"/>
  <c r="G1053" i="3"/>
  <c r="G1054" i="3"/>
  <c r="G1006" i="3"/>
  <c r="G1323" i="3"/>
  <c r="G1117" i="3"/>
  <c r="G1666" i="3"/>
  <c r="G827" i="3"/>
  <c r="G546" i="3"/>
  <c r="G1419" i="3"/>
  <c r="G1859" i="3"/>
  <c r="G629" i="3"/>
  <c r="G276" i="3"/>
  <c r="G161" i="3"/>
  <c r="G1143" i="3"/>
  <c r="G839" i="3"/>
  <c r="G1221" i="3"/>
  <c r="G592" i="3"/>
  <c r="G155" i="3"/>
  <c r="G1775" i="3"/>
  <c r="G1468" i="3"/>
  <c r="G1224" i="3"/>
  <c r="G1124" i="3"/>
  <c r="G1744" i="3"/>
  <c r="G754" i="3"/>
  <c r="G202" i="3"/>
  <c r="G1298" i="3"/>
  <c r="G472" i="3"/>
  <c r="G1249" i="3"/>
  <c r="G1687" i="3"/>
  <c r="G122" i="3"/>
  <c r="G1014" i="3"/>
  <c r="G553" i="3"/>
  <c r="G1013" i="3"/>
  <c r="G1683" i="3"/>
  <c r="G531" i="3"/>
  <c r="G1682" i="3"/>
  <c r="G1844" i="3"/>
  <c r="G1905" i="3"/>
  <c r="G673" i="3"/>
  <c r="G1649" i="3"/>
  <c r="G739" i="3"/>
  <c r="G1833" i="3"/>
  <c r="G885" i="3"/>
  <c r="G128" i="3"/>
  <c r="G428" i="3"/>
  <c r="G1441" i="3"/>
  <c r="G667" i="3"/>
  <c r="G44" i="3"/>
  <c r="G1650" i="3"/>
  <c r="G308" i="3"/>
  <c r="G1818" i="3"/>
  <c r="G1401" i="3"/>
  <c r="G1077" i="3"/>
  <c r="G1815" i="3"/>
  <c r="G46" i="3"/>
  <c r="G574" i="3"/>
  <c r="G129" i="3"/>
  <c r="G598" i="3"/>
  <c r="G1442" i="3"/>
  <c r="G1327" i="3"/>
  <c r="G1728" i="3"/>
  <c r="G1328" i="3"/>
  <c r="G1453" i="3"/>
  <c r="G468" i="3"/>
  <c r="G1108" i="3"/>
  <c r="G1781" i="3"/>
  <c r="G503" i="3"/>
  <c r="G275" i="3"/>
  <c r="G1816" i="3"/>
  <c r="G1213" i="3"/>
  <c r="G1204" i="3"/>
  <c r="G1275" i="3"/>
  <c r="G300" i="3"/>
  <c r="G1497" i="3"/>
  <c r="G334" i="3"/>
  <c r="G1407" i="3"/>
  <c r="G1334" i="3"/>
  <c r="G21" i="3"/>
  <c r="G1199" i="3"/>
  <c r="G376" i="3"/>
  <c r="G30" i="3"/>
  <c r="G1689" i="3"/>
  <c r="G1113" i="3"/>
  <c r="G496" i="3"/>
  <c r="G1114" i="3"/>
  <c r="G31" i="3"/>
  <c r="G357" i="3"/>
  <c r="G1026" i="3"/>
  <c r="G1670" i="3"/>
  <c r="G145" i="3"/>
  <c r="G274" i="3"/>
  <c r="G338" i="3"/>
  <c r="G1374" i="3"/>
  <c r="G1651" i="3"/>
  <c r="G656" i="3"/>
  <c r="G1012" i="3"/>
  <c r="G241" i="3"/>
  <c r="G787" i="3"/>
  <c r="G1554" i="3"/>
  <c r="G1378" i="3"/>
  <c r="G115" i="3"/>
  <c r="G1015" i="3"/>
  <c r="G165" i="3"/>
  <c r="G857" i="3"/>
  <c r="G1605" i="3"/>
  <c r="G539" i="3"/>
  <c r="G81" i="3"/>
  <c r="G612" i="3"/>
  <c r="G1394" i="3"/>
  <c r="G575" i="3"/>
  <c r="G1424" i="3"/>
  <c r="G1888" i="3"/>
  <c r="G1211" i="3"/>
  <c r="G831" i="3"/>
  <c r="G208" i="3"/>
  <c r="G1521" i="3"/>
  <c r="G935" i="3"/>
  <c r="G657" i="3"/>
  <c r="G1034" i="3"/>
  <c r="G1229" i="3"/>
  <c r="G1212" i="3"/>
  <c r="G1624" i="3"/>
  <c r="G842" i="3"/>
  <c r="G1365" i="3"/>
  <c r="G1234" i="3"/>
  <c r="G1400" i="3"/>
  <c r="G1868" i="3"/>
  <c r="G1314" i="3"/>
  <c r="G45" i="3"/>
  <c r="G784" i="3"/>
  <c r="G710" i="3"/>
  <c r="G1360" i="3"/>
  <c r="G663" i="3"/>
  <c r="G146" i="3"/>
  <c r="G815" i="3"/>
  <c r="G234" i="3"/>
  <c r="G1023" i="3"/>
  <c r="G502" i="3"/>
  <c r="G1069" i="3"/>
  <c r="G1002" i="3"/>
  <c r="G326" i="3"/>
  <c r="G176" i="3"/>
  <c r="G1639" i="3"/>
  <c r="G1778" i="3"/>
  <c r="G684" i="3"/>
  <c r="G321" i="3"/>
  <c r="G549" i="3"/>
  <c r="G1634" i="3"/>
  <c r="G1065" i="3"/>
  <c r="G550" i="3"/>
  <c r="G620" i="3"/>
  <c r="G1663" i="3"/>
  <c r="G1825" i="3"/>
  <c r="G720" i="3"/>
  <c r="G1089" i="3"/>
  <c r="G263" i="3"/>
  <c r="G405" i="3"/>
  <c r="G804" i="3"/>
  <c r="G1718" i="3"/>
  <c r="G880" i="3"/>
  <c r="G1283" i="3"/>
  <c r="G908" i="3"/>
  <c r="G406" i="3"/>
  <c r="G117" i="3"/>
  <c r="G1719" i="3"/>
  <c r="G1913" i="3"/>
  <c r="G952" i="3"/>
  <c r="G232" i="3"/>
  <c r="G1337" i="3"/>
  <c r="G1545" i="3"/>
  <c r="G646" i="3"/>
  <c r="G1415" i="3"/>
  <c r="G1137" i="3"/>
  <c r="G91" i="3"/>
  <c r="G878" i="3"/>
  <c r="G294" i="3"/>
  <c r="G823" i="3"/>
  <c r="G158" i="3"/>
  <c r="G511" i="3"/>
  <c r="G1352" i="3"/>
  <c r="G1217" i="3"/>
  <c r="G1351" i="3"/>
  <c r="G1198" i="3"/>
  <c r="G697" i="3"/>
  <c r="G766" i="3"/>
  <c r="G903" i="3"/>
  <c r="G1188" i="3"/>
  <c r="G877" i="3"/>
  <c r="G1191" i="3"/>
  <c r="G251" i="3"/>
  <c r="G1230" i="3"/>
  <c r="G725" i="3"/>
  <c r="G637" i="3"/>
  <c r="G849" i="3"/>
  <c r="G530" i="3"/>
  <c r="G541" i="3"/>
  <c r="G1008" i="3"/>
  <c r="G1854" i="3"/>
  <c r="G770" i="3"/>
  <c r="G626" i="3"/>
  <c r="G882" i="3"/>
  <c r="G756" i="3"/>
  <c r="G396" i="3"/>
  <c r="G1148" i="3"/>
  <c r="G1709" i="3"/>
  <c r="G1550" i="3"/>
  <c r="G177" i="3"/>
  <c r="G1479" i="3"/>
  <c r="G1294" i="3"/>
  <c r="G926" i="3"/>
  <c r="G1122" i="3"/>
  <c r="G483" i="3"/>
  <c r="G1607" i="3"/>
  <c r="G1796" i="3"/>
  <c r="G1542" i="3"/>
  <c r="G126" i="3"/>
  <c r="G450" i="3"/>
  <c r="G654" i="3"/>
  <c r="G1763" i="3"/>
  <c r="G452" i="3"/>
  <c r="G1315" i="3"/>
  <c r="G154" i="3"/>
  <c r="G1139" i="3"/>
  <c r="G1467" i="3"/>
  <c r="G1138" i="3"/>
  <c r="G816" i="3"/>
  <c r="G383" i="3"/>
  <c r="G1106" i="3"/>
  <c r="G1696" i="3"/>
  <c r="G1383" i="3"/>
  <c r="G1107" i="3"/>
  <c r="G534" i="3"/>
  <c r="G17" i="3"/>
  <c r="G1847" i="3"/>
  <c r="G1828" i="3"/>
  <c r="G1228" i="3"/>
  <c r="G1827" i="3"/>
  <c r="G476" i="3"/>
  <c r="G451" i="3"/>
  <c r="G1533" i="3"/>
  <c r="G1764" i="3"/>
  <c r="G1325" i="3"/>
  <c r="G1159" i="3"/>
  <c r="G1392" i="3"/>
  <c r="G1282" i="3"/>
  <c r="G751" i="3"/>
  <c r="G1699" i="3"/>
  <c r="G1331" i="3"/>
  <c r="G1227" i="3"/>
  <c r="G835" i="3"/>
  <c r="G1305" i="3"/>
  <c r="G1330" i="3"/>
  <c r="G1312" i="3"/>
  <c r="G1110" i="3"/>
  <c r="G34" i="3"/>
  <c r="G956" i="3"/>
  <c r="G1347" i="3"/>
  <c r="G1058" i="3"/>
  <c r="G1665" i="3"/>
  <c r="G875" i="3"/>
  <c r="G245" i="3"/>
  <c r="G995" i="3"/>
  <c r="G1558" i="3"/>
  <c r="G1797" i="3"/>
  <c r="G417" i="3"/>
  <c r="G1421" i="3"/>
  <c r="G435" i="3"/>
  <c r="G695" i="3"/>
  <c r="G576" i="3"/>
  <c r="G691" i="3"/>
  <c r="G1889" i="3"/>
  <c r="G1798" i="3"/>
  <c r="G1690" i="3"/>
  <c r="G1834" i="3"/>
  <c r="G692" i="3"/>
  <c r="G207" i="3"/>
  <c r="G1783" i="3"/>
  <c r="G1215" i="3"/>
  <c r="G780" i="3"/>
  <c r="G1794" i="3"/>
  <c r="G395" i="3"/>
  <c r="G1276" i="3"/>
  <c r="G362" i="3"/>
  <c r="G1485" i="3"/>
  <c r="G1530" i="3"/>
  <c r="G832" i="3"/>
  <c r="G402" i="3"/>
  <c r="G1846" i="3"/>
  <c r="G401" i="3"/>
  <c r="G1621" i="3"/>
  <c r="G328" i="3"/>
  <c r="G123" i="3"/>
  <c r="G559" i="3"/>
  <c r="G1436" i="3"/>
  <c r="G314" i="3"/>
  <c r="G1460" i="3"/>
  <c r="G1627" i="3"/>
  <c r="G332" i="3"/>
  <c r="G953" i="3"/>
  <c r="G552" i="3"/>
  <c r="G899" i="3"/>
  <c r="G1007" i="3"/>
  <c r="G1782" i="3"/>
  <c r="G1368" i="3"/>
  <c r="G566" i="3"/>
  <c r="G1675" i="3"/>
  <c r="G1280" i="3"/>
  <c r="G1245" i="3"/>
  <c r="G854" i="3"/>
  <c r="G845" i="3"/>
  <c r="G1476" i="3"/>
  <c r="G856" i="3"/>
  <c r="G1664" i="3"/>
  <c r="G1721" i="3"/>
  <c r="G1209" i="3"/>
  <c r="G1762" i="3"/>
  <c r="G1154" i="3"/>
  <c r="G86" i="3"/>
  <c r="G424" i="3"/>
  <c r="G1126" i="3"/>
  <c r="G1737" i="3"/>
  <c r="G1490" i="3"/>
  <c r="G1923" i="3"/>
  <c r="G279" i="3"/>
  <c r="G740" i="3"/>
  <c r="G1592" i="3"/>
  <c r="G1863" i="3"/>
  <c r="G242" i="3"/>
  <c r="G769" i="3"/>
  <c r="G983" i="3"/>
  <c r="G610" i="3"/>
  <c r="G984" i="3"/>
  <c r="G377" i="3"/>
  <c r="G1496" i="3"/>
  <c r="G2" i="3"/>
  <c r="I2" i="3"/>
  <c r="L2" i="3"/>
  <c r="G1784" i="3"/>
  <c r="G54" i="3"/>
  <c r="G3" i="3"/>
  <c r="G1478" i="3"/>
  <c r="G1316" i="3"/>
  <c r="G254" i="3"/>
  <c r="G1195" i="3"/>
  <c r="G253" i="3"/>
  <c r="G919" i="3"/>
  <c r="G1566" i="3"/>
  <c r="G160" i="3"/>
  <c r="G1240" i="3"/>
  <c r="G1300" i="3"/>
  <c r="G1149" i="3"/>
  <c r="G19" i="3"/>
  <c r="G1656" i="3"/>
  <c r="G1711" i="3"/>
  <c r="G1147" i="3"/>
  <c r="G1237" i="3"/>
  <c r="G625" i="3"/>
  <c r="G571" i="3"/>
  <c r="G622" i="3"/>
  <c r="G1884" i="3"/>
  <c r="G1225" i="3"/>
  <c r="G345" i="3"/>
  <c r="G1495" i="3"/>
  <c r="G1345" i="3"/>
  <c r="G277" i="3"/>
  <c r="G348" i="3"/>
  <c r="G930" i="3"/>
  <c r="G1135" i="3"/>
  <c r="G801" i="3"/>
  <c r="G1806" i="3"/>
  <c r="G1672" i="3"/>
  <c r="G172" i="3"/>
  <c r="G1085" i="3"/>
  <c r="G1861" i="3"/>
  <c r="G61" i="3"/>
  <c r="G1032" i="3"/>
  <c r="G1720" i="3"/>
  <c r="G1860" i="3"/>
  <c r="G1633" i="3"/>
  <c r="G1389" i="3"/>
  <c r="G1547" i="3"/>
  <c r="G1451" i="3"/>
  <c r="G375" i="3"/>
  <c r="G184" i="3"/>
  <c r="G1322" i="3"/>
  <c r="G116" i="3"/>
  <c r="G1429" i="3"/>
  <c r="G1452" i="3"/>
  <c r="G563" i="3"/>
  <c r="G705" i="3"/>
  <c r="G783" i="3"/>
  <c r="G1503" i="3"/>
  <c r="G410" i="3"/>
  <c r="G665" i="3"/>
  <c r="G802" i="3"/>
  <c r="G1376" i="3"/>
  <c r="G147" i="3"/>
  <c r="G738" i="3"/>
  <c r="G1876" i="3"/>
  <c r="G397" i="3"/>
  <c r="G1756" i="3"/>
  <c r="G526" i="3"/>
  <c r="G1060" i="3"/>
  <c r="G927" i="3"/>
  <c r="G1344" i="3"/>
  <c r="G819" i="3"/>
  <c r="G1613" i="3"/>
  <c r="G18" i="3"/>
  <c r="G182" i="3"/>
  <c r="G312" i="3"/>
  <c r="G1625" i="3"/>
  <c r="G1793" i="3"/>
  <c r="G181" i="3"/>
  <c r="G741" i="3"/>
  <c r="G892" i="3"/>
  <c r="G229" i="3"/>
  <c r="G836" i="3"/>
  <c r="G743" i="3"/>
  <c r="G1205" i="3"/>
  <c r="G1579" i="3"/>
  <c r="G1206" i="3"/>
  <c r="G421" i="3"/>
  <c r="G1581" i="3"/>
  <c r="G1543" i="3"/>
  <c r="G292" i="3"/>
  <c r="G1839" i="3"/>
  <c r="G1740" i="3"/>
  <c r="G972" i="3"/>
  <c r="G293" i="3"/>
  <c r="G971" i="3"/>
  <c r="G431" i="3"/>
  <c r="G425" i="3"/>
  <c r="G1565" i="3"/>
  <c r="G1766" i="3"/>
  <c r="G1413" i="3"/>
  <c r="G846" i="3"/>
  <c r="G336" i="3"/>
  <c r="G191" i="3"/>
  <c r="G683" i="3"/>
  <c r="G870" i="3"/>
  <c r="G698" i="3"/>
  <c r="G41" i="3"/>
  <c r="G1843" i="3"/>
  <c r="G1354" i="3"/>
  <c r="G42" i="3"/>
  <c r="G1791" i="3"/>
  <c r="G1355" i="3"/>
  <c r="G352" i="3"/>
  <c r="G921" i="3"/>
  <c r="G536" i="3"/>
  <c r="G456" i="3"/>
  <c r="G1849" i="3"/>
  <c r="G864" i="3"/>
  <c r="G440" i="3"/>
  <c r="G66" i="3"/>
  <c r="G1379" i="3"/>
  <c r="G65" i="3"/>
  <c r="G1318" i="3"/>
  <c r="G15" i="3"/>
  <c r="G1084" i="3"/>
  <c r="G169" i="3"/>
  <c r="G795" i="3"/>
  <c r="G796" i="3"/>
  <c r="G666" i="3"/>
  <c r="G1610" i="3"/>
  <c r="G1005" i="3"/>
  <c r="G537" i="3"/>
  <c r="G1754" i="3"/>
  <c r="G1611" i="3"/>
  <c r="G1017" i="3"/>
  <c r="G1582" i="3"/>
  <c r="G1615" i="3"/>
  <c r="G250" i="3"/>
  <c r="G371" i="3"/>
  <c r="G442" i="3"/>
  <c r="G608" i="3"/>
  <c r="G1288" i="3"/>
  <c r="G1921" i="3"/>
  <c r="G295" i="3"/>
  <c r="G1164" i="3"/>
  <c r="G1511" i="3"/>
  <c r="G82" i="3"/>
  <c r="G1342" i="3"/>
  <c r="G87" i="3"/>
  <c r="G370" i="3"/>
  <c r="G1810" i="3"/>
  <c r="G102" i="3"/>
  <c r="G457" i="3"/>
  <c r="G103" i="3"/>
  <c r="G1165" i="3"/>
  <c r="G1594" i="3"/>
  <c r="G514" i="3"/>
  <c r="G726" i="3"/>
  <c r="G1911" i="3"/>
  <c r="G820" i="3"/>
  <c r="G1925" i="3"/>
  <c r="G438" i="3"/>
  <c r="G1587" i="3"/>
  <c r="G1926" i="3"/>
  <c r="G615" i="3"/>
  <c r="G894" i="3"/>
  <c r="G1428" i="3"/>
  <c r="G439" i="3"/>
  <c r="G1471" i="3"/>
  <c r="G1757" i="3"/>
  <c r="G323" i="3"/>
  <c r="G16" i="3"/>
  <c r="G1636" i="3"/>
  <c r="G696" i="3"/>
  <c r="G822" i="3"/>
  <c r="G829" i="3"/>
  <c r="G821" i="3"/>
  <c r="G736" i="3"/>
  <c r="G635" i="3"/>
  <c r="G1216" i="3"/>
  <c r="G974" i="3"/>
  <c r="G1823" i="3"/>
  <c r="G975" i="3"/>
  <c r="G862" i="3"/>
  <c r="G824" i="3"/>
  <c r="G617" i="3"/>
  <c r="G1456" i="3"/>
  <c r="G818" i="3"/>
  <c r="G221" i="3"/>
  <c r="G131" i="3"/>
  <c r="G135" i="3"/>
  <c r="G330" i="3"/>
  <c r="G1448" i="3"/>
  <c r="G1912" i="3"/>
  <c r="G337" i="3"/>
  <c r="G1829" i="3"/>
  <c r="G690" i="3"/>
  <c r="G1647" i="3"/>
  <c r="G39" i="3"/>
  <c r="G199" i="3"/>
  <c r="G905" i="3"/>
  <c r="G1348" i="3"/>
  <c r="G817" i="3"/>
  <c r="G78" i="3"/>
  <c r="G193" i="3"/>
  <c r="G1391" i="3"/>
  <c r="G518" i="3"/>
  <c r="G112" i="3"/>
  <c r="G873" i="3"/>
  <c r="G945" i="3"/>
  <c r="G874" i="3"/>
  <c r="G797" i="3"/>
  <c r="G798" i="3"/>
  <c r="G1491" i="3"/>
  <c r="G884" i="3"/>
  <c r="G325" i="3"/>
  <c r="G1635" i="3"/>
  <c r="G1638" i="3"/>
  <c r="G340" i="3"/>
  <c r="G1535" i="3"/>
  <c r="G1653" i="3"/>
  <c r="G699" i="3"/>
  <c r="G474" i="3"/>
  <c r="G658" i="3"/>
  <c r="G1093" i="3"/>
  <c r="G473" i="3"/>
  <c r="G1094" i="3"/>
  <c r="G1786" i="3"/>
  <c r="G243" i="3"/>
  <c r="G1369" i="3"/>
  <c r="G244" i="3"/>
  <c r="G1536" i="3"/>
  <c r="G1557" i="3"/>
  <c r="G916" i="3"/>
  <c r="G1073" i="3"/>
  <c r="G361" i="3"/>
  <c r="G1850" i="3"/>
  <c r="G773" i="3"/>
  <c r="G1599" i="3"/>
  <c r="G1257" i="3"/>
  <c r="G693" i="3"/>
  <c r="G76" i="3"/>
  <c r="G694" i="3"/>
  <c r="G353" i="3"/>
  <c r="G430" i="3"/>
  <c r="G374" i="3"/>
  <c r="G1743" i="3"/>
  <c r="G1618" i="3"/>
  <c r="G1174" i="3"/>
  <c r="G704" i="3"/>
  <c r="G1313" i="3"/>
  <c r="G702" i="3"/>
  <c r="G53" i="3"/>
  <c r="G703" i="3"/>
  <c r="G1172" i="3"/>
  <c r="G1655" i="3"/>
  <c r="G107" i="3"/>
  <c r="G872" i="3"/>
  <c r="G825" i="3"/>
  <c r="G1111" i="3"/>
  <c r="G605" i="3"/>
  <c r="G491" i="3"/>
  <c r="G636" i="3"/>
  <c r="G1804" i="3"/>
  <c r="G27" i="3"/>
  <c r="G997" i="3"/>
  <c r="G1340" i="3"/>
  <c r="G757" i="3"/>
  <c r="G998" i="3"/>
  <c r="G1003" i="3"/>
  <c r="G510" i="3"/>
  <c r="G492" i="3"/>
  <c r="G1167" i="3"/>
  <c r="G350" i="3"/>
  <c r="G1179" i="3"/>
  <c r="G349" i="3"/>
  <c r="G944" i="3"/>
  <c r="G1662" i="3"/>
  <c r="G1523" i="3"/>
  <c r="G937" i="3"/>
  <c r="G700" i="3"/>
  <c r="G1218" i="3"/>
  <c r="G1037" i="3"/>
  <c r="G356" i="3"/>
  <c r="G1524" i="3"/>
  <c r="G1173" i="3"/>
  <c r="G737" i="3"/>
  <c r="G1192" i="3"/>
  <c r="G1045" i="3"/>
  <c r="G966" i="3"/>
  <c r="G580" i="3"/>
  <c r="G967" i="3"/>
  <c r="G1266" i="3"/>
  <c r="G728" i="3"/>
  <c r="G1052" i="3"/>
  <c r="G1522" i="3"/>
  <c r="G408" i="3"/>
  <c r="G480" i="3"/>
  <c r="G407" i="3"/>
  <c r="G1186" i="3"/>
  <c r="G938" i="3"/>
  <c r="G750" i="3"/>
  <c r="G1546" i="3"/>
  <c r="G904" i="3"/>
  <c r="G701" i="3"/>
  <c r="G1477" i="3"/>
  <c r="G1598" i="3"/>
  <c r="G569" i="3"/>
  <c r="G973" i="3"/>
  <c r="G1281" i="3"/>
  <c r="G789" i="3"/>
  <c r="G1181" i="3"/>
  <c r="G790" i="3"/>
  <c r="G1706" i="3"/>
  <c r="G1601" i="3"/>
  <c r="G668" i="3"/>
  <c r="G233" i="3"/>
  <c r="G1129" i="3"/>
  <c r="G1920" i="3"/>
  <c r="G1022" i="3"/>
  <c r="G771" i="3"/>
  <c r="G911" i="3"/>
  <c r="G777" i="3"/>
  <c r="G793" i="3"/>
  <c r="G794" i="3"/>
  <c r="G981" i="3"/>
  <c r="G190" i="3"/>
  <c r="G104" i="3"/>
  <c r="G994" i="3"/>
  <c r="G258" i="3"/>
  <c r="G236" i="3"/>
  <c r="G28" i="3"/>
  <c r="G1146" i="3"/>
  <c r="G162" i="3"/>
  <c r="G1131" i="3"/>
  <c r="G1855" i="3"/>
  <c r="G441" i="3"/>
  <c r="G1836" i="3"/>
  <c r="G634" i="3"/>
  <c r="G681" i="3"/>
  <c r="G1570" i="3"/>
  <c r="G1020" i="3"/>
  <c r="G547" i="3"/>
  <c r="G1150" i="3"/>
  <c r="G1088" i="3"/>
  <c r="G659" i="3"/>
  <c r="G542" i="3"/>
  <c r="G961" i="3"/>
  <c r="G459" i="3"/>
  <c r="G838" i="3"/>
  <c r="G305" i="3"/>
  <c r="G939" i="3"/>
  <c r="G1097" i="3"/>
  <c r="G1688" i="3"/>
  <c r="G1222" i="3"/>
  <c r="G1506" i="3"/>
  <c r="G427" i="3"/>
  <c r="G426" i="3"/>
  <c r="G858" i="3"/>
  <c r="G1430" i="3"/>
  <c r="G461" i="3"/>
  <c r="G834" i="3"/>
  <c r="G113" i="3"/>
  <c r="G812" i="3"/>
  <c r="G561" i="3"/>
  <c r="G980" i="3"/>
  <c r="G488" i="3"/>
  <c r="G589" i="3"/>
  <c r="G1746" i="3"/>
  <c r="G1033" i="3"/>
  <c r="G853" i="3"/>
  <c r="G1802" i="3"/>
  <c r="G1803" i="3"/>
  <c r="G516" i="3"/>
  <c r="G1902" i="3"/>
  <c r="G384" i="3"/>
  <c r="G1571" i="3"/>
  <c r="G114" i="3"/>
  <c r="G220" i="3"/>
  <c r="G1388" i="3"/>
  <c r="G729" i="3"/>
  <c r="G782" i="3"/>
  <c r="G1399" i="3"/>
  <c r="G586" i="3"/>
  <c r="G286" i="3"/>
  <c r="G600" i="3"/>
  <c r="G14" i="3"/>
  <c r="G1380" i="3"/>
  <c r="G29" i="3"/>
  <c r="G1185" i="3"/>
  <c r="G381" i="3"/>
  <c r="G1842" i="3"/>
  <c r="G814" i="3"/>
  <c r="G1771" i="3"/>
  <c r="G287" i="3"/>
  <c r="G1725" i="3"/>
  <c r="G1409" i="3"/>
  <c r="G647" i="3"/>
  <c r="G805" i="3"/>
  <c r="G1381" i="3"/>
  <c r="G38" i="3"/>
  <c r="G1525" i="3"/>
  <c r="G9" i="3"/>
  <c r="G10" i="3"/>
  <c r="G1788" i="3"/>
  <c r="G200" i="3"/>
  <c r="G1693" i="3"/>
  <c r="G490" i="3"/>
  <c r="G1853" i="3"/>
  <c r="G1142" i="3"/>
  <c r="G1597" i="3"/>
  <c r="G58" i="3"/>
  <c r="G69" i="3"/>
  <c r="G403" i="3"/>
  <c r="G1309" i="3"/>
  <c r="G420" i="3"/>
  <c r="G1562" i="3"/>
  <c r="G640" i="3"/>
  <c r="G1469" i="3"/>
  <c r="G1233" i="3"/>
  <c r="G1105" i="3"/>
  <c r="G1194" i="3"/>
  <c r="G520" i="3"/>
  <c r="G521" i="3"/>
  <c r="G893" i="3"/>
  <c r="G1197" i="3"/>
  <c r="G745" i="3"/>
  <c r="G1176" i="3"/>
  <c r="G1080" i="3"/>
  <c r="G47" i="3"/>
  <c r="G555" i="3"/>
  <c r="G1232" i="3"/>
  <c r="G187" i="3"/>
  <c r="G1371" i="3"/>
  <c r="G140" i="3"/>
  <c r="G141" i="3"/>
  <c r="G299" i="3"/>
  <c r="G762" i="3"/>
  <c r="G1500" i="3"/>
  <c r="G830" i="3"/>
  <c r="G1038" i="3"/>
  <c r="G954" i="3"/>
  <c r="G868" i="3"/>
  <c r="G924" i="3"/>
  <c r="G1513" i="3"/>
  <c r="G1076" i="3"/>
  <c r="G88" i="3"/>
  <c r="G564" i="3"/>
  <c r="G411" i="3"/>
  <c r="G744" i="3"/>
  <c r="G1600" i="3"/>
  <c r="G385" i="3"/>
  <c r="G217" i="3"/>
  <c r="G1184" i="3"/>
  <c r="G719" i="3"/>
  <c r="G249" i="3"/>
  <c r="G811" i="3"/>
  <c r="G627" i="3"/>
  <c r="G1277" i="3"/>
  <c r="G628" i="3"/>
  <c r="G36" i="3"/>
  <c r="G35" i="3"/>
  <c r="G1219" i="3"/>
  <c r="G579" i="3"/>
  <c r="G194" i="3"/>
  <c r="G1464" i="3"/>
  <c r="G13" i="3"/>
  <c r="G1678" i="3"/>
  <c r="G1104" i="3"/>
  <c r="G1271" i="3"/>
  <c r="G570" i="3"/>
  <c r="G1287" i="3"/>
  <c r="G262" i="3"/>
  <c r="G1918" i="3"/>
  <c r="G680" i="3"/>
  <c r="G1502" i="3"/>
  <c r="G837" i="3"/>
  <c r="G806" i="3"/>
  <c r="G1574" i="3"/>
  <c r="G171" i="3"/>
  <c r="G686" i="3"/>
  <c r="G1075" i="3"/>
  <c r="G443" i="3"/>
  <c r="G826" i="3"/>
  <c r="G645" i="3"/>
  <c r="G688" i="3"/>
  <c r="G929" i="3"/>
  <c r="G412" i="3"/>
  <c r="G1787" i="3"/>
  <c r="G1029" i="3"/>
  <c r="G92" i="3"/>
  <c r="G93" i="3"/>
  <c r="G1248" i="3"/>
  <c r="G1516" i="3"/>
  <c r="G24" i="3"/>
  <c r="G23" i="3"/>
  <c r="G730" i="3"/>
  <c r="G1568" i="3"/>
  <c r="G1158" i="3"/>
  <c r="G150" i="3"/>
  <c r="G1112" i="3"/>
  <c r="G1724" i="3"/>
  <c r="G454" i="3"/>
  <c r="G996" i="3"/>
  <c r="G1270" i="3"/>
  <c r="G84" i="3"/>
  <c r="G32" i="3"/>
  <c r="G100" i="3"/>
  <c r="G498" i="3"/>
  <c r="G1016" i="3"/>
  <c r="G344" i="3"/>
  <c r="G497" i="3"/>
  <c r="G1412" i="3"/>
  <c r="G1324" i="3"/>
  <c r="G85" i="3"/>
  <c r="G1643" i="3"/>
  <c r="G1714" i="3"/>
  <c r="G1715" i="3"/>
  <c r="G1207" i="3"/>
  <c r="G1674" i="3"/>
  <c r="G1499" i="3"/>
  <c r="G623" i="3"/>
  <c r="G624" i="3"/>
  <c r="G192" i="3"/>
  <c r="G43" i="3"/>
  <c r="G1518" i="3"/>
  <c r="G1046" i="3"/>
  <c r="G587" i="3"/>
  <c r="G1858" i="3"/>
  <c r="G1881" i="3"/>
  <c r="G1882" i="3"/>
  <c r="G1883" i="3"/>
  <c r="G489" i="3"/>
  <c r="G1886" i="3"/>
  <c r="G1027" i="3"/>
  <c r="G380" i="3"/>
  <c r="G67" i="3"/>
  <c r="G962" i="3"/>
  <c r="G881" i="3"/>
  <c r="G1716" i="3"/>
  <c r="G644" i="3"/>
  <c r="G1362" i="3"/>
  <c r="G1443" i="3"/>
  <c r="G1373" i="3"/>
  <c r="G1770" i="3"/>
  <c r="G68" i="3"/>
  <c r="G525" i="3"/>
  <c r="G73" i="3"/>
  <c r="G466" i="3"/>
  <c r="G1614" i="3"/>
  <c r="G524" i="3"/>
  <c r="G1086" i="3"/>
  <c r="G1263" i="3"/>
  <c r="G519" i="3"/>
  <c r="G535" i="3"/>
  <c r="G850" i="3"/>
  <c r="G863" i="3"/>
  <c r="G513" i="3"/>
  <c r="G512" i="3"/>
  <c r="G216" i="3"/>
  <c r="G1450" i="3"/>
  <c r="G1140" i="3"/>
  <c r="G1201" i="3"/>
  <c r="G269" i="3"/>
  <c r="G1170" i="3"/>
  <c r="G1357" i="3"/>
  <c r="G339" i="3"/>
  <c r="G1915" i="3"/>
  <c r="G1589" i="3"/>
  <c r="G1372" i="3"/>
  <c r="G1679" i="3"/>
  <c r="G955" i="3"/>
  <c r="G1512" i="3"/>
  <c r="G758" i="3"/>
  <c r="G1777" i="3"/>
  <c r="G1171" i="3"/>
  <c r="G1251" i="3"/>
  <c r="G1001" i="3"/>
  <c r="G386" i="3"/>
  <c r="G1702" i="3"/>
  <c r="G1278" i="3"/>
  <c r="G642" i="3"/>
  <c r="G609" i="3"/>
  <c r="G912" i="3"/>
  <c r="G5" i="3"/>
  <c r="G1127" i="3"/>
  <c r="G1011" i="3"/>
  <c r="G418" i="3"/>
  <c r="G1494" i="3"/>
  <c r="G1910" i="3"/>
  <c r="G1101" i="3"/>
  <c r="G1102" i="3"/>
  <c r="G993" i="3"/>
  <c r="G951" i="3"/>
  <c r="G1293" i="3"/>
  <c r="G219" i="3"/>
  <c r="G218" i="3"/>
  <c r="G143" i="3"/>
  <c r="G318" i="3"/>
  <c r="G759" i="3"/>
  <c r="G1722" i="3"/>
  <c r="G227" i="3"/>
  <c r="G643" i="3"/>
  <c r="G577" i="3"/>
  <c r="G923" i="3"/>
  <c r="G478" i="3"/>
  <c r="G317" i="3"/>
  <c r="G313" i="3"/>
  <c r="G522" i="3"/>
  <c r="G144" i="3"/>
  <c r="G1700" i="3"/>
  <c r="G320" i="3"/>
  <c r="G1540" i="3"/>
  <c r="G936" i="3"/>
  <c r="G632" i="3"/>
  <c r="G1691" i="3"/>
  <c r="G760" i="3"/>
  <c r="G1160" i="3"/>
  <c r="G1569" i="3"/>
  <c r="G1867" i="3"/>
  <c r="G484" i="3"/>
  <c r="G1529" i="3"/>
  <c r="G1252" i="3"/>
  <c r="G156" i="3"/>
  <c r="G1056" i="3"/>
  <c r="G761" i="3"/>
  <c r="G1919" i="3"/>
  <c r="G651" i="3"/>
  <c r="G1900" i="3"/>
  <c r="G1901" i="3"/>
  <c r="G1483" i="3"/>
  <c r="G230" i="3"/>
  <c r="G288" i="3"/>
  <c r="G1250" i="3"/>
  <c r="G1134" i="3"/>
  <c r="G1922" i="3"/>
  <c r="G285" i="3"/>
  <c r="G1739" i="3"/>
  <c r="G55" i="3"/>
  <c r="G1397" i="3"/>
  <c r="G1010" i="3"/>
  <c r="G523" i="3"/>
  <c r="G648" i="3"/>
  <c r="G252" i="3"/>
  <c r="G1066" i="3"/>
  <c r="G415" i="3"/>
  <c r="G1790" i="3"/>
  <c r="G907" i="3"/>
  <c r="G599" i="3"/>
  <c r="G164" i="3"/>
  <c r="G886" i="3"/>
  <c r="G56" i="3"/>
  <c r="G196" i="3"/>
  <c r="G198" i="3"/>
  <c r="G529" i="3"/>
  <c r="G1299" i="3"/>
  <c r="G669" i="3"/>
  <c r="G284" i="3"/>
  <c r="G74" i="3"/>
  <c r="G883" i="3"/>
  <c r="G653" i="3"/>
  <c r="G1552" i="3"/>
  <c r="G1291" i="3"/>
  <c r="G1290" i="3"/>
  <c r="G1304" i="3"/>
  <c r="G1897" i="3"/>
  <c r="G1059" i="3"/>
  <c r="G1501" i="3"/>
  <c r="G515" i="3"/>
  <c r="G1187" i="3"/>
  <c r="G281" i="3"/>
  <c r="G389" i="3"/>
  <c r="G1274" i="3"/>
  <c r="G148" i="3"/>
  <c r="G1903" i="3"/>
  <c r="G1575" i="3"/>
  <c r="G1498" i="3"/>
  <c r="G940" i="3"/>
  <c r="G1899" i="3"/>
  <c r="G333" i="3"/>
  <c r="G1262" i="3"/>
  <c r="G915" i="3"/>
  <c r="G689" i="3"/>
  <c r="G1449" i="3"/>
  <c r="G1297" i="3"/>
  <c r="G1779" i="3"/>
  <c r="G50" i="3"/>
  <c r="G1463" i="3"/>
  <c r="G833" i="3"/>
  <c r="G1036" i="3"/>
  <c r="G173" i="3"/>
  <c r="G660" i="3"/>
  <c r="G260" i="3"/>
  <c r="G785" i="3"/>
  <c r="G105" i="3"/>
  <c r="G925" i="3"/>
  <c r="G1723" i="3"/>
  <c r="G568" i="3"/>
  <c r="G979" i="3"/>
  <c r="G1242" i="3"/>
  <c r="G382" i="3"/>
  <c r="G62" i="3"/>
  <c r="G1457" i="3"/>
  <c r="G448" i="3"/>
  <c r="G1432" i="3"/>
  <c r="G63" i="3"/>
  <c r="G343" i="3"/>
  <c r="G26" i="3"/>
  <c r="G25" i="3"/>
  <c r="G110" i="3"/>
  <c r="G168" i="3"/>
  <c r="G1874" i="3"/>
  <c r="G223" i="3"/>
  <c r="G197" i="3"/>
  <c r="G1079" i="3"/>
  <c r="G1128" i="3"/>
  <c r="G1141" i="3"/>
  <c r="G545" i="3"/>
  <c r="G1420" i="3"/>
  <c r="G481" i="3"/>
  <c r="G1417" i="3"/>
  <c r="G1418" i="3"/>
  <c r="G1063" i="3"/>
  <c r="G465" i="3"/>
  <c r="G722" i="3"/>
  <c r="G70" i="3"/>
  <c r="G1040" i="3"/>
  <c r="G1125" i="3"/>
  <c r="G49" i="3"/>
  <c r="G475" i="3"/>
  <c r="G493" i="3"/>
  <c r="G1626" i="3"/>
  <c r="G469" i="3"/>
  <c r="G650" i="3"/>
  <c r="G470" i="3"/>
  <c r="G11" i="3"/>
  <c r="G12" i="3"/>
  <c r="G1623" i="3"/>
  <c r="G444" i="3"/>
  <c r="G1253" i="3"/>
  <c r="G1486" i="3"/>
  <c r="G1799" i="3"/>
  <c r="G958" i="3"/>
  <c r="G960" i="3"/>
  <c r="G959" i="3"/>
  <c r="G1707" i="3"/>
  <c r="G1133" i="3"/>
  <c r="G844" i="3"/>
  <c r="G1824" i="3"/>
  <c r="G963" i="3"/>
  <c r="G910" i="3"/>
  <c r="G968" i="3"/>
  <c r="G965" i="3"/>
  <c r="G1115" i="3"/>
  <c r="G1865" i="3"/>
  <c r="G1864" i="3"/>
  <c r="G1866" i="3"/>
  <c r="G1405" i="3"/>
  <c r="G1301" i="3"/>
  <c r="G676" i="3"/>
  <c r="G1800" i="3"/>
  <c r="G365" i="3"/>
  <c r="G366" i="3"/>
  <c r="G943" i="3"/>
  <c r="G1384" i="3"/>
  <c r="G1155" i="3"/>
  <c r="G1118" i="3"/>
  <c r="G1190" i="3"/>
  <c r="G791" i="3"/>
  <c r="G301" i="3"/>
  <c r="G1092" i="3"/>
  <c r="G1267" i="3"/>
  <c r="G124" i="3"/>
  <c r="G687" i="3"/>
  <c r="G677" i="3"/>
  <c r="G1761" i="3"/>
  <c r="G1712" i="3"/>
  <c r="G706" i="3"/>
  <c r="G494" i="3"/>
  <c r="G273" i="3"/>
  <c r="G505" i="3"/>
  <c r="G1563" i="3"/>
  <c r="G1246" i="3"/>
  <c r="G1510" i="3"/>
  <c r="G1851" i="3"/>
  <c r="G1153" i="3"/>
  <c r="G1731" i="3"/>
  <c r="G449" i="3"/>
  <c r="G1848" i="3"/>
  <c r="G950" i="3"/>
  <c r="G949" i="3"/>
  <c r="G1366" i="3"/>
  <c r="G266" i="3"/>
  <c r="G1292" i="3"/>
  <c r="G1591" i="3"/>
  <c r="G272" i="3"/>
  <c r="G1814" i="3"/>
  <c r="G1539" i="3"/>
  <c r="G1035" i="3"/>
  <c r="G1508" i="3"/>
  <c r="G764" i="3"/>
  <c r="G1189" i="3"/>
  <c r="G446" i="3"/>
  <c r="G297" i="3"/>
  <c r="G732" i="3"/>
  <c r="G247" i="3"/>
  <c r="G387" i="3"/>
  <c r="G708" i="3"/>
  <c r="G1082" i="3"/>
  <c r="G591" i="3"/>
  <c r="G799" i="3"/>
  <c r="G1488" i="3"/>
  <c r="G1048" i="3"/>
  <c r="G394" i="3"/>
  <c r="G1367" i="3"/>
  <c r="G1208" i="3"/>
  <c r="G1603" i="3"/>
  <c r="G1243" i="3"/>
  <c r="G557" i="3"/>
  <c r="G1717" i="3"/>
  <c r="G931" i="3"/>
  <c r="G604" i="3"/>
  <c r="G447" i="3"/>
  <c r="G1047" i="3"/>
  <c r="G188" i="3"/>
  <c r="G1235" i="3"/>
  <c r="G1247" i="3"/>
  <c r="G1223" i="3"/>
  <c r="G322" i="3"/>
  <c r="G1695" i="3"/>
  <c r="G1072" i="3"/>
  <c r="G1612" i="3"/>
  <c r="G215" i="3"/>
  <c r="G1311" i="3"/>
  <c r="G1832" i="3"/>
  <c r="G226" i="3"/>
  <c r="G989" i="3"/>
  <c r="G1043" i="3"/>
  <c r="G153" i="3"/>
  <c r="G409" i="3"/>
  <c r="G1431" i="3"/>
  <c r="G1507" i="3"/>
  <c r="G711" i="3"/>
  <c r="G712" i="3"/>
  <c r="G713" i="3"/>
  <c r="G661" i="3"/>
  <c r="G1667" i="3"/>
  <c r="G212" i="3"/>
  <c r="G852" i="3"/>
  <c r="G1461" i="3"/>
  <c r="G121" i="3"/>
  <c r="G185" i="3"/>
  <c r="G1759" i="3"/>
  <c r="G1091" i="3"/>
  <c r="G1100" i="3"/>
  <c r="G1258" i="3"/>
  <c r="G969" i="3"/>
  <c r="G1487" i="3"/>
  <c r="G1377" i="3"/>
  <c r="G399" i="3"/>
  <c r="G400" i="3"/>
  <c r="G40" i="3"/>
  <c r="G346" i="3"/>
  <c r="G267" i="3"/>
  <c r="G682" i="3"/>
  <c r="G52" i="3"/>
  <c r="G597" i="3"/>
  <c r="G268" i="3"/>
  <c r="G416" i="3"/>
  <c r="G1673" i="3"/>
  <c r="G621" i="3"/>
  <c r="G256" i="3"/>
  <c r="G990" i="3"/>
  <c r="G433" i="3"/>
  <c r="G434" i="3"/>
  <c r="G1602" i="3"/>
  <c r="G1872" i="3"/>
  <c r="G1817" i="3"/>
  <c r="G111" i="3"/>
  <c r="G902" i="3"/>
  <c r="G619" i="3"/>
  <c r="G1588" i="3"/>
  <c r="G917" i="3"/>
  <c r="G855" i="3"/>
  <c r="G1671" i="3"/>
  <c r="G1891" i="3"/>
  <c r="G848" i="3"/>
  <c r="G175" i="3"/>
  <c r="G464" i="3"/>
  <c r="G1755" i="3"/>
  <c r="G315" i="3"/>
  <c r="G1203" i="3"/>
  <c r="G130" i="3"/>
  <c r="G1004" i="3"/>
  <c r="G1319" i="3"/>
  <c r="G613" i="3"/>
  <c r="G788" i="3"/>
  <c r="G999" i="3"/>
  <c r="G633" i="3"/>
  <c r="G724" i="3"/>
  <c r="G209" i="3"/>
  <c r="G246" i="3"/>
  <c r="G573" i="3"/>
  <c r="G662" i="3"/>
  <c r="G1434" i="3"/>
  <c r="G1169" i="3"/>
  <c r="G859" i="3"/>
  <c r="G860" i="3"/>
  <c r="G138" i="3"/>
  <c r="G136" i="3"/>
  <c r="G137" i="3"/>
  <c r="G372" i="3"/>
  <c r="G504" i="3"/>
  <c r="G1857" i="3"/>
  <c r="G1856" i="3"/>
  <c r="G390" i="3"/>
  <c r="G1895" i="3"/>
  <c r="G1772" i="3"/>
  <c r="G985" i="3"/>
  <c r="G1735" i="3"/>
  <c r="G1168" i="3"/>
  <c r="G639" i="3"/>
  <c r="G866" i="3"/>
  <c r="G976" i="3"/>
  <c r="G977" i="3"/>
  <c r="G978" i="3"/>
  <c r="G1210" i="3"/>
  <c r="G1426" i="3"/>
  <c r="G1425" i="3"/>
  <c r="G603" i="3"/>
  <c r="G139" i="3"/>
  <c r="G485" i="3"/>
  <c r="G590" i="3"/>
  <c r="G1470" i="3"/>
  <c r="G1279" i="3"/>
  <c r="G170" i="3"/>
  <c r="G1387" i="3"/>
  <c r="G71" i="3"/>
  <c r="G1329" i="3"/>
  <c r="G369" i="3"/>
  <c r="G1703" i="3"/>
  <c r="G178" i="3"/>
  <c r="G1161" i="3"/>
  <c r="G1837" i="3"/>
  <c r="G1838" i="3"/>
  <c r="G106" i="3"/>
  <c r="G487" i="3"/>
  <c r="G151" i="3"/>
  <c r="G588" i="3"/>
  <c r="G1509" i="3"/>
  <c r="G774" i="3"/>
  <c r="G398" i="3"/>
  <c r="G235" i="3"/>
  <c r="G1070" i="3"/>
  <c r="G1531" i="3"/>
  <c r="G768" i="3"/>
  <c r="G22" i="3"/>
  <c r="G1835" i="3"/>
  <c r="G166" i="3"/>
  <c r="G775" i="3"/>
  <c r="G540" i="3"/>
  <c r="G499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2" i="2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2" i="1"/>
  <c r="K2" i="1"/>
  <c r="O1193" i="2" l="1"/>
  <c r="H369" i="7"/>
  <c r="O1190" i="2"/>
  <c r="O1171" i="2"/>
  <c r="O1156" i="2"/>
  <c r="H359" i="7"/>
  <c r="K1694" i="3"/>
  <c r="K279" i="3"/>
  <c r="K69" i="3"/>
  <c r="K418" i="3"/>
  <c r="O906" i="2" s="1"/>
  <c r="O1174" i="2"/>
  <c r="H364" i="7"/>
  <c r="O1159" i="2"/>
  <c r="H360" i="7"/>
  <c r="O1179" i="2"/>
  <c r="O1167" i="2"/>
  <c r="H361" i="7"/>
  <c r="O1153" i="2"/>
  <c r="H357" i="7"/>
  <c r="O1132" i="2"/>
  <c r="H355" i="7"/>
  <c r="O984" i="2"/>
  <c r="H336" i="7"/>
  <c r="O1182" i="2"/>
  <c r="H366" i="7"/>
  <c r="O1172" i="2"/>
  <c r="H363" i="7"/>
  <c r="O1140" i="2"/>
  <c r="H356" i="7"/>
  <c r="K1047" i="3"/>
  <c r="O1163" i="2" s="1"/>
  <c r="K931" i="3"/>
  <c r="O1160" i="2" s="1"/>
  <c r="K1603" i="3"/>
  <c r="K1048" i="3"/>
  <c r="O1151" i="2" s="1"/>
  <c r="K591" i="3"/>
  <c r="O1148" i="2" s="1"/>
  <c r="K387" i="3"/>
  <c r="O1145" i="2" s="1"/>
  <c r="K764" i="3"/>
  <c r="O1139" i="2" s="1"/>
  <c r="K1814" i="3"/>
  <c r="O1135" i="2" s="1"/>
  <c r="K266" i="3"/>
  <c r="K449" i="3"/>
  <c r="O1125" i="2" s="1"/>
  <c r="K1557" i="3"/>
  <c r="O1120" i="2" s="1"/>
  <c r="K494" i="3"/>
  <c r="O1115" i="2" s="1"/>
  <c r="K677" i="3"/>
  <c r="O1111" i="2" s="1"/>
  <c r="K1800" i="3"/>
  <c r="O1097" i="2" s="1"/>
  <c r="K963" i="3"/>
  <c r="O1085" i="2" s="1"/>
  <c r="K1040" i="3"/>
  <c r="O1059" i="2" s="1"/>
  <c r="K1483" i="3"/>
  <c r="O952" i="2" s="1"/>
  <c r="K247" i="3"/>
  <c r="O1144" i="2" s="1"/>
  <c r="K446" i="3"/>
  <c r="O1141" i="2" s="1"/>
  <c r="K1508" i="3"/>
  <c r="O1138" i="2" s="1"/>
  <c r="K272" i="3"/>
  <c r="O1134" i="2" s="1"/>
  <c r="K949" i="3"/>
  <c r="O1129" i="2" s="1"/>
  <c r="K1731" i="3"/>
  <c r="K1246" i="3"/>
  <c r="K124" i="3"/>
  <c r="O1109" i="2" s="1"/>
  <c r="K1866" i="3"/>
  <c r="O1093" i="2" s="1"/>
  <c r="K1379" i="3"/>
  <c r="O1079" i="2" s="1"/>
  <c r="K1346" i="3"/>
  <c r="K1468" i="3"/>
  <c r="O882" i="2" s="1"/>
  <c r="K1384" i="3"/>
  <c r="O1101" i="2" s="1"/>
  <c r="K844" i="3"/>
  <c r="O1083" i="2" s="1"/>
  <c r="K960" i="3"/>
  <c r="O1077" i="2" s="1"/>
  <c r="K444" i="3"/>
  <c r="O1071" i="2" s="1"/>
  <c r="K1141" i="3"/>
  <c r="O1047" i="2" s="1"/>
  <c r="K940" i="3"/>
  <c r="O1004" i="2" s="1"/>
  <c r="K886" i="3"/>
  <c r="K760" i="3"/>
  <c r="O937" i="2" s="1"/>
  <c r="K962" i="3"/>
  <c r="K1591" i="3"/>
  <c r="O1133" i="2" s="1"/>
  <c r="K1366" i="3"/>
  <c r="O1130" i="2" s="1"/>
  <c r="K1848" i="3"/>
  <c r="O1127" i="2" s="1"/>
  <c r="K1851" i="3"/>
  <c r="O1122" i="2" s="1"/>
  <c r="K273" i="3"/>
  <c r="K1712" i="3"/>
  <c r="O1113" i="2" s="1"/>
  <c r="K687" i="3"/>
  <c r="O1110" i="2" s="1"/>
  <c r="K791" i="3"/>
  <c r="O1105" i="2" s="1"/>
  <c r="K366" i="3"/>
  <c r="O1099" i="2" s="1"/>
  <c r="K1301" i="3"/>
  <c r="O1095" i="2" s="1"/>
  <c r="K965" i="3"/>
  <c r="O1089" i="2" s="1"/>
  <c r="K1707" i="3"/>
  <c r="O1081" i="2" s="1"/>
  <c r="K1799" i="3"/>
  <c r="O1075" i="2" s="1"/>
  <c r="K12" i="3"/>
  <c r="O1069" i="2" s="1"/>
  <c r="K493" i="3"/>
  <c r="O1063" i="2" s="1"/>
  <c r="K465" i="3"/>
  <c r="O1055" i="2" s="1"/>
  <c r="K110" i="3"/>
  <c r="O1039" i="2" s="1"/>
  <c r="K148" i="3"/>
  <c r="K1790" i="3"/>
  <c r="O968" i="2" s="1"/>
  <c r="K923" i="3"/>
  <c r="O923" i="2" s="1"/>
  <c r="K1029" i="3"/>
  <c r="O798" i="2" s="1"/>
  <c r="K470" i="3"/>
  <c r="O1067" i="2" s="1"/>
  <c r="K49" i="3"/>
  <c r="O1061" i="2" s="1"/>
  <c r="K1418" i="3"/>
  <c r="O1053" i="2" s="1"/>
  <c r="K568" i="3"/>
  <c r="O1026" i="2" s="1"/>
  <c r="K1290" i="3"/>
  <c r="O988" i="2" s="1"/>
  <c r="K1134" i="3"/>
  <c r="O956" i="2" s="1"/>
  <c r="K245" i="3"/>
  <c r="O416" i="2" s="1"/>
  <c r="K561" i="3"/>
  <c r="O658" i="2" s="1"/>
  <c r="K1593" i="3"/>
  <c r="O755" i="2" s="1"/>
  <c r="K93" i="3"/>
  <c r="O800" i="2" s="1"/>
  <c r="K32" i="3"/>
  <c r="O815" i="2" s="1"/>
  <c r="K1674" i="3"/>
  <c r="O830" i="2" s="1"/>
  <c r="K1884" i="3"/>
  <c r="O843" i="2" s="1"/>
  <c r="K881" i="3"/>
  <c r="O851" i="2" s="1"/>
  <c r="K1841" i="3"/>
  <c r="O861" i="2" s="1"/>
  <c r="K524" i="3"/>
  <c r="O867" i="2" s="1"/>
  <c r="K1450" i="3"/>
  <c r="O877" i="2" s="1"/>
  <c r="K1758" i="3"/>
  <c r="K1512" i="3"/>
  <c r="K1251" i="3"/>
  <c r="O895" i="2" s="1"/>
  <c r="K609" i="3"/>
  <c r="O901" i="2" s="1"/>
  <c r="K1494" i="3"/>
  <c r="O907" i="2" s="1"/>
  <c r="K951" i="3"/>
  <c r="O912" i="2" s="1"/>
  <c r="K143" i="3"/>
  <c r="O916" i="2" s="1"/>
  <c r="K227" i="3"/>
  <c r="K478" i="3"/>
  <c r="K522" i="3"/>
  <c r="O927" i="2" s="1"/>
  <c r="K320" i="3"/>
  <c r="O931" i="2" s="1"/>
  <c r="K632" i="3"/>
  <c r="K1160" i="3"/>
  <c r="O938" i="2" s="1"/>
  <c r="K484" i="3"/>
  <c r="O941" i="2" s="1"/>
  <c r="K1056" i="3"/>
  <c r="O945" i="2" s="1"/>
  <c r="K1900" i="3"/>
  <c r="K230" i="3"/>
  <c r="O953" i="2" s="1"/>
  <c r="K1922" i="3"/>
  <c r="O957" i="2" s="1"/>
  <c r="K1397" i="3"/>
  <c r="O961" i="2" s="1"/>
  <c r="K252" i="3"/>
  <c r="O965" i="2" s="1"/>
  <c r="K907" i="3"/>
  <c r="K56" i="3"/>
  <c r="O973" i="2" s="1"/>
  <c r="K1299" i="3"/>
  <c r="O977" i="2" s="1"/>
  <c r="K74" i="3"/>
  <c r="O981" i="2" s="1"/>
  <c r="K1552" i="3"/>
  <c r="O985" i="2" s="1"/>
  <c r="K1304" i="3"/>
  <c r="O989" i="2" s="1"/>
  <c r="K1898" i="3"/>
  <c r="K281" i="3"/>
  <c r="O997" i="2" s="1"/>
  <c r="K1903" i="3"/>
  <c r="O1001" i="2" s="1"/>
  <c r="K1899" i="3"/>
  <c r="O1005" i="2" s="1"/>
  <c r="K1632" i="3"/>
  <c r="O1011" i="2" s="1"/>
  <c r="K1779" i="3"/>
  <c r="O1014" i="2" s="1"/>
  <c r="K833" i="3"/>
  <c r="K260" i="3"/>
  <c r="O1021" i="2" s="1"/>
  <c r="K382" i="3"/>
  <c r="O1029" i="2" s="1"/>
  <c r="K1457" i="3"/>
  <c r="O1032" i="2" s="1"/>
  <c r="K26" i="3"/>
  <c r="K168" i="3"/>
  <c r="O1040" i="2" s="1"/>
  <c r="K1079" i="3"/>
  <c r="O1045" i="2" s="1"/>
  <c r="K545" i="3"/>
  <c r="O1048" i="2" s="1"/>
  <c r="K377" i="3"/>
  <c r="K1853" i="3"/>
  <c r="O706" i="2" s="1"/>
  <c r="K194" i="3"/>
  <c r="O769" i="2" s="1"/>
  <c r="K730" i="3"/>
  <c r="O805" i="2" s="1"/>
  <c r="K344" i="3"/>
  <c r="O821" i="2" s="1"/>
  <c r="K624" i="3"/>
  <c r="O833" i="2" s="1"/>
  <c r="K1027" i="3"/>
  <c r="O847" i="2" s="1"/>
  <c r="K644" i="3"/>
  <c r="O854" i="2" s="1"/>
  <c r="K1414" i="3"/>
  <c r="O863" i="2" s="1"/>
  <c r="K535" i="3"/>
  <c r="O870" i="2" s="1"/>
  <c r="K1201" i="3"/>
  <c r="K1915" i="3"/>
  <c r="O886" i="2" s="1"/>
  <c r="K758" i="3"/>
  <c r="K386" i="3"/>
  <c r="O897" i="2" s="1"/>
  <c r="K5" i="3"/>
  <c r="O903" i="2" s="1"/>
  <c r="K1101" i="3"/>
  <c r="O909" i="2" s="1"/>
  <c r="K1293" i="3"/>
  <c r="O913" i="2" s="1"/>
  <c r="K318" i="3"/>
  <c r="O917" i="2" s="1"/>
  <c r="K643" i="3"/>
  <c r="O921" i="2" s="1"/>
  <c r="K1786" i="3"/>
  <c r="O928" i="2" s="1"/>
  <c r="K1540" i="3"/>
  <c r="O932" i="2" s="1"/>
  <c r="K1691" i="3"/>
  <c r="O935" i="2" s="1"/>
  <c r="K1569" i="3"/>
  <c r="O939" i="2" s="1"/>
  <c r="K1529" i="3"/>
  <c r="O942" i="2" s="1"/>
  <c r="K761" i="3"/>
  <c r="O946" i="2" s="1"/>
  <c r="K1901" i="3"/>
  <c r="O950" i="2" s="1"/>
  <c r="K288" i="3"/>
  <c r="K285" i="3"/>
  <c r="O958" i="2" s="1"/>
  <c r="K1010" i="3"/>
  <c r="O962" i="2" s="1"/>
  <c r="K1066" i="3"/>
  <c r="O966" i="2" s="1"/>
  <c r="K599" i="3"/>
  <c r="O970" i="2" s="1"/>
  <c r="K196" i="3"/>
  <c r="O974" i="2" s="1"/>
  <c r="K669" i="3"/>
  <c r="O978" i="2" s="1"/>
  <c r="K883" i="3"/>
  <c r="O982" i="2" s="1"/>
  <c r="K1554" i="3"/>
  <c r="O986" i="2" s="1"/>
  <c r="K1627" i="3"/>
  <c r="K1501" i="3"/>
  <c r="K389" i="3"/>
  <c r="K1575" i="3"/>
  <c r="O1002" i="2" s="1"/>
  <c r="K915" i="3"/>
  <c r="O1008" i="2" s="1"/>
  <c r="K1297" i="3"/>
  <c r="O1012" i="2" s="1"/>
  <c r="K50" i="3"/>
  <c r="O1015" i="2" s="1"/>
  <c r="K1036" i="3"/>
  <c r="O1018" i="2" s="1"/>
  <c r="K925" i="3"/>
  <c r="O1024" i="2" s="1"/>
  <c r="K979" i="3"/>
  <c r="O1027" i="2" s="1"/>
  <c r="K62" i="3"/>
  <c r="O1030" i="2" s="1"/>
  <c r="K63" i="3"/>
  <c r="O1035" i="2" s="1"/>
  <c r="K25" i="3"/>
  <c r="K1616" i="3"/>
  <c r="O1043" i="2" s="1"/>
  <c r="K1128" i="3"/>
  <c r="O1046" i="2" s="1"/>
  <c r="K1511" i="3"/>
  <c r="O526" i="2" s="1"/>
  <c r="K521" i="3"/>
  <c r="O724" i="2" s="1"/>
  <c r="K1808" i="3"/>
  <c r="O787" i="2" s="1"/>
  <c r="K1158" i="3"/>
  <c r="O807" i="2" s="1"/>
  <c r="K1412" i="3"/>
  <c r="O823" i="2" s="1"/>
  <c r="K587" i="3"/>
  <c r="O838" i="2" s="1"/>
  <c r="K380" i="3"/>
  <c r="O848" i="2" s="1"/>
  <c r="K1443" i="3"/>
  <c r="K73" i="3"/>
  <c r="O864" i="2" s="1"/>
  <c r="K863" i="3"/>
  <c r="O873" i="2" s="1"/>
  <c r="K269" i="3"/>
  <c r="K1372" i="3"/>
  <c r="K1777" i="3"/>
  <c r="O893" i="2" s="1"/>
  <c r="K1702" i="3"/>
  <c r="O898" i="2" s="1"/>
  <c r="K1127" i="3"/>
  <c r="O904" i="2" s="1"/>
  <c r="K1102" i="3"/>
  <c r="O910" i="2" s="1"/>
  <c r="K219" i="3"/>
  <c r="O914" i="2" s="1"/>
  <c r="K759" i="3"/>
  <c r="O918" i="2" s="1"/>
  <c r="K577" i="3"/>
  <c r="O922" i="2" s="1"/>
  <c r="K317" i="3"/>
  <c r="O925" i="2" s="1"/>
  <c r="K144" i="3"/>
  <c r="O929" i="2" s="1"/>
  <c r="K1705" i="3"/>
  <c r="O936" i="2" s="1"/>
  <c r="K1867" i="3"/>
  <c r="O940" i="2" s="1"/>
  <c r="K1252" i="3"/>
  <c r="K1919" i="3"/>
  <c r="O947" i="2" s="1"/>
  <c r="K1321" i="3"/>
  <c r="O951" i="2" s="1"/>
  <c r="K1250" i="3"/>
  <c r="O955" i="2" s="1"/>
  <c r="K1739" i="3"/>
  <c r="O959" i="2" s="1"/>
  <c r="K523" i="3"/>
  <c r="K415" i="3"/>
  <c r="O967" i="2" s="1"/>
  <c r="K164" i="3"/>
  <c r="O971" i="2" s="1"/>
  <c r="K198" i="3"/>
  <c r="O975" i="2" s="1"/>
  <c r="K284" i="3"/>
  <c r="O979" i="2" s="1"/>
  <c r="K1736" i="3"/>
  <c r="O983" i="2" s="1"/>
  <c r="K1291" i="3"/>
  <c r="O987" i="2" s="1"/>
  <c r="K1897" i="3"/>
  <c r="K515" i="3"/>
  <c r="O995" i="2" s="1"/>
  <c r="K1274" i="3"/>
  <c r="O999" i="2" s="1"/>
  <c r="K1498" i="3"/>
  <c r="O1003" i="2" s="1"/>
  <c r="K333" i="3"/>
  <c r="O1006" i="2" s="1"/>
  <c r="K689" i="3"/>
  <c r="O1009" i="2" s="1"/>
  <c r="K1350" i="3"/>
  <c r="O1013" i="2" s="1"/>
  <c r="K173" i="3"/>
  <c r="O1019" i="2" s="1"/>
  <c r="K785" i="3"/>
  <c r="O1022" i="2" s="1"/>
  <c r="K1723" i="3"/>
  <c r="O1025" i="2" s="1"/>
  <c r="K1242" i="3"/>
  <c r="O1028" i="2" s="1"/>
  <c r="K1433" i="3"/>
  <c r="O1033" i="2" s="1"/>
  <c r="K343" i="3"/>
  <c r="O1036" i="2" s="1"/>
  <c r="K1874" i="3"/>
  <c r="O1041" i="2" s="1"/>
  <c r="K197" i="3"/>
  <c r="O1044" i="2" s="1"/>
  <c r="K1420" i="3"/>
  <c r="O1049" i="2" s="1"/>
  <c r="K1417" i="3"/>
  <c r="O1052" i="2" s="1"/>
  <c r="K1063" i="3"/>
  <c r="O1054" i="2" s="1"/>
  <c r="K722" i="3"/>
  <c r="O1056" i="2" s="1"/>
  <c r="K70" i="3"/>
  <c r="O1058" i="2" s="1"/>
  <c r="K1125" i="3"/>
  <c r="O1060" i="2" s="1"/>
  <c r="K475" i="3"/>
  <c r="O1062" i="2" s="1"/>
  <c r="K1626" i="3"/>
  <c r="O1064" i="2" s="1"/>
  <c r="K650" i="3"/>
  <c r="K11" i="3"/>
  <c r="O1068" i="2" s="1"/>
  <c r="K1623" i="3"/>
  <c r="O1070" i="2" s="1"/>
  <c r="K1648" i="3"/>
  <c r="O1072" i="2" s="1"/>
  <c r="K1486" i="3"/>
  <c r="K958" i="3"/>
  <c r="O1076" i="2" s="1"/>
  <c r="K959" i="3"/>
  <c r="O1078" i="2" s="1"/>
  <c r="K1558" i="3"/>
  <c r="O1080" i="2" s="1"/>
  <c r="K1133" i="3"/>
  <c r="O1082" i="2" s="1"/>
  <c r="K1824" i="3"/>
  <c r="O1084" i="2" s="1"/>
  <c r="K1609" i="3"/>
  <c r="O1086" i="2" s="1"/>
  <c r="K968" i="3"/>
  <c r="O1088" i="2" s="1"/>
  <c r="K1115" i="3"/>
  <c r="O1090" i="2" s="1"/>
  <c r="K1864" i="3"/>
  <c r="O1092" i="2" s="1"/>
  <c r="K1405" i="3"/>
  <c r="O1094" i="2" s="1"/>
  <c r="K676" i="3"/>
  <c r="O1096" i="2" s="1"/>
  <c r="K365" i="3"/>
  <c r="O1098" i="2" s="1"/>
  <c r="K943" i="3"/>
  <c r="K1155" i="3"/>
  <c r="O1102" i="2" s="1"/>
  <c r="K1190" i="3"/>
  <c r="O1104" i="2" s="1"/>
  <c r="K301" i="3"/>
  <c r="O1106" i="2" s="1"/>
  <c r="K1267" i="3"/>
  <c r="O1108" i="2" s="1"/>
  <c r="K1432" i="3"/>
  <c r="K105" i="3"/>
  <c r="O1023" i="2" s="1"/>
  <c r="K1449" i="3"/>
  <c r="O1010" i="2" s="1"/>
  <c r="K1187" i="3"/>
  <c r="O996" i="2" s="1"/>
  <c r="K1636" i="3"/>
  <c r="O980" i="2" s="1"/>
  <c r="K648" i="3"/>
  <c r="O964" i="2" s="1"/>
  <c r="K651" i="3"/>
  <c r="K936" i="3"/>
  <c r="O933" i="2" s="1"/>
  <c r="K1722" i="3"/>
  <c r="O919" i="2" s="1"/>
  <c r="K642" i="3"/>
  <c r="K216" i="3"/>
  <c r="O876" i="2" s="1"/>
  <c r="K1858" i="3"/>
  <c r="O839" i="2" s="1"/>
  <c r="K1500" i="3"/>
  <c r="O739" i="2" s="1"/>
  <c r="K1340" i="3"/>
  <c r="O1057" i="2" s="1"/>
  <c r="K481" i="3"/>
  <c r="O1051" i="2" s="1"/>
  <c r="K223" i="3"/>
  <c r="O1042" i="2" s="1"/>
  <c r="K448" i="3"/>
  <c r="O1031" i="2" s="1"/>
  <c r="K660" i="3"/>
  <c r="O1020" i="2" s="1"/>
  <c r="K1262" i="3"/>
  <c r="O1007" i="2" s="1"/>
  <c r="K1059" i="3"/>
  <c r="O992" i="2" s="1"/>
  <c r="K529" i="3"/>
  <c r="O976" i="2" s="1"/>
  <c r="K55" i="3"/>
  <c r="O960" i="2" s="1"/>
  <c r="K156" i="3"/>
  <c r="O944" i="2" s="1"/>
  <c r="K1700" i="3"/>
  <c r="K218" i="3"/>
  <c r="O915" i="2" s="1"/>
  <c r="K1171" i="3"/>
  <c r="O894" i="2" s="1"/>
  <c r="K1614" i="3"/>
  <c r="K1715" i="3"/>
  <c r="O828" i="2" s="1"/>
  <c r="K1186" i="3"/>
  <c r="O602" i="2" s="1"/>
  <c r="K313" i="3"/>
  <c r="K993" i="3"/>
  <c r="O911" i="2" s="1"/>
  <c r="K1679" i="3"/>
  <c r="O889" i="2" s="1"/>
  <c r="K68" i="3"/>
  <c r="O860" i="2" s="1"/>
  <c r="K1270" i="3"/>
  <c r="O813" i="2" s="1"/>
  <c r="K1910" i="3"/>
  <c r="O908" i="2" s="1"/>
  <c r="K1011" i="3"/>
  <c r="K912" i="3"/>
  <c r="K1278" i="3"/>
  <c r="O899" i="2" s="1"/>
  <c r="K1001" i="3"/>
  <c r="O896" i="2" s="1"/>
  <c r="K955" i="3"/>
  <c r="O890" i="2" s="1"/>
  <c r="K339" i="3"/>
  <c r="O885" i="2" s="1"/>
  <c r="K1140" i="3"/>
  <c r="O878" i="2" s="1"/>
  <c r="K512" i="3"/>
  <c r="O875" i="2" s="1"/>
  <c r="K850" i="3"/>
  <c r="O872" i="2" s="1"/>
  <c r="K1263" i="3"/>
  <c r="K525" i="3"/>
  <c r="O862" i="2" s="1"/>
  <c r="K1770" i="3"/>
  <c r="K1362" i="3"/>
  <c r="O856" i="2" s="1"/>
  <c r="K1670" i="3"/>
  <c r="O853" i="2" s="1"/>
  <c r="K1886" i="3"/>
  <c r="O846" i="2" s="1"/>
  <c r="K1882" i="3"/>
  <c r="O841" i="2" s="1"/>
  <c r="K1518" i="3"/>
  <c r="O836" i="2" s="1"/>
  <c r="K623" i="3"/>
  <c r="K1714" i="3"/>
  <c r="O827" i="2" s="1"/>
  <c r="K1638" i="3"/>
  <c r="O819" i="2" s="1"/>
  <c r="K454" i="3"/>
  <c r="O811" i="2" s="1"/>
  <c r="K24" i="3"/>
  <c r="O803" i="2" s="1"/>
  <c r="K412" i="3"/>
  <c r="O796" i="2" s="1"/>
  <c r="K1719" i="3"/>
  <c r="K1219" i="3"/>
  <c r="O766" i="2" s="1"/>
  <c r="K411" i="3"/>
  <c r="O751" i="2" s="1"/>
  <c r="K140" i="3"/>
  <c r="O735" i="2" s="1"/>
  <c r="K1572" i="3"/>
  <c r="O720" i="2" s="1"/>
  <c r="K9" i="3"/>
  <c r="O699" i="2" s="1"/>
  <c r="K1222" i="3"/>
  <c r="O646" i="2" s="1"/>
  <c r="K1655" i="3"/>
  <c r="O581" i="2" s="1"/>
  <c r="K191" i="3"/>
  <c r="O506" i="2" s="1"/>
  <c r="K123" i="3"/>
  <c r="K1589" i="3"/>
  <c r="O887" i="2" s="1"/>
  <c r="K1357" i="3"/>
  <c r="O884" i="2" s="1"/>
  <c r="K1170" i="3"/>
  <c r="O881" i="2" s="1"/>
  <c r="K513" i="3"/>
  <c r="O874" i="2" s="1"/>
  <c r="K519" i="3"/>
  <c r="K1086" i="3"/>
  <c r="O868" i="2" s="1"/>
  <c r="K466" i="3"/>
  <c r="O865" i="2" s="1"/>
  <c r="K1373" i="3"/>
  <c r="O858" i="2" s="1"/>
  <c r="K1773" i="3"/>
  <c r="O855" i="2" s="1"/>
  <c r="K1716" i="3"/>
  <c r="O852" i="2" s="1"/>
  <c r="K67" i="3"/>
  <c r="K1885" i="3"/>
  <c r="O844" i="2" s="1"/>
  <c r="K1881" i="3"/>
  <c r="O840" i="2" s="1"/>
  <c r="K43" i="3"/>
  <c r="O835" i="2" s="1"/>
  <c r="K1499" i="3"/>
  <c r="O831" i="2" s="1"/>
  <c r="K1324" i="3"/>
  <c r="O824" i="2" s="1"/>
  <c r="K498" i="3"/>
  <c r="O818" i="2" s="1"/>
  <c r="K1724" i="3"/>
  <c r="K1248" i="3"/>
  <c r="O801" i="2" s="1"/>
  <c r="K688" i="3"/>
  <c r="O794" i="2" s="1"/>
  <c r="K1918" i="3"/>
  <c r="O780" i="2" s="1"/>
  <c r="K1277" i="3"/>
  <c r="O762" i="2" s="1"/>
  <c r="K1076" i="3"/>
  <c r="O747" i="2" s="1"/>
  <c r="K555" i="3"/>
  <c r="O731" i="2" s="1"/>
  <c r="K1562" i="3"/>
  <c r="O716" i="2" s="1"/>
  <c r="K1842" i="3"/>
  <c r="O687" i="2" s="1"/>
  <c r="K1020" i="3"/>
  <c r="K699" i="3"/>
  <c r="O565" i="2" s="1"/>
  <c r="K312" i="3"/>
  <c r="O490" i="2" s="1"/>
  <c r="K1325" i="3"/>
  <c r="O406" i="2" s="1"/>
  <c r="K443" i="3"/>
  <c r="O791" i="2" s="1"/>
  <c r="K13" i="3"/>
  <c r="O773" i="2" s="1"/>
  <c r="K249" i="3"/>
  <c r="O759" i="2" s="1"/>
  <c r="K868" i="3"/>
  <c r="K1176" i="3"/>
  <c r="O728" i="2" s="1"/>
  <c r="K114" i="3"/>
  <c r="O673" i="2" s="1"/>
  <c r="K794" i="3"/>
  <c r="K1456" i="3"/>
  <c r="K1672" i="3"/>
  <c r="O469" i="2" s="1"/>
  <c r="K489" i="3"/>
  <c r="O845" i="2" s="1"/>
  <c r="K1883" i="3"/>
  <c r="O842" i="2" s="1"/>
  <c r="K1046" i="3"/>
  <c r="O837" i="2" s="1"/>
  <c r="K192" i="3"/>
  <c r="O834" i="2" s="1"/>
  <c r="K1207" i="3"/>
  <c r="O829" i="2" s="1"/>
  <c r="K1643" i="3"/>
  <c r="O826" i="2" s="1"/>
  <c r="K1016" i="3"/>
  <c r="O820" i="2" s="1"/>
  <c r="K1653" i="3"/>
  <c r="O817" i="2" s="1"/>
  <c r="K84" i="3"/>
  <c r="O814" i="2" s="1"/>
  <c r="K150" i="3"/>
  <c r="K23" i="3"/>
  <c r="O804" i="2" s="1"/>
  <c r="K1787" i="3"/>
  <c r="O797" i="2" s="1"/>
  <c r="K645" i="3"/>
  <c r="O793" i="2" s="1"/>
  <c r="K1075" i="3"/>
  <c r="O790" i="2" s="1"/>
  <c r="K1574" i="3"/>
  <c r="K837" i="3"/>
  <c r="O783" i="2" s="1"/>
  <c r="K262" i="3"/>
  <c r="K1271" i="3"/>
  <c r="O776" i="2" s="1"/>
  <c r="K1464" i="3"/>
  <c r="O772" i="2" s="1"/>
  <c r="K35" i="3"/>
  <c r="O765" i="2" s="1"/>
  <c r="K627" i="3"/>
  <c r="O761" i="2" s="1"/>
  <c r="K719" i="3"/>
  <c r="O758" i="2" s="1"/>
  <c r="K385" i="3"/>
  <c r="O754" i="2" s="1"/>
  <c r="K564" i="3"/>
  <c r="K1889" i="3"/>
  <c r="O746" i="2" s="1"/>
  <c r="K954" i="3"/>
  <c r="K762" i="3"/>
  <c r="O738" i="2" s="1"/>
  <c r="K1371" i="3"/>
  <c r="O734" i="2" s="1"/>
  <c r="K47" i="3"/>
  <c r="O730" i="2" s="1"/>
  <c r="K745" i="3"/>
  <c r="O727" i="2" s="1"/>
  <c r="K520" i="3"/>
  <c r="O723" i="2" s="1"/>
  <c r="K1233" i="3"/>
  <c r="O719" i="2" s="1"/>
  <c r="K420" i="3"/>
  <c r="O715" i="2" s="1"/>
  <c r="K1597" i="3"/>
  <c r="O710" i="2" s="1"/>
  <c r="K490" i="3"/>
  <c r="O704" i="2" s="1"/>
  <c r="K38" i="3"/>
  <c r="O697" i="2" s="1"/>
  <c r="K14" i="3"/>
  <c r="O682" i="2" s="1"/>
  <c r="K1571" i="3"/>
  <c r="O672" i="2" s="1"/>
  <c r="K812" i="3"/>
  <c r="O657" i="2" s="1"/>
  <c r="K1592" i="3"/>
  <c r="O641" i="2" s="1"/>
  <c r="K1836" i="3"/>
  <c r="O626" i="2" s="1"/>
  <c r="K771" i="3"/>
  <c r="O614" i="2" s="1"/>
  <c r="K580" i="3"/>
  <c r="K703" i="3"/>
  <c r="O580" i="2" s="1"/>
  <c r="K874" i="3"/>
  <c r="O560" i="2" s="1"/>
  <c r="K1471" i="3"/>
  <c r="O538" i="2" s="1"/>
  <c r="K1615" i="3"/>
  <c r="O522" i="2" s="1"/>
  <c r="K846" i="3"/>
  <c r="O505" i="2" s="1"/>
  <c r="K738" i="3"/>
  <c r="O483" i="2" s="1"/>
  <c r="K1225" i="3"/>
  <c r="O463" i="2" s="1"/>
  <c r="K1209" i="3"/>
  <c r="O443" i="2" s="1"/>
  <c r="K1798" i="3"/>
  <c r="O421" i="2" s="1"/>
  <c r="K1383" i="3"/>
  <c r="O401" i="2" s="1"/>
  <c r="K1212" i="3"/>
  <c r="O347" i="2" s="1"/>
  <c r="K686" i="3"/>
  <c r="O789" i="2" s="1"/>
  <c r="K806" i="3"/>
  <c r="O785" i="2" s="1"/>
  <c r="K1502" i="3"/>
  <c r="O782" i="2" s="1"/>
  <c r="K1287" i="3"/>
  <c r="O778" i="2" s="1"/>
  <c r="K1104" i="3"/>
  <c r="O775" i="2" s="1"/>
  <c r="K1662" i="3"/>
  <c r="K1750" i="3"/>
  <c r="O768" i="2" s="1"/>
  <c r="K36" i="3"/>
  <c r="O764" i="2" s="1"/>
  <c r="K1184" i="3"/>
  <c r="O757" i="2" s="1"/>
  <c r="K1600" i="3"/>
  <c r="O753" i="2" s="1"/>
  <c r="K88" i="3"/>
  <c r="O749" i="2" s="1"/>
  <c r="K1513" i="3"/>
  <c r="O745" i="2" s="1"/>
  <c r="K1038" i="3"/>
  <c r="O741" i="2" s="1"/>
  <c r="K299" i="3"/>
  <c r="K187" i="3"/>
  <c r="O733" i="2" s="1"/>
  <c r="K1080" i="3"/>
  <c r="O729" i="2" s="1"/>
  <c r="K1197" i="3"/>
  <c r="O726" i="2" s="1"/>
  <c r="K1194" i="3"/>
  <c r="O722" i="2" s="1"/>
  <c r="K1469" i="3"/>
  <c r="O718" i="2" s="1"/>
  <c r="K1309" i="3"/>
  <c r="O714" i="2" s="1"/>
  <c r="K1596" i="3"/>
  <c r="O709" i="2" s="1"/>
  <c r="K1693" i="3"/>
  <c r="O703" i="2" s="1"/>
  <c r="K805" i="3"/>
  <c r="O694" i="2" s="1"/>
  <c r="K286" i="3"/>
  <c r="O680" i="2" s="1"/>
  <c r="K1429" i="3"/>
  <c r="K426" i="3"/>
  <c r="O650" i="2" s="1"/>
  <c r="K459" i="3"/>
  <c r="O638" i="2" s="1"/>
  <c r="K441" i="3"/>
  <c r="O625" i="2" s="1"/>
  <c r="K790" i="3"/>
  <c r="O609" i="2" s="1"/>
  <c r="K700" i="3"/>
  <c r="O592" i="2" s="1"/>
  <c r="K430" i="3"/>
  <c r="O576" i="2" s="1"/>
  <c r="K39" i="3"/>
  <c r="K1428" i="3"/>
  <c r="O537" i="2" s="1"/>
  <c r="K1792" i="3"/>
  <c r="O517" i="2" s="1"/>
  <c r="K1579" i="3"/>
  <c r="K705" i="3"/>
  <c r="K571" i="3"/>
  <c r="O462" i="2" s="1"/>
  <c r="K1368" i="3"/>
  <c r="O437" i="2" s="1"/>
  <c r="K576" i="3"/>
  <c r="O420" i="2" s="1"/>
  <c r="K85" i="3"/>
  <c r="O825" i="2" s="1"/>
  <c r="K497" i="3"/>
  <c r="O822" i="2" s="1"/>
  <c r="K100" i="3"/>
  <c r="O816" i="2" s="1"/>
  <c r="K996" i="3"/>
  <c r="O812" i="2" s="1"/>
  <c r="K1112" i="3"/>
  <c r="K1568" i="3"/>
  <c r="O806" i="2" s="1"/>
  <c r="K1516" i="3"/>
  <c r="O802" i="2" s="1"/>
  <c r="K92" i="3"/>
  <c r="O799" i="2" s="1"/>
  <c r="K929" i="3"/>
  <c r="O795" i="2" s="1"/>
  <c r="K826" i="3"/>
  <c r="O792" i="2" s="1"/>
  <c r="K171" i="3"/>
  <c r="O788" i="2" s="1"/>
  <c r="K680" i="3"/>
  <c r="K570" i="3"/>
  <c r="O777" i="2" s="1"/>
  <c r="K1678" i="3"/>
  <c r="O774" i="2" s="1"/>
  <c r="K1553" i="3"/>
  <c r="O770" i="2" s="1"/>
  <c r="K579" i="3"/>
  <c r="O767" i="2" s="1"/>
  <c r="K628" i="3"/>
  <c r="O763" i="2" s="1"/>
  <c r="K811" i="3"/>
  <c r="O760" i="2" s="1"/>
  <c r="K217" i="3"/>
  <c r="O756" i="2" s="1"/>
  <c r="K744" i="3"/>
  <c r="O752" i="2" s="1"/>
  <c r="K1859" i="3"/>
  <c r="O748" i="2" s="1"/>
  <c r="K924" i="3"/>
  <c r="O744" i="2" s="1"/>
  <c r="K830" i="3"/>
  <c r="O740" i="2" s="1"/>
  <c r="K141" i="3"/>
  <c r="O736" i="2" s="1"/>
  <c r="K1232" i="3"/>
  <c r="O732" i="2" s="1"/>
  <c r="K893" i="3"/>
  <c r="O725" i="2" s="1"/>
  <c r="K1105" i="3"/>
  <c r="O721" i="2" s="1"/>
  <c r="K640" i="3"/>
  <c r="K403" i="3"/>
  <c r="K1142" i="3"/>
  <c r="K10" i="3"/>
  <c r="O700" i="2" s="1"/>
  <c r="K287" i="3"/>
  <c r="O690" i="2" s="1"/>
  <c r="K586" i="3"/>
  <c r="O679" i="2" s="1"/>
  <c r="K1737" i="3"/>
  <c r="K427" i="3"/>
  <c r="O649" i="2" s="1"/>
  <c r="K1088" i="3"/>
  <c r="O634" i="2" s="1"/>
  <c r="K190" i="3"/>
  <c r="O618" i="2" s="1"/>
  <c r="K1598" i="3"/>
  <c r="O606" i="2" s="1"/>
  <c r="K349" i="3"/>
  <c r="O590" i="2" s="1"/>
  <c r="K244" i="3"/>
  <c r="K221" i="3"/>
  <c r="O549" i="2" s="1"/>
  <c r="K820" i="3"/>
  <c r="O533" i="2" s="1"/>
  <c r="K536" i="3"/>
  <c r="O511" i="2" s="1"/>
  <c r="K743" i="3"/>
  <c r="O494" i="2" s="1"/>
  <c r="K1389" i="3"/>
  <c r="O474" i="2" s="1"/>
  <c r="K2" i="3"/>
  <c r="O452" i="2" s="1"/>
  <c r="K314" i="3"/>
  <c r="K1410" i="3"/>
  <c r="O256" i="2" s="1"/>
  <c r="K58" i="3"/>
  <c r="K200" i="3"/>
  <c r="O702" i="2" s="1"/>
  <c r="K1381" i="3"/>
  <c r="K381" i="3"/>
  <c r="O686" i="2" s="1"/>
  <c r="K1388" i="3"/>
  <c r="O675" i="2" s="1"/>
  <c r="K853" i="3"/>
  <c r="O665" i="2" s="1"/>
  <c r="K834" i="3"/>
  <c r="O654" i="2" s="1"/>
  <c r="K939" i="3"/>
  <c r="O642" i="2" s="1"/>
  <c r="K1776" i="3"/>
  <c r="K162" i="3"/>
  <c r="O622" i="2" s="1"/>
  <c r="K1601" i="3"/>
  <c r="O610" i="2" s="1"/>
  <c r="K480" i="3"/>
  <c r="O601" i="2" s="1"/>
  <c r="K757" i="3"/>
  <c r="O586" i="2" s="1"/>
  <c r="K1849" i="3"/>
  <c r="O570" i="2" s="1"/>
  <c r="K518" i="3"/>
  <c r="O558" i="2" s="1"/>
  <c r="K974" i="3"/>
  <c r="O544" i="2" s="1"/>
  <c r="K370" i="3"/>
  <c r="K15" i="3"/>
  <c r="O515" i="2" s="1"/>
  <c r="K431" i="3"/>
  <c r="O501" i="2" s="1"/>
  <c r="K1756" i="3"/>
  <c r="O485" i="2" s="1"/>
  <c r="K1847" i="3"/>
  <c r="O473" i="2" s="1"/>
  <c r="K1300" i="3"/>
  <c r="O458" i="2" s="1"/>
  <c r="K856" i="3"/>
  <c r="O441" i="2" s="1"/>
  <c r="K1485" i="3"/>
  <c r="O427" i="2" s="1"/>
  <c r="K1781" i="3"/>
  <c r="O409" i="2" s="1"/>
  <c r="K926" i="3"/>
  <c r="O392" i="2" s="1"/>
  <c r="K21" i="3"/>
  <c r="O327" i="2" s="1"/>
  <c r="K1709" i="3"/>
  <c r="O708" i="2" s="1"/>
  <c r="K1854" i="3"/>
  <c r="O705" i="2" s="1"/>
  <c r="K1525" i="3"/>
  <c r="O698" i="2" s="1"/>
  <c r="K1725" i="3"/>
  <c r="O691" i="2" s="1"/>
  <c r="K1380" i="3"/>
  <c r="K729" i="3"/>
  <c r="K516" i="3"/>
  <c r="O669" i="2" s="1"/>
  <c r="K589" i="3"/>
  <c r="O661" i="2" s="1"/>
  <c r="K461" i="3"/>
  <c r="O653" i="2" s="1"/>
  <c r="K1689" i="3"/>
  <c r="K961" i="3"/>
  <c r="O637" i="2" s="1"/>
  <c r="K1570" i="3"/>
  <c r="O629" i="2" s="1"/>
  <c r="K28" i="3"/>
  <c r="O621" i="2" s="1"/>
  <c r="K1022" i="3"/>
  <c r="O613" i="2" s="1"/>
  <c r="K701" i="3"/>
  <c r="O605" i="2" s="1"/>
  <c r="K1045" i="3"/>
  <c r="K27" i="3"/>
  <c r="O585" i="2" s="1"/>
  <c r="K693" i="3"/>
  <c r="O574" i="2" s="1"/>
  <c r="K340" i="3"/>
  <c r="K690" i="3"/>
  <c r="K821" i="3"/>
  <c r="O542" i="2" s="1"/>
  <c r="K726" i="3"/>
  <c r="O532" i="2" s="1"/>
  <c r="K1017" i="3"/>
  <c r="O521" i="2" s="1"/>
  <c r="K352" i="3"/>
  <c r="O510" i="2" s="1"/>
  <c r="K1740" i="3"/>
  <c r="O499" i="2" s="1"/>
  <c r="K18" i="3"/>
  <c r="O489" i="2" s="1"/>
  <c r="K1452" i="3"/>
  <c r="O478" i="2" s="1"/>
  <c r="K1696" i="3"/>
  <c r="K160" i="3"/>
  <c r="O457" i="2" s="1"/>
  <c r="K1490" i="3"/>
  <c r="O446" i="2" s="1"/>
  <c r="K1007" i="3"/>
  <c r="O436" i="2" s="1"/>
  <c r="K1794" i="3"/>
  <c r="O425" i="2" s="1"/>
  <c r="K1058" i="3"/>
  <c r="O414" i="2" s="1"/>
  <c r="K383" i="3"/>
  <c r="O400" i="2" s="1"/>
  <c r="K128" i="3"/>
  <c r="O311" i="2" s="1"/>
  <c r="K647" i="3"/>
  <c r="O693" i="2" s="1"/>
  <c r="K1771" i="3"/>
  <c r="O689" i="2" s="1"/>
  <c r="K1185" i="3"/>
  <c r="O685" i="2" s="1"/>
  <c r="K600" i="3"/>
  <c r="O681" i="2" s="1"/>
  <c r="K1399" i="3"/>
  <c r="O678" i="2" s="1"/>
  <c r="K384" i="3"/>
  <c r="O671" i="2" s="1"/>
  <c r="K1803" i="3"/>
  <c r="O668" i="2" s="1"/>
  <c r="K1033" i="3"/>
  <c r="O664" i="2" s="1"/>
  <c r="K488" i="3"/>
  <c r="O660" i="2" s="1"/>
  <c r="K113" i="3"/>
  <c r="O656" i="2" s="1"/>
  <c r="K1430" i="3"/>
  <c r="O652" i="2" s="1"/>
  <c r="K1506" i="3"/>
  <c r="O648" i="2" s="1"/>
  <c r="K1688" i="3"/>
  <c r="O644" i="2" s="1"/>
  <c r="K305" i="3"/>
  <c r="O640" i="2" s="1"/>
  <c r="K542" i="3"/>
  <c r="K1150" i="3"/>
  <c r="O632" i="2" s="1"/>
  <c r="K681" i="3"/>
  <c r="O628" i="2" s="1"/>
  <c r="K1855" i="3"/>
  <c r="O624" i="2" s="1"/>
  <c r="K236" i="3"/>
  <c r="O620" i="2" s="1"/>
  <c r="K793" i="3"/>
  <c r="K1422" i="3"/>
  <c r="O612" i="2" s="1"/>
  <c r="K789" i="3"/>
  <c r="O608" i="2" s="1"/>
  <c r="K1546" i="3"/>
  <c r="O604" i="2" s="1"/>
  <c r="K1522" i="3"/>
  <c r="O600" i="2" s="1"/>
  <c r="K1524" i="3"/>
  <c r="O594" i="2" s="1"/>
  <c r="K350" i="3"/>
  <c r="O589" i="2" s="1"/>
  <c r="K491" i="3"/>
  <c r="O584" i="2" s="1"/>
  <c r="K704" i="3"/>
  <c r="O578" i="2" s="1"/>
  <c r="K1599" i="3"/>
  <c r="O573" i="2" s="1"/>
  <c r="K243" i="3"/>
  <c r="O568" i="2" s="1"/>
  <c r="K1491" i="3"/>
  <c r="O562" i="2" s="1"/>
  <c r="K78" i="3"/>
  <c r="O557" i="2" s="1"/>
  <c r="K337" i="3"/>
  <c r="O552" i="2" s="1"/>
  <c r="K1441" i="3"/>
  <c r="O546" i="2" s="1"/>
  <c r="K822" i="3"/>
  <c r="O541" i="2" s="1"/>
  <c r="K615" i="3"/>
  <c r="O536" i="2" s="1"/>
  <c r="K103" i="3"/>
  <c r="O530" i="2" s="1"/>
  <c r="K295" i="3"/>
  <c r="O525" i="2" s="1"/>
  <c r="K1754" i="3"/>
  <c r="O520" i="2" s="1"/>
  <c r="K65" i="3"/>
  <c r="O514" i="2" s="1"/>
  <c r="K42" i="3"/>
  <c r="K1766" i="3"/>
  <c r="O503" i="2" s="1"/>
  <c r="K292" i="3"/>
  <c r="O498" i="2" s="1"/>
  <c r="K229" i="3"/>
  <c r="K927" i="3"/>
  <c r="O487" i="2" s="1"/>
  <c r="K1376" i="3"/>
  <c r="O482" i="2" s="1"/>
  <c r="K116" i="3"/>
  <c r="O477" i="2" s="1"/>
  <c r="K61" i="3"/>
  <c r="O471" i="2" s="1"/>
  <c r="K348" i="3"/>
  <c r="O466" i="2" s="1"/>
  <c r="K1237" i="3"/>
  <c r="K254" i="3"/>
  <c r="O455" i="2" s="1"/>
  <c r="K610" i="3"/>
  <c r="O450" i="2" s="1"/>
  <c r="K424" i="3"/>
  <c r="O445" i="2" s="1"/>
  <c r="K845" i="3"/>
  <c r="O440" i="2" s="1"/>
  <c r="K1394" i="3"/>
  <c r="O435" i="2" s="1"/>
  <c r="K1846" i="3"/>
  <c r="O429" i="2" s="1"/>
  <c r="K1215" i="3"/>
  <c r="O424" i="2" s="1"/>
  <c r="K1796" i="3"/>
  <c r="O419" i="2" s="1"/>
  <c r="K1312" i="3"/>
  <c r="O412" i="2" s="1"/>
  <c r="K451" i="3"/>
  <c r="O405" i="2" s="1"/>
  <c r="K154" i="3"/>
  <c r="O398" i="2" s="1"/>
  <c r="K1550" i="3"/>
  <c r="O390" i="2" s="1"/>
  <c r="K251" i="3"/>
  <c r="O381" i="2" s="1"/>
  <c r="K1211" i="3"/>
  <c r="O343" i="2" s="1"/>
  <c r="K1744" i="3"/>
  <c r="O300" i="2" s="1"/>
  <c r="K1788" i="3"/>
  <c r="O701" i="2" s="1"/>
  <c r="K1391" i="3"/>
  <c r="O696" i="2" s="1"/>
  <c r="K1409" i="3"/>
  <c r="K814" i="3"/>
  <c r="O688" i="2" s="1"/>
  <c r="K29" i="3"/>
  <c r="K782" i="3"/>
  <c r="O677" i="2" s="1"/>
  <c r="K220" i="3"/>
  <c r="O674" i="2" s="1"/>
  <c r="K1902" i="3"/>
  <c r="O670" i="2" s="1"/>
  <c r="K1802" i="3"/>
  <c r="O667" i="2" s="1"/>
  <c r="K1746" i="3"/>
  <c r="K980" i="3"/>
  <c r="O659" i="2" s="1"/>
  <c r="K1763" i="3"/>
  <c r="O655" i="2" s="1"/>
  <c r="K858" i="3"/>
  <c r="O651" i="2" s="1"/>
  <c r="K1692" i="3"/>
  <c r="O647" i="2" s="1"/>
  <c r="K1097" i="3"/>
  <c r="O643" i="2" s="1"/>
  <c r="K838" i="3"/>
  <c r="O639" i="2" s="1"/>
  <c r="K659" i="3"/>
  <c r="O635" i="2" s="1"/>
  <c r="K547" i="3"/>
  <c r="O631" i="2" s="1"/>
  <c r="K634" i="3"/>
  <c r="K1131" i="3"/>
  <c r="O623" i="2" s="1"/>
  <c r="K994" i="3"/>
  <c r="O619" i="2" s="1"/>
  <c r="K777" i="3"/>
  <c r="O615" i="2" s="1"/>
  <c r="K233" i="3"/>
  <c r="O611" i="2" s="1"/>
  <c r="K973" i="3"/>
  <c r="O607" i="2" s="1"/>
  <c r="K1521" i="3"/>
  <c r="O603" i="2" s="1"/>
  <c r="K1266" i="3"/>
  <c r="O598" i="2" s="1"/>
  <c r="K1037" i="3"/>
  <c r="O593" i="2" s="1"/>
  <c r="K492" i="3"/>
  <c r="O588" i="2" s="1"/>
  <c r="K872" i="3"/>
  <c r="O582" i="2" s="1"/>
  <c r="K1618" i="3"/>
  <c r="O577" i="2" s="1"/>
  <c r="K1850" i="3"/>
  <c r="K658" i="3"/>
  <c r="O566" i="2" s="1"/>
  <c r="K1651" i="3"/>
  <c r="K1348" i="3"/>
  <c r="O556" i="2" s="1"/>
  <c r="K135" i="3"/>
  <c r="K975" i="3"/>
  <c r="O545" i="2" s="1"/>
  <c r="K1869" i="3"/>
  <c r="O540" i="2" s="1"/>
  <c r="K438" i="3"/>
  <c r="O534" i="2" s="1"/>
  <c r="K102" i="3"/>
  <c r="O529" i="2" s="1"/>
  <c r="K608" i="3"/>
  <c r="O524" i="2" s="1"/>
  <c r="K666" i="3"/>
  <c r="K66" i="3"/>
  <c r="O513" i="2" s="1"/>
  <c r="K870" i="3"/>
  <c r="O507" i="2" s="1"/>
  <c r="K1565" i="3"/>
  <c r="O502" i="2" s="1"/>
  <c r="K1581" i="3"/>
  <c r="O497" i="2" s="1"/>
  <c r="K1793" i="3"/>
  <c r="O491" i="2" s="1"/>
  <c r="K1060" i="3"/>
  <c r="O486" i="2" s="1"/>
  <c r="K665" i="3"/>
  <c r="K1451" i="3"/>
  <c r="O475" i="2" s="1"/>
  <c r="K1085" i="3"/>
  <c r="O470" i="2" s="1"/>
  <c r="K1345" i="3"/>
  <c r="O465" i="2" s="1"/>
  <c r="K19" i="3"/>
  <c r="O459" i="2" s="1"/>
  <c r="K3" i="3"/>
  <c r="O454" i="2" s="1"/>
  <c r="K1863" i="3"/>
  <c r="O448" i="2" s="1"/>
  <c r="K1154" i="3"/>
  <c r="O444" i="2" s="1"/>
  <c r="K1245" i="3"/>
  <c r="K1622" i="3"/>
  <c r="O433" i="2" s="1"/>
  <c r="K832" i="3"/>
  <c r="O428" i="2" s="1"/>
  <c r="K207" i="3"/>
  <c r="O423" i="2" s="1"/>
  <c r="K1797" i="3"/>
  <c r="O417" i="2" s="1"/>
  <c r="K1227" i="3"/>
  <c r="K1827" i="3"/>
  <c r="K450" i="3"/>
  <c r="O396" i="2" s="1"/>
  <c r="K541" i="3"/>
  <c r="O386" i="2" s="1"/>
  <c r="K405" i="3"/>
  <c r="O365" i="2" s="1"/>
  <c r="K1378" i="3"/>
  <c r="O337" i="2" s="1"/>
  <c r="K1213" i="3"/>
  <c r="O322" i="2" s="1"/>
  <c r="K161" i="3"/>
  <c r="O295" i="2" s="1"/>
  <c r="K663" i="3"/>
  <c r="K357" i="3"/>
  <c r="O331" i="2" s="1"/>
  <c r="K46" i="3"/>
  <c r="O316" i="2" s="1"/>
  <c r="K531" i="3"/>
  <c r="O306" i="2" s="1"/>
  <c r="K546" i="3"/>
  <c r="O292" i="2" s="1"/>
  <c r="K556" i="3"/>
  <c r="O197" i="2" s="1"/>
  <c r="K725" i="3"/>
  <c r="K1188" i="3"/>
  <c r="O379" i="2" s="1"/>
  <c r="K1352" i="3"/>
  <c r="O375" i="2" s="1"/>
  <c r="K232" i="3"/>
  <c r="O369" i="2" s="1"/>
  <c r="K1089" i="3"/>
  <c r="O363" i="2" s="1"/>
  <c r="K321" i="3"/>
  <c r="O359" i="2" s="1"/>
  <c r="K81" i="3"/>
  <c r="O341" i="2" s="1"/>
  <c r="K468" i="3"/>
  <c r="O320" i="2" s="1"/>
  <c r="K1077" i="3"/>
  <c r="O315" i="2" s="1"/>
  <c r="K1833" i="3"/>
  <c r="O310" i="2" s="1"/>
  <c r="K1014" i="3"/>
  <c r="O304" i="2" s="1"/>
  <c r="K1224" i="3"/>
  <c r="O299" i="2" s="1"/>
  <c r="K629" i="3"/>
  <c r="O294" i="2" s="1"/>
  <c r="K1323" i="3"/>
  <c r="O290" i="2" s="1"/>
  <c r="K1629" i="3"/>
  <c r="O274" i="2" s="1"/>
  <c r="K1466" i="3"/>
  <c r="O228" i="2" s="1"/>
  <c r="K728" i="3"/>
  <c r="O599" i="2" s="1"/>
  <c r="K737" i="3"/>
  <c r="O595" i="2" s="1"/>
  <c r="K1523" i="3"/>
  <c r="K1003" i="3"/>
  <c r="O587" i="2" s="1"/>
  <c r="K1111" i="3"/>
  <c r="O583" i="2" s="1"/>
  <c r="K702" i="3"/>
  <c r="O579" i="2" s="1"/>
  <c r="K694" i="3"/>
  <c r="O575" i="2" s="1"/>
  <c r="K1073" i="3"/>
  <c r="O571" i="2" s="1"/>
  <c r="K473" i="3"/>
  <c r="O567" i="2" s="1"/>
  <c r="K325" i="3"/>
  <c r="O563" i="2" s="1"/>
  <c r="K873" i="3"/>
  <c r="O559" i="2" s="1"/>
  <c r="K1390" i="3"/>
  <c r="O555" i="2" s="1"/>
  <c r="K1912" i="3"/>
  <c r="O551" i="2" s="1"/>
  <c r="K1820" i="3"/>
  <c r="O547" i="2" s="1"/>
  <c r="K635" i="3"/>
  <c r="K323" i="3"/>
  <c r="O539" i="2" s="1"/>
  <c r="K1472" i="3"/>
  <c r="O535" i="2" s="1"/>
  <c r="K1594" i="3"/>
  <c r="O531" i="2" s="1"/>
  <c r="K1342" i="3"/>
  <c r="K371" i="3"/>
  <c r="O523" i="2" s="1"/>
  <c r="K1005" i="3"/>
  <c r="O519" i="2" s="1"/>
  <c r="K169" i="3"/>
  <c r="O516" i="2" s="1"/>
  <c r="K864" i="3"/>
  <c r="K41" i="3"/>
  <c r="K1566" i="3"/>
  <c r="O504" i="2" s="1"/>
  <c r="K293" i="3"/>
  <c r="O500" i="2" s="1"/>
  <c r="K421" i="3"/>
  <c r="O496" i="2" s="1"/>
  <c r="K741" i="3"/>
  <c r="O492" i="2" s="1"/>
  <c r="K819" i="3"/>
  <c r="K397" i="3"/>
  <c r="O484" i="2" s="1"/>
  <c r="K1503" i="3"/>
  <c r="K184" i="3"/>
  <c r="O476" i="2" s="1"/>
  <c r="K1720" i="3"/>
  <c r="O472" i="2" s="1"/>
  <c r="K801" i="3"/>
  <c r="O468" i="2" s="1"/>
  <c r="K345" i="3"/>
  <c r="O464" i="2" s="1"/>
  <c r="K1711" i="3"/>
  <c r="O460" i="2" s="1"/>
  <c r="K253" i="3"/>
  <c r="O456" i="2" s="1"/>
  <c r="K1784" i="3"/>
  <c r="O453" i="2" s="1"/>
  <c r="K769" i="3"/>
  <c r="O449" i="2" s="1"/>
  <c r="K1660" i="3"/>
  <c r="O442" i="2" s="1"/>
  <c r="K1675" i="3"/>
  <c r="O438" i="2" s="1"/>
  <c r="K953" i="3"/>
  <c r="O434" i="2" s="1"/>
  <c r="K1621" i="3"/>
  <c r="O430" i="2" s="1"/>
  <c r="K1276" i="3"/>
  <c r="O426" i="2" s="1"/>
  <c r="K1834" i="3"/>
  <c r="O422" i="2" s="1"/>
  <c r="K1421" i="3"/>
  <c r="O418" i="2" s="1"/>
  <c r="K34" i="3"/>
  <c r="O413" i="2" s="1"/>
  <c r="K751" i="3"/>
  <c r="K534" i="3"/>
  <c r="O402" i="2" s="1"/>
  <c r="K452" i="3"/>
  <c r="O397" i="2" s="1"/>
  <c r="K1542" i="3"/>
  <c r="O394" i="2" s="1"/>
  <c r="K882" i="3"/>
  <c r="O388" i="2" s="1"/>
  <c r="K823" i="3"/>
  <c r="K326" i="3"/>
  <c r="O357" i="2" s="1"/>
  <c r="K45" i="3"/>
  <c r="K935" i="3"/>
  <c r="O345" i="2" s="1"/>
  <c r="K857" i="3"/>
  <c r="O339" i="2" s="1"/>
  <c r="K656" i="3"/>
  <c r="K1113" i="3"/>
  <c r="O329" i="2" s="1"/>
  <c r="K1497" i="3"/>
  <c r="O324" i="2" s="1"/>
  <c r="K1328" i="3"/>
  <c r="O319" i="2" s="1"/>
  <c r="K1818" i="3"/>
  <c r="O314" i="2" s="1"/>
  <c r="K1364" i="3"/>
  <c r="O308" i="2" s="1"/>
  <c r="K1687" i="3"/>
  <c r="O303" i="2" s="1"/>
  <c r="K155" i="3"/>
  <c r="O298" i="2" s="1"/>
  <c r="K1308" i="3"/>
  <c r="O288" i="2" s="1"/>
  <c r="K179" i="3"/>
  <c r="O264" i="2" s="1"/>
  <c r="K1573" i="3"/>
  <c r="O212" i="2" s="1"/>
  <c r="K270" i="3"/>
  <c r="O93" i="2" s="1"/>
  <c r="K697" i="3"/>
  <c r="K1137" i="3"/>
  <c r="K406" i="3"/>
  <c r="O367" i="2" s="1"/>
  <c r="K620" i="3"/>
  <c r="O361" i="2" s="1"/>
  <c r="K1023" i="3"/>
  <c r="O355" i="2" s="1"/>
  <c r="K1234" i="3"/>
  <c r="O349" i="2" s="1"/>
  <c r="K1749" i="3"/>
  <c r="O333" i="2" s="1"/>
  <c r="K1275" i="3"/>
  <c r="K1327" i="3"/>
  <c r="O318" i="2" s="1"/>
  <c r="K667" i="3"/>
  <c r="O312" i="2" s="1"/>
  <c r="K1905" i="3"/>
  <c r="K472" i="3"/>
  <c r="O302" i="2" s="1"/>
  <c r="K839" i="3"/>
  <c r="K509" i="3"/>
  <c r="O282" i="2" s="1"/>
  <c r="K1202" i="3"/>
  <c r="K1339" i="3"/>
  <c r="O65" i="2" s="1"/>
  <c r="K1641" i="3"/>
  <c r="K679" i="3"/>
  <c r="O97" i="2" s="1"/>
  <c r="K1445" i="3"/>
  <c r="O113" i="2" s="1"/>
  <c r="K914" i="3"/>
  <c r="O201" i="2" s="1"/>
  <c r="K1182" i="3"/>
  <c r="K1686" i="3"/>
  <c r="O209" i="2" s="1"/>
  <c r="K238" i="3"/>
  <c r="O213" i="2" s="1"/>
  <c r="K1659" i="3"/>
  <c r="O217" i="2" s="1"/>
  <c r="K630" i="3"/>
  <c r="O221" i="2" s="1"/>
  <c r="K388" i="3"/>
  <c r="K1480" i="3"/>
  <c r="O229" i="2" s="1"/>
  <c r="K1606" i="3"/>
  <c r="O233" i="2" s="1"/>
  <c r="K1296" i="3"/>
  <c r="O237" i="2" s="1"/>
  <c r="K1064" i="3"/>
  <c r="O241" i="2" s="1"/>
  <c r="K423" i="3"/>
  <c r="O245" i="2" s="1"/>
  <c r="K749" i="3"/>
  <c r="O249" i="2" s="1"/>
  <c r="K1877" i="3"/>
  <c r="O252" i="2" s="1"/>
  <c r="K445" i="3"/>
  <c r="O53" i="2" s="1"/>
  <c r="K1359" i="3"/>
  <c r="O69" i="2" s="1"/>
  <c r="K1333" i="3"/>
  <c r="K1669" i="3"/>
  <c r="O101" i="2" s="1"/>
  <c r="K500" i="3"/>
  <c r="O117" i="2" s="1"/>
  <c r="K717" i="3"/>
  <c r="O195" i="2" s="1"/>
  <c r="K1427" i="3"/>
  <c r="O199" i="2" s="1"/>
  <c r="K1336" i="3"/>
  <c r="K1484" i="3"/>
  <c r="O206" i="2" s="1"/>
  <c r="K1320" i="3"/>
  <c r="O210" i="2" s="1"/>
  <c r="K1030" i="3"/>
  <c r="O214" i="2" s="1"/>
  <c r="K776" i="3"/>
  <c r="O218" i="2" s="1"/>
  <c r="K792" i="3"/>
  <c r="O222" i="2" s="1"/>
  <c r="K1465" i="3"/>
  <c r="O226" i="2" s="1"/>
  <c r="K482" i="3"/>
  <c r="K1024" i="3"/>
  <c r="O234" i="2" s="1"/>
  <c r="K1295" i="3"/>
  <c r="K1590" i="3"/>
  <c r="K723" i="3"/>
  <c r="O246" i="2" s="1"/>
  <c r="K1576" i="3"/>
  <c r="O253" i="2" s="1"/>
  <c r="K1604" i="3"/>
  <c r="O255" i="2" s="1"/>
  <c r="K133" i="3"/>
  <c r="K1261" i="3"/>
  <c r="O259" i="2" s="1"/>
  <c r="K755" i="3"/>
  <c r="O261" i="2" s="1"/>
  <c r="K1914" i="3"/>
  <c r="O263" i="2" s="1"/>
  <c r="K1760" i="3"/>
  <c r="O265" i="2" s="1"/>
  <c r="K248" i="3"/>
  <c r="O267" i="2" s="1"/>
  <c r="K895" i="3"/>
  <c r="K142" i="3"/>
  <c r="O271" i="2" s="1"/>
  <c r="K840" i="3"/>
  <c r="O273" i="2" s="1"/>
  <c r="K1630" i="3"/>
  <c r="K1862" i="3"/>
  <c r="O277" i="2" s="1"/>
  <c r="K1009" i="3"/>
  <c r="O279" i="2" s="1"/>
  <c r="K865" i="3"/>
  <c r="O281" i="2" s="1"/>
  <c r="K72" i="3"/>
  <c r="O283" i="2" s="1"/>
  <c r="K1358" i="3"/>
  <c r="O285" i="2" s="1"/>
  <c r="K467" i="3"/>
  <c r="O287" i="2" s="1"/>
  <c r="K1054" i="3"/>
  <c r="O289" i="2" s="1"/>
  <c r="K1666" i="3"/>
  <c r="K1221" i="3"/>
  <c r="O297" i="2" s="1"/>
  <c r="K202" i="3"/>
  <c r="O301" i="2" s="1"/>
  <c r="K1013" i="3"/>
  <c r="O305" i="2" s="1"/>
  <c r="K1649" i="3"/>
  <c r="O309" i="2" s="1"/>
  <c r="K1650" i="3"/>
  <c r="O313" i="2" s="1"/>
  <c r="K129" i="3"/>
  <c r="O317" i="2" s="1"/>
  <c r="K503" i="3"/>
  <c r="O321" i="2" s="1"/>
  <c r="K1407" i="3"/>
  <c r="O325" i="2" s="1"/>
  <c r="K376" i="3"/>
  <c r="O328" i="2" s="1"/>
  <c r="K1114" i="3"/>
  <c r="O330" i="2" s="1"/>
  <c r="K145" i="3"/>
  <c r="O332" i="2" s="1"/>
  <c r="K338" i="3"/>
  <c r="O334" i="2" s="1"/>
  <c r="K241" i="3"/>
  <c r="O336" i="2" s="1"/>
  <c r="K1015" i="3"/>
  <c r="O338" i="2" s="1"/>
  <c r="K539" i="3"/>
  <c r="O340" i="2" s="1"/>
  <c r="K575" i="3"/>
  <c r="K208" i="3"/>
  <c r="O344" i="2" s="1"/>
  <c r="K1034" i="3"/>
  <c r="O346" i="2" s="1"/>
  <c r="K842" i="3"/>
  <c r="O348" i="2" s="1"/>
  <c r="K1868" i="3"/>
  <c r="O350" i="2" s="1"/>
  <c r="K710" i="3"/>
  <c r="O352" i="2" s="1"/>
  <c r="K815" i="3"/>
  <c r="O354" i="2" s="1"/>
  <c r="K1069" i="3"/>
  <c r="O356" i="2" s="1"/>
  <c r="K1778" i="3"/>
  <c r="K1065" i="3"/>
  <c r="O360" i="2" s="1"/>
  <c r="K1825" i="3"/>
  <c r="O362" i="2" s="1"/>
  <c r="K880" i="3"/>
  <c r="O364" i="2" s="1"/>
  <c r="K1442" i="3"/>
  <c r="O366" i="2" s="1"/>
  <c r="K1913" i="3"/>
  <c r="O368" i="2" s="1"/>
  <c r="K646" i="3"/>
  <c r="O370" i="2" s="1"/>
  <c r="K878" i="3"/>
  <c r="O372" i="2" s="1"/>
  <c r="K1704" i="3"/>
  <c r="O374" i="2" s="1"/>
  <c r="K1351" i="3"/>
  <c r="O376" i="2" s="1"/>
  <c r="K1844" i="3"/>
  <c r="O378" i="2" s="1"/>
  <c r="K877" i="3"/>
  <c r="O380" i="2" s="1"/>
  <c r="K849" i="3"/>
  <c r="K770" i="3"/>
  <c r="K396" i="3"/>
  <c r="O389" i="2" s="1"/>
  <c r="K1479" i="3"/>
  <c r="O391" i="2" s="1"/>
  <c r="K483" i="3"/>
  <c r="O393" i="2" s="1"/>
  <c r="K1138" i="3"/>
  <c r="O399" i="2" s="1"/>
  <c r="K1828" i="3"/>
  <c r="K1392" i="3"/>
  <c r="O407" i="2" s="1"/>
  <c r="K1305" i="3"/>
  <c r="O411" i="2" s="1"/>
  <c r="K1665" i="3"/>
  <c r="O415" i="2" s="1"/>
  <c r="K746" i="3"/>
  <c r="O57" i="2" s="1"/>
  <c r="K1096" i="3"/>
  <c r="O73" i="2" s="1"/>
  <c r="K1586" i="3"/>
  <c r="O89" i="2" s="1"/>
  <c r="K906" i="3"/>
  <c r="O105" i="2" s="1"/>
  <c r="K715" i="3"/>
  <c r="O121" i="2" s="1"/>
  <c r="K280" i="3"/>
  <c r="K1437" i="3"/>
  <c r="K436" i="3"/>
  <c r="O211" i="2" s="1"/>
  <c r="K1193" i="3"/>
  <c r="O215" i="2" s="1"/>
  <c r="K901" i="3"/>
  <c r="O219" i="2" s="1"/>
  <c r="K364" i="3"/>
  <c r="O223" i="2" s="1"/>
  <c r="K1644" i="3"/>
  <c r="K1458" i="3"/>
  <c r="K1713" i="3"/>
  <c r="K1145" i="3"/>
  <c r="K309" i="3"/>
  <c r="O243" i="2" s="1"/>
  <c r="K1000" i="3"/>
  <c r="O247" i="2" s="1"/>
  <c r="K909" i="3"/>
  <c r="K813" i="3"/>
  <c r="O284" i="2" s="1"/>
  <c r="K1780" i="3"/>
  <c r="O276" i="2" s="1"/>
  <c r="K1236" i="3"/>
  <c r="O268" i="2" s="1"/>
  <c r="K1668" i="3"/>
  <c r="K373" i="3"/>
  <c r="O254" i="2" s="1"/>
  <c r="K1447" i="3"/>
  <c r="K1753" i="3"/>
  <c r="K368" i="3"/>
  <c r="O208" i="2" s="1"/>
  <c r="K1214" i="3"/>
  <c r="O77" i="2" s="1"/>
  <c r="K847" i="3"/>
  <c r="K890" i="3"/>
  <c r="K214" i="3"/>
  <c r="O270" i="2" s="1"/>
  <c r="K1260" i="3"/>
  <c r="K1459" i="3"/>
  <c r="O251" i="2" s="1"/>
  <c r="K1406" i="3"/>
  <c r="O236" i="2" s="1"/>
  <c r="K507" i="3"/>
  <c r="O220" i="2" s="1"/>
  <c r="K1062" i="3"/>
  <c r="O204" i="2" s="1"/>
  <c r="K1435" i="3"/>
  <c r="O125" i="2" s="1"/>
  <c r="K1738" i="3"/>
  <c r="K283" i="3"/>
  <c r="O272" i="2" s="1"/>
  <c r="K1812" i="3"/>
  <c r="O266" i="2" s="1"/>
  <c r="K655" i="3"/>
  <c r="O258" i="2" s="1"/>
  <c r="K259" i="3"/>
  <c r="K101" i="3"/>
  <c r="O232" i="2" s="1"/>
  <c r="K1239" i="3"/>
  <c r="O216" i="2" s="1"/>
  <c r="K125" i="3"/>
  <c r="O109" i="2" s="1"/>
  <c r="K888" i="3"/>
  <c r="O198" i="2" s="1"/>
  <c r="K329" i="3"/>
  <c r="O196" i="2" s="1"/>
  <c r="K887" i="3"/>
  <c r="O194" i="2" s="1"/>
  <c r="K335" i="3"/>
  <c r="O192" i="2" s="1"/>
  <c r="K1398" i="3"/>
  <c r="K896" i="3"/>
  <c r="O188" i="2" s="1"/>
  <c r="K1840" i="3"/>
  <c r="O186" i="2" s="1"/>
  <c r="K585" i="3"/>
  <c r="O184" i="2" s="1"/>
  <c r="K614" i="3"/>
  <c r="O182" i="2" s="1"/>
  <c r="K1403" i="3"/>
  <c r="K1019" i="3"/>
  <c r="O178" i="2" s="1"/>
  <c r="K941" i="3"/>
  <c r="O176" i="2" s="1"/>
  <c r="K1162" i="3"/>
  <c r="K90" i="3"/>
  <c r="K731" i="3"/>
  <c r="O170" i="2" s="1"/>
  <c r="K1811" i="3"/>
  <c r="O168" i="2" s="1"/>
  <c r="K1879" i="3"/>
  <c r="O166" i="2" s="1"/>
  <c r="K240" i="3"/>
  <c r="O164" i="2" s="1"/>
  <c r="K1887" i="3"/>
  <c r="O162" i="2" s="1"/>
  <c r="K463" i="3"/>
  <c r="O160" i="2" s="1"/>
  <c r="K1559" i="3"/>
  <c r="O158" i="2" s="1"/>
  <c r="K1585" i="3"/>
  <c r="K532" i="3"/>
  <c r="O154" i="2" s="1"/>
  <c r="K1880" i="3"/>
  <c r="O152" i="2" s="1"/>
  <c r="K296" i="3"/>
  <c r="O150" i="2" s="1"/>
  <c r="K841" i="3"/>
  <c r="O148" i="2" s="1"/>
  <c r="K231" i="3"/>
  <c r="O146" i="2" s="1"/>
  <c r="K265" i="3"/>
  <c r="O144" i="2" s="1"/>
  <c r="K674" i="3"/>
  <c r="O142" i="2" s="1"/>
  <c r="K1454" i="3"/>
  <c r="O140" i="2" s="1"/>
  <c r="K957" i="3"/>
  <c r="K1701" i="3"/>
  <c r="O136" i="2" s="1"/>
  <c r="K1661" i="3"/>
  <c r="O134" i="2" s="1"/>
  <c r="K1481" i="3"/>
  <c r="O132" i="2" s="1"/>
  <c r="K455" i="3"/>
  <c r="O130" i="2" s="1"/>
  <c r="K8" i="3"/>
  <c r="O128" i="2" s="1"/>
  <c r="K264" i="3"/>
  <c r="O124" i="2" s="1"/>
  <c r="K558" i="3"/>
  <c r="O120" i="2" s="1"/>
  <c r="K1083" i="3"/>
  <c r="K1444" i="3"/>
  <c r="O112" i="2" s="1"/>
  <c r="K319" i="3"/>
  <c r="O108" i="2" s="1"/>
  <c r="K1584" i="3"/>
  <c r="O104" i="2" s="1"/>
  <c r="K1526" i="3"/>
  <c r="O100" i="2" s="1"/>
  <c r="K127" i="3"/>
  <c r="O96" i="2" s="1"/>
  <c r="K1423" i="3"/>
  <c r="O92" i="2" s="1"/>
  <c r="K1439" i="3"/>
  <c r="O88" i="2" s="1"/>
  <c r="K1726" i="3"/>
  <c r="O84" i="2" s="1"/>
  <c r="K528" i="3"/>
  <c r="O80" i="2" s="1"/>
  <c r="K851" i="3"/>
  <c r="O76" i="2" s="1"/>
  <c r="K83" i="3"/>
  <c r="O72" i="2" s="1"/>
  <c r="K1677" i="3"/>
  <c r="O68" i="2" s="1"/>
  <c r="K709" i="3"/>
  <c r="O64" i="2" s="1"/>
  <c r="K1821" i="3"/>
  <c r="O60" i="2" s="1"/>
  <c r="K828" i="3"/>
  <c r="O56" i="2" s="1"/>
  <c r="K733" i="3"/>
  <c r="O52" i="2" s="1"/>
  <c r="K1049" i="3"/>
  <c r="O3" i="2" s="1"/>
  <c r="K1708" i="3"/>
  <c r="O123" i="2" s="1"/>
  <c r="K1256" i="3"/>
  <c r="O119" i="2" s="1"/>
  <c r="K303" i="3"/>
  <c r="O115" i="2" s="1"/>
  <c r="K1361" i="3"/>
  <c r="O111" i="2" s="1"/>
  <c r="K1564" i="3"/>
  <c r="O107" i="2" s="1"/>
  <c r="K675" i="3"/>
  <c r="K48" i="3"/>
  <c r="O99" i="2" s="1"/>
  <c r="K800" i="3"/>
  <c r="K1238" i="3"/>
  <c r="O91" i="2" s="1"/>
  <c r="K419" i="3"/>
  <c r="O87" i="2" s="1"/>
  <c r="K1878" i="3"/>
  <c r="O83" i="2" s="1"/>
  <c r="K685" i="3"/>
  <c r="O79" i="2" s="1"/>
  <c r="K1166" i="3"/>
  <c r="K871" i="3"/>
  <c r="K1608" i="3"/>
  <c r="O67" i="2" s="1"/>
  <c r="K807" i="3"/>
  <c r="K363" i="3"/>
  <c r="O59" i="2" s="1"/>
  <c r="K1751" i="3"/>
  <c r="K1727" i="3"/>
  <c r="O51" i="2" s="1"/>
  <c r="K1200" i="3"/>
  <c r="O193" i="2" s="1"/>
  <c r="K517" i="3"/>
  <c r="O191" i="2" s="1"/>
  <c r="K109" i="3"/>
  <c r="K51" i="3"/>
  <c r="K391" i="3"/>
  <c r="O185" i="2" s="1"/>
  <c r="K1074" i="3"/>
  <c r="O183" i="2" s="1"/>
  <c r="K1404" i="3"/>
  <c r="O181" i="2" s="1"/>
  <c r="K367" i="3"/>
  <c r="O179" i="2" s="1"/>
  <c r="K1767" i="3"/>
  <c r="O177" i="2" s="1"/>
  <c r="K57" i="3"/>
  <c r="O175" i="2" s="1"/>
  <c r="K479" i="3"/>
  <c r="O173" i="2" s="1"/>
  <c r="K506" i="3"/>
  <c r="O171" i="2" s="1"/>
  <c r="K1617" i="3"/>
  <c r="O169" i="2" s="1"/>
  <c r="K392" i="3"/>
  <c r="O167" i="2" s="1"/>
  <c r="K1805" i="3"/>
  <c r="O165" i="2" s="1"/>
  <c r="K1556" i="3"/>
  <c r="O163" i="2" s="1"/>
  <c r="K120" i="3"/>
  <c r="O161" i="2" s="1"/>
  <c r="K4" i="3"/>
  <c r="O159" i="2" s="1"/>
  <c r="K641" i="3"/>
  <c r="K89" i="3"/>
  <c r="O155" i="2" s="1"/>
  <c r="K225" i="3"/>
  <c r="O153" i="2" s="1"/>
  <c r="K1255" i="3"/>
  <c r="O151" i="2" s="1"/>
  <c r="K1269" i="3"/>
  <c r="O149" i="2" s="1"/>
  <c r="K1078" i="3"/>
  <c r="O147" i="2" s="1"/>
  <c r="K327" i="3"/>
  <c r="O145" i="2" s="1"/>
  <c r="K159" i="3"/>
  <c r="K1303" i="3"/>
  <c r="O141" i="2" s="1"/>
  <c r="K1795" i="3"/>
  <c r="O139" i="2" s="1"/>
  <c r="K1341" i="3"/>
  <c r="O137" i="2" s="1"/>
  <c r="K495" i="3"/>
  <c r="O135" i="2" s="1"/>
  <c r="K324" i="3"/>
  <c r="O133" i="2" s="1"/>
  <c r="K1729" i="3"/>
  <c r="K429" i="3"/>
  <c r="O129" i="2" s="1"/>
  <c r="K716" i="3"/>
  <c r="O126" i="2" s="1"/>
  <c r="K714" i="3"/>
  <c r="O122" i="2" s="1"/>
  <c r="K1438" i="3"/>
  <c r="O118" i="2" s="1"/>
  <c r="K1801" i="3"/>
  <c r="O114" i="2" s="1"/>
  <c r="K721" i="3"/>
  <c r="O110" i="2" s="1"/>
  <c r="K1244" i="3"/>
  <c r="O106" i="2" s="1"/>
  <c r="K1055" i="3"/>
  <c r="O102" i="2" s="1"/>
  <c r="K1527" i="3"/>
  <c r="O98" i="2" s="1"/>
  <c r="K982" i="3"/>
  <c r="O94" i="2" s="1"/>
  <c r="K867" i="3"/>
  <c r="O90" i="2" s="1"/>
  <c r="K1220" i="3"/>
  <c r="O86" i="2" s="1"/>
  <c r="K331" i="3"/>
  <c r="K1890" i="3"/>
  <c r="O78" i="2" s="1"/>
  <c r="K1541" i="3"/>
  <c r="O74" i="2" s="1"/>
  <c r="K271" i="3"/>
  <c r="O70" i="2" s="1"/>
  <c r="K1538" i="3"/>
  <c r="O66" i="2" s="1"/>
  <c r="K460" i="3"/>
  <c r="O62" i="2" s="1"/>
  <c r="K149" i="3"/>
  <c r="O58" i="2" s="1"/>
  <c r="K593" i="3"/>
  <c r="O54" i="2" s="1"/>
  <c r="K1440" i="3"/>
  <c r="O48" i="2" s="1"/>
  <c r="K204" i="3"/>
  <c r="O46" i="2" s="1"/>
  <c r="K1807" i="3"/>
  <c r="O44" i="2" s="1"/>
  <c r="K595" i="3"/>
  <c r="O42" i="2" s="1"/>
  <c r="K167" i="3"/>
  <c r="K37" i="3"/>
  <c r="K1583" i="3"/>
  <c r="O36" i="2" s="1"/>
  <c r="K1698" i="3"/>
  <c r="O34" i="2" s="1"/>
  <c r="K1041" i="3"/>
  <c r="K291" i="3"/>
  <c r="O30" i="2" s="1"/>
  <c r="K946" i="3"/>
  <c r="O28" i="2" s="1"/>
  <c r="K213" i="3"/>
  <c r="K437" i="3"/>
  <c r="K1896" i="3"/>
  <c r="O22" i="2" s="1"/>
  <c r="K228" i="3"/>
  <c r="O20" i="2" s="1"/>
  <c r="K152" i="3"/>
  <c r="K560" i="3"/>
  <c r="O16" i="2" s="1"/>
  <c r="K779" i="3"/>
  <c r="O14" i="2" s="1"/>
  <c r="K33" i="3"/>
  <c r="O12" i="2" s="1"/>
  <c r="K1098" i="3"/>
  <c r="O10" i="2" s="1"/>
  <c r="K379" i="3"/>
  <c r="K767" i="3"/>
  <c r="O6" i="2" s="1"/>
  <c r="K594" i="3"/>
  <c r="O49" i="2" s="1"/>
  <c r="K1363" i="3"/>
  <c r="O47" i="2" s="1"/>
  <c r="K1157" i="3"/>
  <c r="O45" i="2" s="1"/>
  <c r="K672" i="3"/>
  <c r="O43" i="2" s="1"/>
  <c r="K1302" i="3"/>
  <c r="O41" i="2" s="1"/>
  <c r="K572" i="3"/>
  <c r="O39" i="2" s="1"/>
  <c r="K1697" i="3"/>
  <c r="O37" i="2" s="1"/>
  <c r="K562" i="3"/>
  <c r="O35" i="2" s="1"/>
  <c r="K1393" i="3"/>
  <c r="O33" i="2" s="1"/>
  <c r="K1273" i="3"/>
  <c r="O31" i="2" s="1"/>
  <c r="K843" i="3"/>
  <c r="O29" i="2" s="1"/>
  <c r="K947" i="3"/>
  <c r="O27" i="2" s="1"/>
  <c r="K948" i="3"/>
  <c r="O25" i="2" s="1"/>
  <c r="K1646" i="3"/>
  <c r="O23" i="2" s="1"/>
  <c r="K1645" i="3"/>
  <c r="O21" i="2" s="1"/>
  <c r="K347" i="3"/>
  <c r="O19" i="2" s="1"/>
  <c r="K1144" i="3"/>
  <c r="K1286" i="3"/>
  <c r="O15" i="2" s="1"/>
  <c r="K1894" i="3"/>
  <c r="O13" i="2" s="1"/>
  <c r="K1099" i="3"/>
  <c r="O11" i="2" s="1"/>
  <c r="K1408" i="3"/>
  <c r="O9" i="2" s="1"/>
  <c r="K1595" i="3"/>
  <c r="K1332" i="3"/>
  <c r="O5" i="2" s="1"/>
  <c r="O7" i="2" l="1"/>
  <c r="H173" i="7"/>
  <c r="O17" i="2"/>
  <c r="H175" i="7"/>
  <c r="O8" i="2"/>
  <c r="H174" i="7"/>
  <c r="O18" i="2"/>
  <c r="H176" i="7"/>
  <c r="O24" i="2"/>
  <c r="H177" i="7"/>
  <c r="O26" i="2"/>
  <c r="H178" i="7"/>
  <c r="O32" i="2"/>
  <c r="H179" i="7"/>
  <c r="O38" i="2"/>
  <c r="H180" i="7"/>
  <c r="O40" i="2"/>
  <c r="H181" i="7"/>
  <c r="O82" i="2"/>
  <c r="H188" i="7"/>
  <c r="O131" i="2"/>
  <c r="H193" i="7"/>
  <c r="O143" i="2"/>
  <c r="H195" i="7"/>
  <c r="O157" i="2"/>
  <c r="H197" i="7"/>
  <c r="O187" i="2"/>
  <c r="H201" i="7"/>
  <c r="O189" i="2"/>
  <c r="H202" i="7"/>
  <c r="O55" i="2"/>
  <c r="H182" i="7"/>
  <c r="O63" i="2"/>
  <c r="H184" i="7"/>
  <c r="O71" i="2"/>
  <c r="H185" i="7"/>
  <c r="O75" i="2"/>
  <c r="H186" i="7"/>
  <c r="O95" i="2"/>
  <c r="H190" i="7"/>
  <c r="O103" i="2"/>
  <c r="H191" i="7"/>
  <c r="O116" i="2"/>
  <c r="H192" i="7"/>
  <c r="O138" i="2"/>
  <c r="H194" i="7"/>
  <c r="O156" i="2"/>
  <c r="H196" i="7"/>
  <c r="O172" i="2"/>
  <c r="H198" i="7"/>
  <c r="O174" i="2"/>
  <c r="H199" i="7"/>
  <c r="O180" i="2"/>
  <c r="H200" i="7"/>
  <c r="O190" i="2"/>
  <c r="H203" i="7"/>
  <c r="O248" i="2"/>
  <c r="H219" i="7"/>
  <c r="O61" i="2"/>
  <c r="H183" i="7"/>
  <c r="O260" i="2"/>
  <c r="H222" i="7"/>
  <c r="O278" i="2"/>
  <c r="H225" i="7"/>
  <c r="O286" i="2"/>
  <c r="H226" i="7"/>
  <c r="O224" i="2"/>
  <c r="H208" i="7"/>
  <c r="O240" i="2"/>
  <c r="H216" i="7"/>
  <c r="O262" i="2"/>
  <c r="H223" i="7"/>
  <c r="O250" i="2"/>
  <c r="H220" i="7"/>
  <c r="O239" i="2"/>
  <c r="H215" i="7"/>
  <c r="O235" i="2"/>
  <c r="H213" i="7"/>
  <c r="O231" i="2"/>
  <c r="H212" i="7"/>
  <c r="O227" i="2"/>
  <c r="H210" i="7"/>
  <c r="O207" i="2"/>
  <c r="H207" i="7"/>
  <c r="O203" i="2"/>
  <c r="H205" i="7"/>
  <c r="O403" i="2"/>
  <c r="H242" i="7"/>
  <c r="O387" i="2"/>
  <c r="H241" i="7"/>
  <c r="O385" i="2"/>
  <c r="H240" i="7"/>
  <c r="O358" i="2"/>
  <c r="H235" i="7"/>
  <c r="O342" i="2"/>
  <c r="H232" i="7"/>
  <c r="O291" i="2"/>
  <c r="H227" i="7"/>
  <c r="O275" i="2"/>
  <c r="H224" i="7"/>
  <c r="O269" i="2"/>
  <c r="H167" i="7"/>
  <c r="O257" i="2"/>
  <c r="H221" i="7"/>
  <c r="O242" i="2"/>
  <c r="H217" i="7"/>
  <c r="O238" i="2"/>
  <c r="H214" i="7"/>
  <c r="O230" i="2"/>
  <c r="H211" i="7"/>
  <c r="O202" i="2"/>
  <c r="H204" i="7"/>
  <c r="O85" i="2"/>
  <c r="H189" i="7"/>
  <c r="O225" i="2"/>
  <c r="H209" i="7"/>
  <c r="O205" i="2"/>
  <c r="H206" i="7"/>
  <c r="O81" i="2"/>
  <c r="H187" i="7"/>
  <c r="O4" i="2"/>
  <c r="H172" i="7"/>
  <c r="O296" i="2"/>
  <c r="H228" i="7"/>
  <c r="O307" i="2"/>
  <c r="H229" i="7"/>
  <c r="O323" i="2"/>
  <c r="H230" i="7"/>
  <c r="O371" i="2"/>
  <c r="H236" i="7"/>
  <c r="O377" i="2"/>
  <c r="H238" i="7"/>
  <c r="O335" i="2"/>
  <c r="H231" i="7"/>
  <c r="O351" i="2"/>
  <c r="H233" i="7"/>
  <c r="O373" i="2"/>
  <c r="H237" i="7"/>
  <c r="O408" i="2"/>
  <c r="H163" i="7"/>
  <c r="O480" i="2"/>
  <c r="H253" i="7"/>
  <c r="O488" i="2"/>
  <c r="H255" i="7"/>
  <c r="O508" i="2"/>
  <c r="H258" i="7"/>
  <c r="O512" i="2"/>
  <c r="H260" i="7"/>
  <c r="O527" i="2"/>
  <c r="H262" i="7"/>
  <c r="O543" i="2"/>
  <c r="H264" i="7"/>
  <c r="O591" i="2"/>
  <c r="H273" i="7"/>
  <c r="O384" i="2"/>
  <c r="H239" i="7"/>
  <c r="O353" i="2"/>
  <c r="H234" i="7"/>
  <c r="O404" i="2"/>
  <c r="H243" i="7"/>
  <c r="O410" i="2"/>
  <c r="H244" i="7"/>
  <c r="O439" i="2"/>
  <c r="H247" i="7"/>
  <c r="O481" i="2"/>
  <c r="H254" i="7"/>
  <c r="O518" i="2"/>
  <c r="H261" i="7"/>
  <c r="O550" i="2"/>
  <c r="H266" i="7"/>
  <c r="O561" i="2"/>
  <c r="H269" i="7"/>
  <c r="O572" i="2"/>
  <c r="H272" i="7"/>
  <c r="O627" i="2"/>
  <c r="H278" i="7"/>
  <c r="O663" i="2"/>
  <c r="H284" i="7"/>
  <c r="O684" i="2"/>
  <c r="H288" i="7"/>
  <c r="O692" i="2"/>
  <c r="H289" i="7"/>
  <c r="O461" i="2"/>
  <c r="H250" i="7"/>
  <c r="O493" i="2"/>
  <c r="H256" i="7"/>
  <c r="O509" i="2"/>
  <c r="H259" i="7"/>
  <c r="O616" i="2"/>
  <c r="H276" i="7"/>
  <c r="O636" i="2"/>
  <c r="H281" i="7"/>
  <c r="O467" i="2"/>
  <c r="H251" i="7"/>
  <c r="O553" i="2"/>
  <c r="H267" i="7"/>
  <c r="O564" i="2"/>
  <c r="H270" i="7"/>
  <c r="O596" i="2"/>
  <c r="H274" i="7"/>
  <c r="O645" i="2"/>
  <c r="H282" i="7"/>
  <c r="O676" i="2"/>
  <c r="H286" i="7"/>
  <c r="O683" i="2"/>
  <c r="H287" i="7"/>
  <c r="O528" i="2"/>
  <c r="H263" i="7"/>
  <c r="O633" i="2"/>
  <c r="H280" i="7"/>
  <c r="O695" i="2"/>
  <c r="H290" i="7"/>
  <c r="O711" i="2"/>
  <c r="H292" i="7"/>
  <c r="O432" i="2"/>
  <c r="H246" i="7"/>
  <c r="O569" i="2"/>
  <c r="H271" i="7"/>
  <c r="O662" i="2"/>
  <c r="H283" i="7"/>
  <c r="O707" i="2"/>
  <c r="H291" i="7"/>
  <c r="O713" i="2"/>
  <c r="H166" i="7"/>
  <c r="O717" i="2"/>
  <c r="H294" i="7"/>
  <c r="O781" i="2"/>
  <c r="H301" i="7"/>
  <c r="O809" i="2"/>
  <c r="H305" i="7"/>
  <c r="O479" i="2"/>
  <c r="H252" i="7"/>
  <c r="O495" i="2"/>
  <c r="H257" i="7"/>
  <c r="O554" i="2"/>
  <c r="H268" i="7"/>
  <c r="O666" i="2"/>
  <c r="H285" i="7"/>
  <c r="O737" i="2"/>
  <c r="H295" i="7"/>
  <c r="O771" i="2"/>
  <c r="H299" i="7"/>
  <c r="O597" i="2"/>
  <c r="H275" i="7"/>
  <c r="O742" i="2"/>
  <c r="H296" i="7"/>
  <c r="O750" i="2"/>
  <c r="H298" i="7"/>
  <c r="O779" i="2"/>
  <c r="H300" i="7"/>
  <c r="O786" i="2"/>
  <c r="H303" i="7"/>
  <c r="O808" i="2"/>
  <c r="H304" i="7"/>
  <c r="O548" i="2"/>
  <c r="H265" i="7"/>
  <c r="O617" i="2"/>
  <c r="H277" i="7"/>
  <c r="O743" i="2"/>
  <c r="H297" i="7"/>
  <c r="O630" i="2"/>
  <c r="H279" i="7"/>
  <c r="O810" i="2"/>
  <c r="H306" i="7"/>
  <c r="O849" i="2"/>
  <c r="H308" i="7"/>
  <c r="O871" i="2"/>
  <c r="H314" i="7"/>
  <c r="O431" i="2"/>
  <c r="H245" i="7"/>
  <c r="O784" i="2"/>
  <c r="H302" i="7"/>
  <c r="O832" i="2"/>
  <c r="H307" i="7"/>
  <c r="O859" i="2"/>
  <c r="H311" i="7"/>
  <c r="O869" i="2"/>
  <c r="H313" i="7"/>
  <c r="O902" i="2"/>
  <c r="H322" i="7"/>
  <c r="O905" i="2"/>
  <c r="H323" i="7"/>
  <c r="O926" i="2"/>
  <c r="H326" i="7"/>
  <c r="O866" i="2"/>
  <c r="H312" i="7"/>
  <c r="O930" i="2"/>
  <c r="H327" i="7"/>
  <c r="O900" i="2"/>
  <c r="H321" i="7"/>
  <c r="O948" i="2"/>
  <c r="H330" i="7"/>
  <c r="O1034" i="2"/>
  <c r="H344" i="7"/>
  <c r="O1100" i="2"/>
  <c r="H350" i="7"/>
  <c r="O1074" i="2"/>
  <c r="H349" i="7"/>
  <c r="O1066" i="2"/>
  <c r="H348" i="7"/>
  <c r="O991" i="2"/>
  <c r="H338" i="7"/>
  <c r="O963" i="2"/>
  <c r="H333" i="7"/>
  <c r="O943" i="2"/>
  <c r="H329" i="7"/>
  <c r="O888" i="2"/>
  <c r="H318" i="7"/>
  <c r="O880" i="2"/>
  <c r="H316" i="7"/>
  <c r="O857" i="2"/>
  <c r="H310" i="7"/>
  <c r="O1038" i="2"/>
  <c r="H346" i="7"/>
  <c r="O998" i="2"/>
  <c r="H341" i="7"/>
  <c r="O994" i="2"/>
  <c r="H340" i="7"/>
  <c r="O990" i="2"/>
  <c r="H337" i="7"/>
  <c r="O954" i="2"/>
  <c r="H332" i="7"/>
  <c r="O892" i="2"/>
  <c r="H320" i="7"/>
  <c r="O879" i="2"/>
  <c r="H315" i="7"/>
  <c r="O451" i="2"/>
  <c r="H249" i="7"/>
  <c r="O1037" i="2"/>
  <c r="H345" i="7"/>
  <c r="O1017" i="2"/>
  <c r="H343" i="7"/>
  <c r="O993" i="2"/>
  <c r="H339" i="7"/>
  <c r="O969" i="2"/>
  <c r="H334" i="7"/>
  <c r="O949" i="2"/>
  <c r="H331" i="7"/>
  <c r="O934" i="2"/>
  <c r="H328" i="7"/>
  <c r="O924" i="2"/>
  <c r="H325" i="7"/>
  <c r="O920" i="2"/>
  <c r="H324" i="7"/>
  <c r="O891" i="2"/>
  <c r="H319" i="7"/>
  <c r="O883" i="2"/>
  <c r="H317" i="7"/>
  <c r="O1000" i="2"/>
  <c r="H342" i="7"/>
  <c r="O1116" i="2"/>
  <c r="H351" i="7"/>
  <c r="O850" i="2"/>
  <c r="H309" i="7"/>
  <c r="O972" i="2"/>
  <c r="H335" i="7"/>
  <c r="O1050" i="2"/>
  <c r="H347" i="7"/>
  <c r="O1119" i="2"/>
  <c r="H352" i="7"/>
  <c r="O1124" i="2"/>
  <c r="H353" i="7"/>
  <c r="O1131" i="2"/>
  <c r="H354" i="7"/>
  <c r="O1155" i="2"/>
  <c r="H358" i="7"/>
  <c r="O712" i="2"/>
  <c r="H293" i="7"/>
  <c r="O447" i="2"/>
  <c r="H248" i="7"/>
  <c r="O244" i="2"/>
  <c r="H218" i="7"/>
</calcChain>
</file>

<file path=xl/sharedStrings.xml><?xml version="1.0" encoding="utf-8"?>
<sst xmlns="http://schemas.openxmlformats.org/spreadsheetml/2006/main" count="46556" uniqueCount="14519">
  <si>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</si>
  <si>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</si>
  <si>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</si>
  <si>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</si>
  <si>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</si>
  <si>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</si>
  <si>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</si>
  <si>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</si>
  <si>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</si>
  <si>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0306</t>
  </si>
  <si>
    <t>自助机广发025</t>
  </si>
  <si>
    <t>1</t>
  </si>
  <si>
    <t>流水号</t>
  </si>
  <si>
    <t>收入</t>
  </si>
  <si>
    <t>支出</t>
  </si>
  <si>
    <t>对方账号</t>
  </si>
  <si>
    <t>对方户名</t>
  </si>
  <si>
    <t>交易行所</t>
  </si>
  <si>
    <t>凭证号</t>
  </si>
  <si>
    <t>摘要</t>
  </si>
  <si>
    <t>用途</t>
  </si>
  <si>
    <t>附言</t>
  </si>
  <si>
    <t>000003942115</t>
  </si>
  <si>
    <t>2017-08-22 16:29:09</t>
  </si>
  <si>
    <t>-</t>
  </si>
  <si>
    <t>6217003970001611370</t>
  </si>
  <si>
    <t>樊志兵</t>
  </si>
  <si>
    <t>广发银行昆明分行金碧路支行</t>
  </si>
  <si>
    <t/>
  </si>
  <si>
    <t>退汇</t>
  </si>
  <si>
    <t>000003940862</t>
  </si>
  <si>
    <t>2017-08-22 16:28:58</t>
  </si>
  <si>
    <t>李竹芹</t>
  </si>
  <si>
    <t>请填写正确的收款账户和户名</t>
  </si>
  <si>
    <t>000003939556</t>
  </si>
  <si>
    <t>2017-08-22 16:28:45</t>
  </si>
  <si>
    <t>6228480389390667472</t>
  </si>
  <si>
    <t>郑绿雄</t>
  </si>
  <si>
    <t>000003938269</t>
  </si>
  <si>
    <t>2017-08-22 16:28:34</t>
  </si>
  <si>
    <t>6223692335801256</t>
  </si>
  <si>
    <t>方玉仙</t>
  </si>
  <si>
    <t>账号户名不一致</t>
  </si>
  <si>
    <t>000003936511</t>
  </si>
  <si>
    <t>2017-08-22 16:28:23</t>
  </si>
  <si>
    <t>6221887300011781109</t>
  </si>
  <si>
    <t>梁光翠</t>
  </si>
  <si>
    <t>收款人名称有误</t>
  </si>
  <si>
    <t>000003935048</t>
  </si>
  <si>
    <t>2017-08-22 16:28:12</t>
  </si>
  <si>
    <t>张有华</t>
  </si>
  <si>
    <t>账号户名不符</t>
  </si>
  <si>
    <t>000004683283</t>
  </si>
  <si>
    <t>2017-08-21 17:13:29</t>
  </si>
  <si>
    <t>6222622420000187734</t>
  </si>
  <si>
    <t>袁绍萍</t>
  </si>
  <si>
    <t>账户名不符退汇,301290000007不接收对公对私业务,请选择正确的接收行行号</t>
  </si>
  <si>
    <t>000004682106</t>
  </si>
  <si>
    <t>2017-08-21 17:13:19</t>
  </si>
  <si>
    <t>张顺琼</t>
  </si>
  <si>
    <t>账号与户名不符</t>
  </si>
  <si>
    <t>000004677222</t>
  </si>
  <si>
    <t>2017-08-21 17:12:34</t>
  </si>
  <si>
    <t>张松涛</t>
  </si>
  <si>
    <t>收款账户户名不符，退</t>
  </si>
  <si>
    <t>000004675945</t>
  </si>
  <si>
    <t>2017-08-21 17:12:23</t>
  </si>
  <si>
    <t>6259588670180180</t>
  </si>
  <si>
    <t>韩永平</t>
  </si>
  <si>
    <t>000004674663</t>
  </si>
  <si>
    <t>2017-08-21 17:12:12</t>
  </si>
  <si>
    <t>王勇</t>
  </si>
  <si>
    <t>000004671583</t>
  </si>
  <si>
    <t>2017-08-21 17:11:45</t>
  </si>
  <si>
    <t>李婷</t>
  </si>
  <si>
    <t>000004670340</t>
  </si>
  <si>
    <t>2017-08-21 17:11:35</t>
  </si>
  <si>
    <t>田兰</t>
  </si>
  <si>
    <t>000004669191</t>
  </si>
  <si>
    <t>2017-08-21 17:11:25</t>
  </si>
  <si>
    <t>6231900000092495429</t>
  </si>
  <si>
    <t>王维政</t>
  </si>
  <si>
    <t>户名不符</t>
  </si>
  <si>
    <t>000004668115</t>
  </si>
  <si>
    <t>2017-08-21 17:11:14</t>
  </si>
  <si>
    <t>6223691657500678</t>
  </si>
  <si>
    <t>普彤</t>
  </si>
  <si>
    <t>帐号与户名不符</t>
  </si>
  <si>
    <t>000004666720</t>
  </si>
  <si>
    <t>2017-08-21 17:11:02</t>
  </si>
  <si>
    <t>6228480866105202364</t>
  </si>
  <si>
    <t>尹红芬</t>
  </si>
  <si>
    <t>000004658121</t>
  </si>
  <si>
    <t>2017-08-21 17:09:57</t>
  </si>
  <si>
    <t>杨家寿</t>
  </si>
  <si>
    <t>000004989117</t>
  </si>
  <si>
    <t>2017-08-18 17:49:28</t>
  </si>
  <si>
    <t>6212262502017250492</t>
  </si>
  <si>
    <t>李秀芹</t>
  </si>
  <si>
    <t>000004986943</t>
  </si>
  <si>
    <t>2017-08-18 17:49:16</t>
  </si>
  <si>
    <t>6217997300062332518</t>
  </si>
  <si>
    <t>项光磊</t>
  </si>
  <si>
    <t>000004984669</t>
  </si>
  <si>
    <t>2017-08-18 17:49:01</t>
  </si>
  <si>
    <t>6222339219303196</t>
  </si>
  <si>
    <t>张又升</t>
  </si>
  <si>
    <t>000004982771</t>
  </si>
  <si>
    <t>2017-08-18 17:48:49</t>
  </si>
  <si>
    <t>000004980656</t>
  </si>
  <si>
    <t>2017-08-18 17:48:35</t>
  </si>
  <si>
    <t>6217790001033336641</t>
  </si>
  <si>
    <t>方成祥</t>
  </si>
  <si>
    <t>000004978483</t>
  </si>
  <si>
    <t>2017-08-18 17:48:22</t>
  </si>
  <si>
    <t>6231900000013883034</t>
  </si>
  <si>
    <t>阿余日青</t>
  </si>
  <si>
    <t>户名错误</t>
  </si>
  <si>
    <t>000004975656</t>
  </si>
  <si>
    <t>2017-08-18 17:48:08</t>
  </si>
  <si>
    <t>6230200230028966</t>
  </si>
  <si>
    <t>阮云妮</t>
  </si>
  <si>
    <t>000004969688</t>
  </si>
  <si>
    <t>2017-08-18 17:47:37</t>
  </si>
  <si>
    <t>4062522859197741</t>
  </si>
  <si>
    <t>石芳秀</t>
  </si>
  <si>
    <t>000004966983</t>
  </si>
  <si>
    <t>2017-08-18 17:47:23</t>
  </si>
  <si>
    <t>6217987020000080399</t>
  </si>
  <si>
    <t>吴祝青</t>
  </si>
  <si>
    <t>000004964437</t>
  </si>
  <si>
    <t>2017-08-18 17:47:10</t>
  </si>
  <si>
    <t>6217003850000017151</t>
  </si>
  <si>
    <t>胡兴昕</t>
  </si>
  <si>
    <t>000004961603</t>
  </si>
  <si>
    <t>2017-08-18 17:46:55</t>
  </si>
  <si>
    <t>蔡发媛</t>
  </si>
  <si>
    <t>000004957519</t>
  </si>
  <si>
    <t>2017-08-18 17:46:31</t>
  </si>
  <si>
    <t>6223691755272378</t>
  </si>
  <si>
    <t>孙海仙</t>
  </si>
  <si>
    <t>户名误</t>
  </si>
  <si>
    <t>000004955686</t>
  </si>
  <si>
    <t>2017-08-18 17:46:19</t>
  </si>
  <si>
    <t>6212262516000500853</t>
  </si>
  <si>
    <t>王晓林</t>
  </si>
  <si>
    <t>000004953604</t>
  </si>
  <si>
    <t>2017-08-18 17:46:06</t>
  </si>
  <si>
    <t>000004951320</t>
  </si>
  <si>
    <t>2017-08-18 17:45:51</t>
  </si>
  <si>
    <t>6228483978160497677</t>
  </si>
  <si>
    <t>马青</t>
  </si>
  <si>
    <t>000004948484</t>
  </si>
  <si>
    <t>2017-08-18 17:45:34</t>
  </si>
  <si>
    <t>6228484148596103872</t>
  </si>
  <si>
    <t>张国娥</t>
  </si>
  <si>
    <t>000004946396</t>
  </si>
  <si>
    <t>2017-08-18 17:45:20</t>
  </si>
  <si>
    <t>6222627150000354399</t>
  </si>
  <si>
    <t>王驰</t>
  </si>
  <si>
    <t>000004944296</t>
  </si>
  <si>
    <t>2017-08-18 17:45:06</t>
  </si>
  <si>
    <t>6231900020004315408</t>
  </si>
  <si>
    <t>杨得词</t>
  </si>
  <si>
    <t>000004942480</t>
  </si>
  <si>
    <t>2017-08-18 17:44:53</t>
  </si>
  <si>
    <t>6230583000008066104</t>
  </si>
  <si>
    <t>黄丽珍</t>
  </si>
  <si>
    <t>(RJ02)账号、户名不符</t>
  </si>
  <si>
    <t>000004940446</t>
  </si>
  <si>
    <t>2017-08-18 17:44:40</t>
  </si>
  <si>
    <t>6228480868657895371</t>
  </si>
  <si>
    <t>张开二</t>
  </si>
  <si>
    <t>000004938298</t>
  </si>
  <si>
    <t>2017-08-18 17:44:25</t>
  </si>
  <si>
    <t>王品</t>
  </si>
  <si>
    <t>000004936308</t>
  </si>
  <si>
    <t>2017-08-18 17:44:12</t>
  </si>
  <si>
    <t>6282680024677549</t>
  </si>
  <si>
    <t>000004934410</t>
  </si>
  <si>
    <t>2017-08-18 17:43:59</t>
  </si>
  <si>
    <t>6212262502010772302</t>
  </si>
  <si>
    <t>徐亮</t>
  </si>
  <si>
    <t>000004927342</t>
  </si>
  <si>
    <t>2017-08-18 17:43:15</t>
  </si>
  <si>
    <t>6231900000121891689</t>
  </si>
  <si>
    <t>杨帆</t>
  </si>
  <si>
    <t>000004924239</t>
  </si>
  <si>
    <t>2017-08-18 17:43:03</t>
  </si>
  <si>
    <t>622909473275122010</t>
  </si>
  <si>
    <t>白燕</t>
  </si>
  <si>
    <t>000004919620</t>
  </si>
  <si>
    <t>2017-08-18 17:42:48</t>
  </si>
  <si>
    <t>6231900000023084789</t>
  </si>
  <si>
    <t>李煜闵</t>
  </si>
  <si>
    <t>000004914409</t>
  </si>
  <si>
    <t>2017-08-18 17:42:32</t>
  </si>
  <si>
    <t>6228412893012003167</t>
  </si>
  <si>
    <t>周会珍</t>
  </si>
  <si>
    <t>000004079735</t>
  </si>
  <si>
    <t>2017-08-17 16:47:55</t>
  </si>
  <si>
    <t>6231900000126755392</t>
  </si>
  <si>
    <t>曾正素</t>
  </si>
  <si>
    <t>户名错</t>
  </si>
  <si>
    <t>000004078183</t>
  </si>
  <si>
    <t>2017-08-17 16:47:43</t>
  </si>
  <si>
    <t>6217997300011264549</t>
  </si>
  <si>
    <t>普吉秀</t>
  </si>
  <si>
    <t>000004076466</t>
  </si>
  <si>
    <t>2017-08-17 16:47:31</t>
  </si>
  <si>
    <t>6222532438483183</t>
  </si>
  <si>
    <t>叶芬</t>
  </si>
  <si>
    <t>退汇,301290000007不接收对公对私业务,请选择正确的接收行行号</t>
  </si>
  <si>
    <t>000004074992</t>
  </si>
  <si>
    <t>2017-08-17 16:47:20</t>
  </si>
  <si>
    <t>6228480868173698978</t>
  </si>
  <si>
    <t>周慧琼</t>
  </si>
  <si>
    <t>000004073540</t>
  </si>
  <si>
    <t>2017-08-17 16:47:07</t>
  </si>
  <si>
    <t>6228480866145769364</t>
  </si>
  <si>
    <t>李爱琦</t>
  </si>
  <si>
    <t>000004072034</t>
  </si>
  <si>
    <t>2017-08-17 16:46:53</t>
  </si>
  <si>
    <t>6228480868643001373</t>
  </si>
  <si>
    <t>严秋琴</t>
  </si>
  <si>
    <t>000004070712</t>
  </si>
  <si>
    <t>2017-08-17 16:46:41</t>
  </si>
  <si>
    <t>6217007170002571006</t>
  </si>
  <si>
    <t>鄢六妹</t>
  </si>
  <si>
    <t>000004068799</t>
  </si>
  <si>
    <t>2017-08-17 16:46:26</t>
  </si>
  <si>
    <t>6217987300000013560</t>
  </si>
  <si>
    <t>李美碧</t>
  </si>
  <si>
    <t>000004058992</t>
  </si>
  <si>
    <t>2017-08-17 16:44:52</t>
  </si>
  <si>
    <t>6221506550000654532</t>
  </si>
  <si>
    <t>邓明禄</t>
  </si>
  <si>
    <t>000004057663</t>
  </si>
  <si>
    <t>2017-08-17 16:44:38</t>
  </si>
  <si>
    <t>6226202002234653</t>
  </si>
  <si>
    <t>张娟</t>
  </si>
  <si>
    <t>000004056027</t>
  </si>
  <si>
    <t>2017-08-17 16:44:22</t>
  </si>
  <si>
    <t>6210178002038183233</t>
  </si>
  <si>
    <t>易显金</t>
  </si>
  <si>
    <t>000004054361</t>
  </si>
  <si>
    <t>2017-08-17 16:44:05</t>
  </si>
  <si>
    <t>6213364150056644814</t>
  </si>
  <si>
    <t>欧市华</t>
  </si>
  <si>
    <t>000004053096</t>
  </si>
  <si>
    <t>2017-08-17 16:43:52</t>
  </si>
  <si>
    <t>6231900023400682413</t>
  </si>
  <si>
    <t>李永琴</t>
  </si>
  <si>
    <t>000004051789</t>
  </si>
  <si>
    <t>2017-08-17 16:43:39</t>
  </si>
  <si>
    <t>4367423940330004891</t>
  </si>
  <si>
    <t>黑秀美</t>
  </si>
  <si>
    <t>000004049881</t>
  </si>
  <si>
    <t>2017-08-17 16:43:26</t>
  </si>
  <si>
    <t>6228411920009693410</t>
  </si>
  <si>
    <t>李院才</t>
  </si>
  <si>
    <t>000004048587</t>
  </si>
  <si>
    <t>2017-08-17 16:43:14</t>
  </si>
  <si>
    <t>6230582000034986086</t>
  </si>
  <si>
    <t>张巧</t>
  </si>
  <si>
    <t>000004047276</t>
  </si>
  <si>
    <t>2017-08-17 16:43:02</t>
  </si>
  <si>
    <t>6228480606717052272</t>
  </si>
  <si>
    <t>李彦明</t>
  </si>
  <si>
    <t>000004045846</t>
  </si>
  <si>
    <t>2017-08-17 16:42:51</t>
  </si>
  <si>
    <t>6217790001115501781</t>
  </si>
  <si>
    <t>贺绍花</t>
  </si>
  <si>
    <t>000004044163</t>
  </si>
  <si>
    <t>2017-08-17 16:42:36</t>
  </si>
  <si>
    <t>000004042933</t>
  </si>
  <si>
    <t>2017-08-17 16:42:25</t>
  </si>
  <si>
    <t>6217790001039752171</t>
  </si>
  <si>
    <t>徐艾</t>
  </si>
  <si>
    <t>000004041626</t>
  </si>
  <si>
    <t>2017-08-17 16:42:14</t>
  </si>
  <si>
    <t>6228360057101488</t>
  </si>
  <si>
    <t>孙月萍</t>
  </si>
  <si>
    <t>000004040403</t>
  </si>
  <si>
    <t>2017-08-17 16:42:02</t>
  </si>
  <si>
    <t>6228270861160347174</t>
  </si>
  <si>
    <t>王莉莉</t>
  </si>
  <si>
    <t>000004039248</t>
  </si>
  <si>
    <t>2017-08-17 16:41:50</t>
  </si>
  <si>
    <t>6223691375678111</t>
  </si>
  <si>
    <t>王堂能</t>
  </si>
  <si>
    <t>000004038063</t>
  </si>
  <si>
    <t>2017-08-17 16:41:39</t>
  </si>
  <si>
    <t>6228483611141166117</t>
  </si>
  <si>
    <t>杜开伦</t>
  </si>
  <si>
    <t>000004036651</t>
  </si>
  <si>
    <t>2017-08-17 16:41:26</t>
  </si>
  <si>
    <t>6217997300032717152</t>
  </si>
  <si>
    <t>何友琴</t>
  </si>
  <si>
    <t>000004035209</t>
  </si>
  <si>
    <t>2017-08-17 16:41:13</t>
  </si>
  <si>
    <t>6217997300001084238</t>
  </si>
  <si>
    <t>明香全</t>
  </si>
  <si>
    <t>000004028852</t>
  </si>
  <si>
    <t>2017-08-17 16:40:28</t>
  </si>
  <si>
    <t>6216602700000309420</t>
  </si>
  <si>
    <t>覃春梅</t>
  </si>
  <si>
    <t>000004027438</t>
  </si>
  <si>
    <t>2017-08-17 16:40:16</t>
  </si>
  <si>
    <t>6222022409003984896</t>
  </si>
  <si>
    <t>龙锦光</t>
  </si>
  <si>
    <t>000004026029</t>
  </si>
  <si>
    <t>2017-08-17 16:40:03</t>
  </si>
  <si>
    <t>6223691108771399</t>
  </si>
  <si>
    <t>王炎</t>
  </si>
  <si>
    <t>收款人名称不符</t>
  </si>
  <si>
    <t>000004024468</t>
  </si>
  <si>
    <t>2017-08-17 16:39:48</t>
  </si>
  <si>
    <t>6217003860011752084</t>
  </si>
  <si>
    <t>段世莲</t>
  </si>
  <si>
    <t>000003574359</t>
  </si>
  <si>
    <t>2017-08-17 15:40:24</t>
  </si>
  <si>
    <t>信用卡系统内清算款项（往来账专户）</t>
  </si>
  <si>
    <t>普通汇兑</t>
  </si>
  <si>
    <t>卡号户名不符退回应为黎秀云</t>
  </si>
  <si>
    <t>000003465027</t>
  </si>
  <si>
    <t>2017-08-17 15:24:01</t>
  </si>
  <si>
    <t>中国建设银行信用卡中心存放款项户</t>
  </si>
  <si>
    <t>000003444388</t>
  </si>
  <si>
    <t>2017-08-17 15:20:45</t>
  </si>
  <si>
    <t>卡号户名不符退回应为杨国妹</t>
  </si>
  <si>
    <t>000003545195</t>
  </si>
  <si>
    <t>2017-08-16 15:28:22</t>
  </si>
  <si>
    <t>000003545005</t>
  </si>
  <si>
    <t>2017-08-16 15:28:20</t>
  </si>
  <si>
    <t>000001657616</t>
  </si>
  <si>
    <t>2017-08-16 10:35:22</t>
  </si>
  <si>
    <t>6217862700001486147</t>
  </si>
  <si>
    <t>杨祖兰</t>
  </si>
  <si>
    <t>000001655986</t>
  </si>
  <si>
    <t>2017-08-16 10:35:10</t>
  </si>
  <si>
    <t>6228480868206865479</t>
  </si>
  <si>
    <t>和奕君</t>
  </si>
  <si>
    <t>000001654540</t>
  </si>
  <si>
    <t>2017-08-16 10:34:59</t>
  </si>
  <si>
    <t>6217997300009542955</t>
  </si>
  <si>
    <t>徐菊会</t>
  </si>
  <si>
    <t>000001653204</t>
  </si>
  <si>
    <t>2017-08-16 10:34:48</t>
  </si>
  <si>
    <t>6217790001118759048</t>
  </si>
  <si>
    <t>章鹏</t>
  </si>
  <si>
    <t>000001651338</t>
  </si>
  <si>
    <t>2017-08-16 10:34:36</t>
  </si>
  <si>
    <t>6236683970000106775</t>
  </si>
  <si>
    <t>段莲够</t>
  </si>
  <si>
    <t>000001649133</t>
  </si>
  <si>
    <t>2017-08-16 10:34:23</t>
  </si>
  <si>
    <t>4096662433127069</t>
  </si>
  <si>
    <t>马烨鑫</t>
  </si>
  <si>
    <t>收款账户户名不符</t>
  </si>
  <si>
    <t>000005429382</t>
  </si>
  <si>
    <t>2017-08-15 17:57:38</t>
  </si>
  <si>
    <t>6223690929219307</t>
  </si>
  <si>
    <t>邓乔元</t>
  </si>
  <si>
    <t>000005427834</t>
  </si>
  <si>
    <t>2017-08-15 17:57:26</t>
  </si>
  <si>
    <t>6212262502026862089</t>
  </si>
  <si>
    <t>方国华</t>
  </si>
  <si>
    <t>000005426370</t>
  </si>
  <si>
    <t>2017-08-15 17:57:13</t>
  </si>
  <si>
    <t>6230200071751601</t>
  </si>
  <si>
    <t>解艳梅</t>
  </si>
  <si>
    <t>000005424810</t>
  </si>
  <si>
    <t>2017-08-15 17:56:59</t>
  </si>
  <si>
    <t>000005423190</t>
  </si>
  <si>
    <t>2017-08-15 17:56:46</t>
  </si>
  <si>
    <t>6217232502000748755</t>
  </si>
  <si>
    <t>王天防</t>
  </si>
  <si>
    <t>000005421754</t>
  </si>
  <si>
    <t>2017-08-15 17:56:34</t>
  </si>
  <si>
    <t>4637580004413435</t>
  </si>
  <si>
    <t>焦富刚</t>
  </si>
  <si>
    <t>000005419875</t>
  </si>
  <si>
    <t>2017-08-15 17:56:21</t>
  </si>
  <si>
    <t>6228411930264376817</t>
  </si>
  <si>
    <t>杨光平</t>
  </si>
  <si>
    <t>000005418248</t>
  </si>
  <si>
    <t>2017-08-15 17:56:09</t>
  </si>
  <si>
    <t>6217852700015391434</t>
  </si>
  <si>
    <t>娄婉琪</t>
  </si>
  <si>
    <t>000005415419</t>
  </si>
  <si>
    <t>2017-08-15 17:55:48</t>
  </si>
  <si>
    <t>杨丽芬</t>
  </si>
  <si>
    <t>000005412185</t>
  </si>
  <si>
    <t>2017-08-15 17:55:21</t>
  </si>
  <si>
    <t>6231900000031262484</t>
  </si>
  <si>
    <t>依应叫</t>
  </si>
  <si>
    <t>退收款人账号与户名不符</t>
  </si>
  <si>
    <t>000005408935</t>
  </si>
  <si>
    <t>2017-08-15 17:54:58</t>
  </si>
  <si>
    <t>6231900000134065396</t>
  </si>
  <si>
    <t>佘丹艳</t>
  </si>
  <si>
    <t>帐号户名不符</t>
  </si>
  <si>
    <t>000005407361</t>
  </si>
  <si>
    <t>2017-08-15 17:54:46</t>
  </si>
  <si>
    <t>6216612700004723178</t>
  </si>
  <si>
    <t>罗祖香</t>
  </si>
  <si>
    <t>000005405476</t>
  </si>
  <si>
    <t>2017-08-15 17:54:30</t>
  </si>
  <si>
    <t>6231900000075937801</t>
  </si>
  <si>
    <t>彭郁含</t>
  </si>
  <si>
    <t>000005403604</t>
  </si>
  <si>
    <t>2017-08-15 17:54:14</t>
  </si>
  <si>
    <t>6214600180003909277</t>
  </si>
  <si>
    <t>任可依心</t>
  </si>
  <si>
    <t>000005398738</t>
  </si>
  <si>
    <t>2017-08-15 17:53:35</t>
  </si>
  <si>
    <t>6236683860002537327</t>
  </si>
  <si>
    <t>王雅芬</t>
  </si>
  <si>
    <t>000005397313</t>
  </si>
  <si>
    <t>2017-08-15 17:53:24</t>
  </si>
  <si>
    <t>6217003860011272778</t>
  </si>
  <si>
    <t>杨凤菱</t>
  </si>
  <si>
    <t>000005395364</t>
  </si>
  <si>
    <t>2017-08-15 17:53:09</t>
  </si>
  <si>
    <t>6222082502007785181</t>
  </si>
  <si>
    <t>杨兰英</t>
  </si>
  <si>
    <t>000005393896</t>
  </si>
  <si>
    <t>2017-08-15 17:52:58</t>
  </si>
  <si>
    <t>6222022406001132569</t>
  </si>
  <si>
    <t>聂章梅</t>
  </si>
  <si>
    <t>000005392313</t>
  </si>
  <si>
    <t>2017-08-15 17:52:46</t>
  </si>
  <si>
    <t>5442430002964496</t>
  </si>
  <si>
    <t>胡兵</t>
  </si>
  <si>
    <t>000005390790</t>
  </si>
  <si>
    <t>2017-08-15 17:52:33</t>
  </si>
  <si>
    <t>000005389272</t>
  </si>
  <si>
    <t>2017-08-15 17:52:20</t>
  </si>
  <si>
    <t>6227007176160130328</t>
  </si>
  <si>
    <t>高杏子</t>
  </si>
  <si>
    <t>000005383297</t>
  </si>
  <si>
    <t>2017-08-15 17:51:32</t>
  </si>
  <si>
    <t>6217003860003204128</t>
  </si>
  <si>
    <t>莫思琦</t>
  </si>
  <si>
    <t>000005381794</t>
  </si>
  <si>
    <t>2017-08-15 17:51:19</t>
  </si>
  <si>
    <t>4581240597586503</t>
  </si>
  <si>
    <t>韦祖珍</t>
  </si>
  <si>
    <t>000005379838</t>
  </si>
  <si>
    <t>2017-08-15 17:51:07</t>
  </si>
  <si>
    <t>6228930001096517184</t>
  </si>
  <si>
    <t>郭敏</t>
  </si>
  <si>
    <t>000005378032</t>
  </si>
  <si>
    <t>2017-08-15 17:50:55</t>
  </si>
  <si>
    <t>6217003860019623410</t>
  </si>
  <si>
    <t>尚凤英</t>
  </si>
  <si>
    <t>000005376396</t>
  </si>
  <si>
    <t>2017-08-15 17:50:44</t>
  </si>
  <si>
    <t>6227003880020195876</t>
  </si>
  <si>
    <t>韩光彩</t>
  </si>
  <si>
    <t>000005374862</t>
  </si>
  <si>
    <t>2017-08-15 17:50:31</t>
  </si>
  <si>
    <t>6217003900003682087</t>
  </si>
  <si>
    <t>何艳</t>
  </si>
  <si>
    <t>000005373129</t>
  </si>
  <si>
    <t>2017-08-15 17:50:19</t>
  </si>
  <si>
    <t>6236683860001248884</t>
  </si>
  <si>
    <t>洪茹潇</t>
  </si>
  <si>
    <t>000005371565</t>
  </si>
  <si>
    <t>2017-08-15 17:50:07</t>
  </si>
  <si>
    <t>6230200070160309</t>
  </si>
  <si>
    <t>罗加清</t>
  </si>
  <si>
    <t>000005370180</t>
  </si>
  <si>
    <t>2017-08-15 17:49:56</t>
  </si>
  <si>
    <t>6210178002014734728</t>
  </si>
  <si>
    <t>李三婼</t>
  </si>
  <si>
    <t>000004076757</t>
  </si>
  <si>
    <t>2017-08-15 15:38:08</t>
  </si>
  <si>
    <t>000004334510</t>
  </si>
  <si>
    <t>2017-08-14 17:02:20</t>
  </si>
  <si>
    <t>6231900010080035913</t>
  </si>
  <si>
    <t>许定文</t>
  </si>
  <si>
    <t>000004329783</t>
  </si>
  <si>
    <t>2017-08-14 17:01:51</t>
  </si>
  <si>
    <t>6227003861980178698</t>
  </si>
  <si>
    <t>杨婷</t>
  </si>
  <si>
    <t>000004328234</t>
  </si>
  <si>
    <t>2017-08-14 17:01:41</t>
  </si>
  <si>
    <t>6217852700000628592</t>
  </si>
  <si>
    <t>吴一凡</t>
  </si>
  <si>
    <t>000004326278</t>
  </si>
  <si>
    <t>2017-08-14 17:01:29</t>
  </si>
  <si>
    <t>6231900000008112266</t>
  </si>
  <si>
    <t>李桃珍</t>
  </si>
  <si>
    <t>账号有误退</t>
  </si>
  <si>
    <t>000004324720</t>
  </si>
  <si>
    <t>2017-08-14 17:01:19</t>
  </si>
  <si>
    <t>6222082502008604506</t>
  </si>
  <si>
    <t>杨孟</t>
  </si>
  <si>
    <t>000004323068</t>
  </si>
  <si>
    <t>2017-08-14 17:01:09</t>
  </si>
  <si>
    <t>6223691044641342</t>
  </si>
  <si>
    <t>沙学杰</t>
  </si>
  <si>
    <t>账号有误</t>
  </si>
  <si>
    <t>000004321259</t>
  </si>
  <si>
    <t>2017-08-14 17:00:58</t>
  </si>
  <si>
    <t>6210178002024332927</t>
  </si>
  <si>
    <t>杨晓文</t>
  </si>
  <si>
    <t>000004319250</t>
  </si>
  <si>
    <t>2017-08-14 17:00:45</t>
  </si>
  <si>
    <t>唐弘</t>
  </si>
  <si>
    <t>000004317324</t>
  </si>
  <si>
    <t>2017-08-14 17:00:34</t>
  </si>
  <si>
    <t>6228493960009419011</t>
  </si>
  <si>
    <t>鲍素芽</t>
  </si>
  <si>
    <t>000004315735</t>
  </si>
  <si>
    <t>2017-08-14 17:00:24</t>
  </si>
  <si>
    <t>6212262514000458263</t>
  </si>
  <si>
    <t>益西区扎</t>
  </si>
  <si>
    <t>000004314188</t>
  </si>
  <si>
    <t>2017-08-14 17:00:14</t>
  </si>
  <si>
    <t>6223690759219609</t>
  </si>
  <si>
    <t>冯在会</t>
  </si>
  <si>
    <t>张朝富名称错误</t>
  </si>
  <si>
    <t>000004312606</t>
  </si>
  <si>
    <t>2017-08-14 17:00:04</t>
  </si>
  <si>
    <t>6228483336088072264</t>
  </si>
  <si>
    <t>周玉巧</t>
  </si>
  <si>
    <t>000004310955</t>
  </si>
  <si>
    <t>2017-08-14 16:59:52</t>
  </si>
  <si>
    <t>6283078016588106</t>
  </si>
  <si>
    <t>李万德</t>
  </si>
  <si>
    <t>账号误，退</t>
  </si>
  <si>
    <t>000004308200</t>
  </si>
  <si>
    <t>2017-08-14 16:59:29</t>
  </si>
  <si>
    <t>6228480868674090071</t>
  </si>
  <si>
    <t>王静</t>
  </si>
  <si>
    <t>000004307103</t>
  </si>
  <si>
    <t>2017-08-14 16:59:19</t>
  </si>
  <si>
    <t>6228930001070287473</t>
  </si>
  <si>
    <t>张绍会</t>
  </si>
  <si>
    <t>000004306046</t>
  </si>
  <si>
    <t>2017-08-14 16:59:09</t>
  </si>
  <si>
    <t>6217003860028784260</t>
  </si>
  <si>
    <t>马红祝</t>
  </si>
  <si>
    <t>000004304404</t>
  </si>
  <si>
    <t>2017-08-14 16:58:57</t>
  </si>
  <si>
    <t>6212262502027270258</t>
  </si>
  <si>
    <t>保珠</t>
  </si>
  <si>
    <t>000004302878</t>
  </si>
  <si>
    <t>2017-08-14 16:58:47</t>
  </si>
  <si>
    <t>4581230590667285</t>
  </si>
  <si>
    <t>李卫福</t>
  </si>
  <si>
    <t>000004301413</t>
  </si>
  <si>
    <t>2017-08-14 16:58:36</t>
  </si>
  <si>
    <t>6212252502000650155</t>
  </si>
  <si>
    <t>李艳</t>
  </si>
  <si>
    <t>000004299645</t>
  </si>
  <si>
    <t>2017-08-14 16:58:25</t>
  </si>
  <si>
    <t>6212262518000733286</t>
  </si>
  <si>
    <t>何若曦</t>
  </si>
  <si>
    <t>000004297958</t>
  </si>
  <si>
    <t>2017-08-14 16:58:15</t>
  </si>
  <si>
    <t>6217790001091823027</t>
  </si>
  <si>
    <t>马丽丹</t>
  </si>
  <si>
    <t>000004296193</t>
  </si>
  <si>
    <t>2017-08-14 16:58:05</t>
  </si>
  <si>
    <t>6212262502005036713</t>
  </si>
  <si>
    <t>赛文玉</t>
  </si>
  <si>
    <t>000004294553</t>
  </si>
  <si>
    <t>2017-08-14 16:57:53</t>
  </si>
  <si>
    <t>6217997300019250169</t>
  </si>
  <si>
    <t>陈永川</t>
  </si>
  <si>
    <t>000004293138</t>
  </si>
  <si>
    <t>2017-08-14 16:57:43</t>
  </si>
  <si>
    <t>6236683860001737910</t>
  </si>
  <si>
    <t>朱丽珊</t>
  </si>
  <si>
    <t>000004290866</t>
  </si>
  <si>
    <t>2017-08-14 16:57:30</t>
  </si>
  <si>
    <t>6217003880001531678</t>
  </si>
  <si>
    <t>杨阳</t>
  </si>
  <si>
    <t>000004289054</t>
  </si>
  <si>
    <t>2017-08-14 16:57:19</t>
  </si>
  <si>
    <t>6212262505003639610</t>
  </si>
  <si>
    <t>晋安</t>
  </si>
  <si>
    <t>000004287229</t>
  </si>
  <si>
    <t>2017-08-14 16:57:08</t>
  </si>
  <si>
    <t>6228483868599375778</t>
  </si>
  <si>
    <t>吴维芝</t>
  </si>
  <si>
    <t>000004285340</t>
  </si>
  <si>
    <t>2017-08-14 16:56:57</t>
  </si>
  <si>
    <t>6231900000071437012</t>
  </si>
  <si>
    <t>罗会芹</t>
  </si>
  <si>
    <t>户名不符应为张中康</t>
  </si>
  <si>
    <t>000004283607</t>
  </si>
  <si>
    <t>2017-08-14 16:56:46</t>
  </si>
  <si>
    <t>6214157312904761724</t>
  </si>
  <si>
    <t>杨洁</t>
  </si>
  <si>
    <t>000004281633</t>
  </si>
  <si>
    <t>2017-08-14 16:56:34</t>
  </si>
  <si>
    <t>000004279943</t>
  </si>
  <si>
    <t>2017-08-14 16:56:23</t>
  </si>
  <si>
    <t>6231900020000805055</t>
  </si>
  <si>
    <t>李桂连</t>
  </si>
  <si>
    <t>000004277710</t>
  </si>
  <si>
    <t>2017-08-14 16:56:09</t>
  </si>
  <si>
    <t>6231900000124877271</t>
  </si>
  <si>
    <t>杨楠</t>
  </si>
  <si>
    <t>000004276062</t>
  </si>
  <si>
    <t>2017-08-14 16:55:58</t>
  </si>
  <si>
    <t>6214157311800199088</t>
  </si>
  <si>
    <t>吴敏</t>
  </si>
  <si>
    <t>000003125905</t>
  </si>
  <si>
    <t>2017-08-14 14:26:08</t>
  </si>
  <si>
    <t>卡号户名不符退回应为柴丽香</t>
  </si>
  <si>
    <t>000004687220</t>
  </si>
  <si>
    <t>2017-08-11 17:49:46</t>
  </si>
  <si>
    <t>6231900022500039946</t>
  </si>
  <si>
    <t>王世林</t>
  </si>
  <si>
    <t>000004685831</t>
  </si>
  <si>
    <t>2017-08-11 17:49:30</t>
  </si>
  <si>
    <t>6228481928351145975</t>
  </si>
  <si>
    <t>孟陈</t>
  </si>
  <si>
    <t>000004684431</t>
  </si>
  <si>
    <t>2017-08-11 17:49:16</t>
  </si>
  <si>
    <t>6231900000066656675</t>
  </si>
  <si>
    <t>杨顺林</t>
  </si>
  <si>
    <t>000004682781</t>
  </si>
  <si>
    <t>2017-08-11 17:49:00</t>
  </si>
  <si>
    <t>6228483868073522176</t>
  </si>
  <si>
    <t>黄琴</t>
  </si>
  <si>
    <t>000004681772</t>
  </si>
  <si>
    <t>2017-08-11 17:48:48</t>
  </si>
  <si>
    <t>6217232410000210547</t>
  </si>
  <si>
    <t>张美英</t>
  </si>
  <si>
    <t>000004680214</t>
  </si>
  <si>
    <t>2017-08-11 17:48:32</t>
  </si>
  <si>
    <t>6228480868638814574</t>
  </si>
  <si>
    <t>李延智</t>
  </si>
  <si>
    <t>000004678966</t>
  </si>
  <si>
    <t>2017-08-11 17:48:19</t>
  </si>
  <si>
    <t>6228483316193188361</t>
  </si>
  <si>
    <t>周建英</t>
  </si>
  <si>
    <t>000004677808</t>
  </si>
  <si>
    <t>2017-08-11 17:48:05</t>
  </si>
  <si>
    <t>000004676521</t>
  </si>
  <si>
    <t>2017-08-11 17:47:51</t>
  </si>
  <si>
    <t>6228481928591937579</t>
  </si>
  <si>
    <t>李名朋</t>
  </si>
  <si>
    <t>000004675388</t>
  </si>
  <si>
    <t>2017-08-11 17:47:39</t>
  </si>
  <si>
    <t>6228483618593449271</t>
  </si>
  <si>
    <t>钱红猛</t>
  </si>
  <si>
    <t>000004673915</t>
  </si>
  <si>
    <t>2017-08-11 17:47:23</t>
  </si>
  <si>
    <t>6230523860004904878</t>
  </si>
  <si>
    <t>张正娥</t>
  </si>
  <si>
    <t>000004672747</t>
  </si>
  <si>
    <t>2017-08-11 17:47:10</t>
  </si>
  <si>
    <t>6217997300008969332</t>
  </si>
  <si>
    <t>苏梅</t>
  </si>
  <si>
    <t>000004666079</t>
  </si>
  <si>
    <t>2017-08-11 17:46:03</t>
  </si>
  <si>
    <t>6228930001046759407</t>
  </si>
  <si>
    <t>黄静</t>
  </si>
  <si>
    <t>000004664783</t>
  </si>
  <si>
    <t>2017-08-11 17:45:49</t>
  </si>
  <si>
    <t>6223691641204163</t>
  </si>
  <si>
    <t>马佳慧</t>
  </si>
  <si>
    <t>000003393552</t>
  </si>
  <si>
    <t>2017-08-11 15:04:04</t>
  </si>
  <si>
    <t>000003393456</t>
  </si>
  <si>
    <t>2017-08-11 15:04:03</t>
  </si>
  <si>
    <t>000003382274</t>
  </si>
  <si>
    <t>2017-08-11 15:02:29</t>
  </si>
  <si>
    <t>000006304048</t>
  </si>
  <si>
    <t>2017-08-10 16:37:11</t>
  </si>
  <si>
    <t>4270200064141121</t>
  </si>
  <si>
    <t>周翠芳</t>
  </si>
  <si>
    <t>000006301956</t>
  </si>
  <si>
    <t>2017-08-10 16:37:00</t>
  </si>
  <si>
    <t>000006299809</t>
  </si>
  <si>
    <t>2017-08-10 16:36:49</t>
  </si>
  <si>
    <t>6223691365307150</t>
  </si>
  <si>
    <t>曹运龙</t>
  </si>
  <si>
    <t>户名有误</t>
  </si>
  <si>
    <t>000006297252</t>
  </si>
  <si>
    <t>2017-08-10 16:36:34</t>
  </si>
  <si>
    <t>6210178002043833582</t>
  </si>
  <si>
    <t>柳萍</t>
  </si>
  <si>
    <t>汇入户名不符，退汇</t>
  </si>
  <si>
    <t>000006295403</t>
  </si>
  <si>
    <t>2017-08-10 16:36:22</t>
  </si>
  <si>
    <t>6222620590007076312</t>
  </si>
  <si>
    <t>朱荣燕</t>
  </si>
  <si>
    <t>000006293318</t>
  </si>
  <si>
    <t>2017-08-10 16:36:10</t>
  </si>
  <si>
    <t>6231900000003071061</t>
  </si>
  <si>
    <t>张志科</t>
  </si>
  <si>
    <t>000006291305</t>
  </si>
  <si>
    <t>2017-08-10 16:35:57</t>
  </si>
  <si>
    <t>6223691094673906</t>
  </si>
  <si>
    <t>常志奇</t>
  </si>
  <si>
    <t>000006289231</t>
  </si>
  <si>
    <t>2017-08-10 16:35:41</t>
  </si>
  <si>
    <t>6217997300010409111</t>
  </si>
  <si>
    <t>米伟华</t>
  </si>
  <si>
    <t>000006287912</t>
  </si>
  <si>
    <t>2017-08-10 16:35:30</t>
  </si>
  <si>
    <t>6217003860023231739</t>
  </si>
  <si>
    <t>张宁</t>
  </si>
  <si>
    <t>000006262148</t>
  </si>
  <si>
    <t>2017-08-10 16:33:02</t>
  </si>
  <si>
    <t>6231900000077628713</t>
  </si>
  <si>
    <t>唐利美</t>
  </si>
  <si>
    <t>000006252923</t>
  </si>
  <si>
    <t>2017-08-10 16:32:07</t>
  </si>
  <si>
    <t>6214600180019077226</t>
  </si>
  <si>
    <t>刘登凤</t>
  </si>
  <si>
    <t>000006249558</t>
  </si>
  <si>
    <t>2017-08-10 16:31:45</t>
  </si>
  <si>
    <t>6216602700001081952</t>
  </si>
  <si>
    <t>宋娟娟</t>
  </si>
  <si>
    <t>000006243168</t>
  </si>
  <si>
    <t>2017-08-10 16:31:05</t>
  </si>
  <si>
    <t>6217995200015782508</t>
  </si>
  <si>
    <t>路美会</t>
  </si>
  <si>
    <t>000006241203</t>
  </si>
  <si>
    <t>2017-08-10 16:30:50</t>
  </si>
  <si>
    <t>6217997300009021406</t>
  </si>
  <si>
    <t>黄子唯</t>
  </si>
  <si>
    <t>000006239050</t>
  </si>
  <si>
    <t>2017-08-10 16:30:36</t>
  </si>
  <si>
    <t>6228481931142149918</t>
  </si>
  <si>
    <t>赵海斌</t>
  </si>
  <si>
    <t>000006228490</t>
  </si>
  <si>
    <t>2017-08-10 16:29:34</t>
  </si>
  <si>
    <t>6231900000127300594</t>
  </si>
  <si>
    <t>周曾翠</t>
  </si>
  <si>
    <t>000006191312</t>
  </si>
  <si>
    <t>2017-08-10 16:26:51</t>
  </si>
  <si>
    <t>4816990023715400</t>
  </si>
  <si>
    <t>程剑锋</t>
  </si>
  <si>
    <t>000006188841</t>
  </si>
  <si>
    <t>2017-08-10 16:26:39</t>
  </si>
  <si>
    <t>6217003950001597209</t>
  </si>
  <si>
    <t>蔡光维</t>
  </si>
  <si>
    <t>000006185812</t>
  </si>
  <si>
    <t>2017-08-10 16:26:25</t>
  </si>
  <si>
    <t>6214157311800297239</t>
  </si>
  <si>
    <t>张作燕</t>
  </si>
  <si>
    <t>000006182835</t>
  </si>
  <si>
    <t>2017-08-10 16:26:10</t>
  </si>
  <si>
    <t>6212262505003718315</t>
  </si>
  <si>
    <t>陈佩云</t>
  </si>
  <si>
    <t>000006177028</t>
  </si>
  <si>
    <t>2017-08-10 16:25:40</t>
  </si>
  <si>
    <t>6223691679309686</t>
  </si>
  <si>
    <t>杜良春</t>
  </si>
  <si>
    <t>收款人户名有误。</t>
  </si>
  <si>
    <t>000006174622</t>
  </si>
  <si>
    <t>2017-08-10 16:25:26</t>
  </si>
  <si>
    <t>6231900000071704577</t>
  </si>
  <si>
    <t>管庭宇</t>
  </si>
  <si>
    <t>000005850995</t>
  </si>
  <si>
    <t>2017-08-10 15:48:52</t>
  </si>
  <si>
    <t>卡号户名不符退回应为杨剑斌</t>
  </si>
  <si>
    <t>000003996238</t>
  </si>
  <si>
    <t>2017-08-09 16:30:18</t>
  </si>
  <si>
    <t>6217232410000190764</t>
  </si>
  <si>
    <t>徐亚峰</t>
  </si>
  <si>
    <t>000003994706</t>
  </si>
  <si>
    <t>2017-08-09 16:30:04</t>
  </si>
  <si>
    <t>6228930001085944290</t>
  </si>
  <si>
    <t>胡金林</t>
  </si>
  <si>
    <t>000003993320</t>
  </si>
  <si>
    <t>2017-08-09 16:29:52</t>
  </si>
  <si>
    <t>6231900020002067050</t>
  </si>
  <si>
    <t>保青灵</t>
  </si>
  <si>
    <t>000003992074</t>
  </si>
  <si>
    <t>2017-08-09 16:29:40</t>
  </si>
  <si>
    <t>6217997020005276511</t>
  </si>
  <si>
    <t>万桂芬</t>
  </si>
  <si>
    <t>000003990350</t>
  </si>
  <si>
    <t>2017-08-09 16:29:24</t>
  </si>
  <si>
    <t>6222082502000254102</t>
  </si>
  <si>
    <t>杨保清</t>
  </si>
  <si>
    <t>000003988690</t>
  </si>
  <si>
    <t>2017-08-09 16:29:09</t>
  </si>
  <si>
    <t>6236683860004161373</t>
  </si>
  <si>
    <t>李向英</t>
  </si>
  <si>
    <t>000003986974</t>
  </si>
  <si>
    <t>2017-08-09 16:28:53</t>
  </si>
  <si>
    <t>6228480868673526174</t>
  </si>
  <si>
    <t>孟艳淋</t>
  </si>
  <si>
    <t>000003985670</t>
  </si>
  <si>
    <t>2017-08-09 16:28:40</t>
  </si>
  <si>
    <t>6231900000009838018</t>
  </si>
  <si>
    <t>杨翠</t>
  </si>
  <si>
    <t>帐号与户名符</t>
  </si>
  <si>
    <t>000003984285</t>
  </si>
  <si>
    <t>2017-08-09 16:28:28</t>
  </si>
  <si>
    <t>6228483868322213478</t>
  </si>
  <si>
    <t>向成碧</t>
  </si>
  <si>
    <t>000003982842</t>
  </si>
  <si>
    <t>2017-08-09 16:28:16</t>
  </si>
  <si>
    <t>6228481938606659571</t>
  </si>
  <si>
    <t>申时美</t>
  </si>
  <si>
    <t>000003980486</t>
  </si>
  <si>
    <t>2017-08-09 16:27:54</t>
  </si>
  <si>
    <t>6236684220002794478</t>
  </si>
  <si>
    <t>张秋丽</t>
  </si>
  <si>
    <t>000003978687</t>
  </si>
  <si>
    <t>2017-08-09 16:27:37</t>
  </si>
  <si>
    <t>6225269694605236</t>
  </si>
  <si>
    <t>000003977317</t>
  </si>
  <si>
    <t>2017-08-09 16:27:24</t>
  </si>
  <si>
    <t>6217997300051505850</t>
  </si>
  <si>
    <t>邓晨曦</t>
  </si>
  <si>
    <t>000003975759</t>
  </si>
  <si>
    <t>2017-08-09 16:27:10</t>
  </si>
  <si>
    <t>6217907000020262174</t>
  </si>
  <si>
    <t>沈猛</t>
  </si>
  <si>
    <t>000003971042</t>
  </si>
  <si>
    <t>2017-08-09 16:26:29</t>
  </si>
  <si>
    <t>6216607000007621348</t>
  </si>
  <si>
    <t>田方跃</t>
  </si>
  <si>
    <t>当日交易金额已超限</t>
  </si>
  <si>
    <t>000003969422</t>
  </si>
  <si>
    <t>2017-08-09 16:26:15</t>
  </si>
  <si>
    <t>6231900000052021512</t>
  </si>
  <si>
    <t>王正林</t>
  </si>
  <si>
    <t>000003967822</t>
  </si>
  <si>
    <t>2017-08-09 16:26:01</t>
  </si>
  <si>
    <t>6210178002050204354</t>
  </si>
  <si>
    <t>李琼</t>
  </si>
  <si>
    <t>000003966352</t>
  </si>
  <si>
    <t>2017-08-09 16:25:48</t>
  </si>
  <si>
    <t>6213302700001027559</t>
  </si>
  <si>
    <t>柴瑞双</t>
  </si>
  <si>
    <t>000003964668</t>
  </si>
  <si>
    <t>2017-08-09 16:25:32</t>
  </si>
  <si>
    <t>6228413330032414412</t>
  </si>
  <si>
    <t>张菊焕</t>
  </si>
  <si>
    <t>000003963024</t>
  </si>
  <si>
    <t>2017-08-09 16:25:17</t>
  </si>
  <si>
    <t>6231900020009315387</t>
  </si>
  <si>
    <t>谢庆林</t>
  </si>
  <si>
    <t>000003961025</t>
  </si>
  <si>
    <t>2017-08-09 16:24:59</t>
  </si>
  <si>
    <t>6231900000103538688</t>
  </si>
  <si>
    <t>吴文兴</t>
  </si>
  <si>
    <t>000003959297</t>
  </si>
  <si>
    <t>2017-08-09 16:24:43</t>
  </si>
  <si>
    <t>6224698061422109</t>
  </si>
  <si>
    <t>张家仁</t>
  </si>
  <si>
    <t>户名误，退</t>
  </si>
  <si>
    <t>000003956728</t>
  </si>
  <si>
    <t>2017-08-09 16:24:21</t>
  </si>
  <si>
    <t>6217790001035896196</t>
  </si>
  <si>
    <t>易光灿</t>
  </si>
  <si>
    <t>000003502344</t>
  </si>
  <si>
    <t>2017-08-09 15:22:22</t>
  </si>
  <si>
    <t>000003216075</t>
  </si>
  <si>
    <t>2017-08-08 15:17:09</t>
  </si>
  <si>
    <t>000003215217</t>
  </si>
  <si>
    <t>2017-08-08 15:17:02</t>
  </si>
  <si>
    <t>000002916742</t>
  </si>
  <si>
    <t>2017-08-08 14:32:51</t>
  </si>
  <si>
    <t>6217003860029324892</t>
  </si>
  <si>
    <t>王红燕</t>
  </si>
  <si>
    <t>000002914653</t>
  </si>
  <si>
    <t>2017-08-08 14:32:37</t>
  </si>
  <si>
    <t>6217997020000174588</t>
  </si>
  <si>
    <t>金明芬</t>
  </si>
  <si>
    <t>000002912390</t>
  </si>
  <si>
    <t>2017-08-08 14:32:22</t>
  </si>
  <si>
    <t>4581232436287039</t>
  </si>
  <si>
    <t>戚艳</t>
  </si>
  <si>
    <t>000002910285</t>
  </si>
  <si>
    <t>2017-08-08 14:32:09</t>
  </si>
  <si>
    <t>6214973902200036</t>
  </si>
  <si>
    <t>刘秀玲</t>
  </si>
  <si>
    <t>账号户名不存在</t>
  </si>
  <si>
    <t>000002909067</t>
  </si>
  <si>
    <t>2017-08-08 14:31:57</t>
  </si>
  <si>
    <t>6228480861175540918</t>
  </si>
  <si>
    <t>刘禹辰</t>
  </si>
  <si>
    <t>000002903487</t>
  </si>
  <si>
    <t>2017-08-08 14:31:05</t>
  </si>
  <si>
    <t>6228483868613926275</t>
  </si>
  <si>
    <t>袁朝明</t>
  </si>
  <si>
    <t>000002902231</t>
  </si>
  <si>
    <t>2017-08-08 14:30:53</t>
  </si>
  <si>
    <t>6228484146127326863</t>
  </si>
  <si>
    <t>黄福香</t>
  </si>
  <si>
    <t>000002900820</t>
  </si>
  <si>
    <t>2017-08-08 14:30:39</t>
  </si>
  <si>
    <t>6231900000120479858</t>
  </si>
  <si>
    <t>朱祥丽</t>
  </si>
  <si>
    <t>000002899204</t>
  </si>
  <si>
    <t>2017-08-08 14:30:25</t>
  </si>
  <si>
    <t>4367422021233034250</t>
  </si>
  <si>
    <t>刘辰宇</t>
  </si>
  <si>
    <t>000002897765</t>
  </si>
  <si>
    <t>2017-08-08 14:30:11</t>
  </si>
  <si>
    <t>6228930001032409967</t>
  </si>
  <si>
    <t>张吉仙</t>
  </si>
  <si>
    <t>000002893443</t>
  </si>
  <si>
    <t>2017-08-08 14:29:27</t>
  </si>
  <si>
    <t>6221887300043338845</t>
  </si>
  <si>
    <t>张志福</t>
  </si>
  <si>
    <t>000002891828</t>
  </si>
  <si>
    <t>2017-08-08 14:29:12</t>
  </si>
  <si>
    <t>6231900000018319976</t>
  </si>
  <si>
    <t>李勤</t>
  </si>
  <si>
    <t>000002890215</t>
  </si>
  <si>
    <t>2017-08-08 14:28:56</t>
  </si>
  <si>
    <t>6226580060751902</t>
  </si>
  <si>
    <t>李关莲</t>
  </si>
  <si>
    <t>000002888763</t>
  </si>
  <si>
    <t>2017-08-08 14:28:40</t>
  </si>
  <si>
    <t>6236683860002910110</t>
  </si>
  <si>
    <t>余映红</t>
  </si>
  <si>
    <t>000002887256</t>
  </si>
  <si>
    <t>2017-08-08 14:28:26</t>
  </si>
  <si>
    <t>6231900000094046741</t>
  </si>
  <si>
    <t>此里拉木</t>
  </si>
  <si>
    <t>收款户名不符</t>
  </si>
  <si>
    <t>000002885887</t>
  </si>
  <si>
    <t>2017-08-08 14:28:12</t>
  </si>
  <si>
    <t>6217003860002081105</t>
  </si>
  <si>
    <t>周新垚</t>
  </si>
  <si>
    <t>000002884563</t>
  </si>
  <si>
    <t>2017-08-08 14:27:59</t>
  </si>
  <si>
    <t>6217562700004026570</t>
  </si>
  <si>
    <t>鲍登强</t>
  </si>
  <si>
    <t>000002883016</t>
  </si>
  <si>
    <t>2017-08-08 14:27:43</t>
  </si>
  <si>
    <t>6250870283941102</t>
  </si>
  <si>
    <t>杨晓平</t>
  </si>
  <si>
    <t>000002881116</t>
  </si>
  <si>
    <t>2017-08-08 14:27:25</t>
  </si>
  <si>
    <t>000002879691</t>
  </si>
  <si>
    <t>2017-08-08 14:27:11</t>
  </si>
  <si>
    <t>6231900025544490165</t>
  </si>
  <si>
    <t>杨涛</t>
  </si>
  <si>
    <t>000002877868</t>
  </si>
  <si>
    <t>2017-08-08 14:26:54</t>
  </si>
  <si>
    <t>6217995620003464829</t>
  </si>
  <si>
    <t>刘子强</t>
  </si>
  <si>
    <t>000002875943</t>
  </si>
  <si>
    <t>2017-08-08 14:26:34</t>
  </si>
  <si>
    <t>000002873934</t>
  </si>
  <si>
    <t>2017-08-08 14:26:14</t>
  </si>
  <si>
    <t>6217790001098351022</t>
  </si>
  <si>
    <t>金明</t>
  </si>
  <si>
    <t>000002872042</t>
  </si>
  <si>
    <t>2017-08-08 14:25:55</t>
  </si>
  <si>
    <t>6210178002024259807</t>
  </si>
  <si>
    <t>付文会</t>
  </si>
  <si>
    <t>000002869680</t>
  </si>
  <si>
    <t>2017-08-08 14:25:34</t>
  </si>
  <si>
    <t>000002867997</t>
  </si>
  <si>
    <t>2017-08-08 14:25:17</t>
  </si>
  <si>
    <t>6227003860640079932</t>
  </si>
  <si>
    <t>谭秋云</t>
  </si>
  <si>
    <t>000002865983</t>
  </si>
  <si>
    <t>2017-08-08 14:24:57</t>
  </si>
  <si>
    <t>6222600590003000401</t>
  </si>
  <si>
    <t>蔡凤美</t>
  </si>
  <si>
    <t>000002863957</t>
  </si>
  <si>
    <t>2017-08-08 14:24:35</t>
  </si>
  <si>
    <t>6212262513000260901</t>
  </si>
  <si>
    <t>和杰燕</t>
  </si>
  <si>
    <t>000002862492</t>
  </si>
  <si>
    <t>2017-08-08 14:24:19</t>
  </si>
  <si>
    <t>6217997300025966907</t>
  </si>
  <si>
    <t>刘王单</t>
  </si>
  <si>
    <t>000002860866</t>
  </si>
  <si>
    <t>2017-08-08 14:24:02</t>
  </si>
  <si>
    <t>6231900000003938731</t>
  </si>
  <si>
    <t>普绍安</t>
  </si>
  <si>
    <t>000002859406</t>
  </si>
  <si>
    <t>2017-08-08 14:23:47</t>
  </si>
  <si>
    <t>000002857970</t>
  </si>
  <si>
    <t>2017-08-08 14:23:31</t>
  </si>
  <si>
    <t>6221507300017865674</t>
  </si>
  <si>
    <t>黄朝沺</t>
  </si>
  <si>
    <t>000002856101</t>
  </si>
  <si>
    <t>2017-08-08 14:23:16</t>
  </si>
  <si>
    <t>6212262505005258443</t>
  </si>
  <si>
    <t>王红琼</t>
  </si>
  <si>
    <t>000002854480</t>
  </si>
  <si>
    <t>2017-08-08 14:22:59</t>
  </si>
  <si>
    <t>6223691013347004</t>
  </si>
  <si>
    <t>冯小春</t>
  </si>
  <si>
    <t>账户不符</t>
  </si>
  <si>
    <t>000002852786</t>
  </si>
  <si>
    <t>2017-08-08 14:22:41</t>
  </si>
  <si>
    <t>6231900000056495928</t>
  </si>
  <si>
    <t>崔将</t>
  </si>
  <si>
    <t>000002850756</t>
  </si>
  <si>
    <t>2017-08-08 14:22:18</t>
  </si>
  <si>
    <t>6217003860015829102</t>
  </si>
  <si>
    <t>赵桂菊</t>
  </si>
  <si>
    <t>000002848864</t>
  </si>
  <si>
    <t>2017-08-08 14:21:59</t>
  </si>
  <si>
    <t>6217996100001180064</t>
  </si>
  <si>
    <t>胡玲玲</t>
  </si>
  <si>
    <t>000002847201</t>
  </si>
  <si>
    <t>2017-08-08 14:21:40</t>
  </si>
  <si>
    <t>6228483618357746276</t>
  </si>
  <si>
    <t>杨博</t>
  </si>
  <si>
    <t>000002845414</t>
  </si>
  <si>
    <t>2017-08-08 14:21:21</t>
  </si>
  <si>
    <t>622908156634307114</t>
  </si>
  <si>
    <t>方权</t>
  </si>
  <si>
    <t>000002842592</t>
  </si>
  <si>
    <t>2017-08-08 14:20:58</t>
  </si>
  <si>
    <t>6231900000125039335</t>
  </si>
  <si>
    <t>杨志梅</t>
  </si>
  <si>
    <t>000002840917</t>
  </si>
  <si>
    <t>2017-08-08 14:20:39</t>
  </si>
  <si>
    <t>6221560499313818</t>
  </si>
  <si>
    <t>周俊熙</t>
  </si>
  <si>
    <t>000003446817</t>
  </si>
  <si>
    <t>2017-08-07 15:21:55</t>
  </si>
  <si>
    <t>000003446667</t>
  </si>
  <si>
    <t>2017-08-07 15:21:54</t>
  </si>
  <si>
    <t>000004567562</t>
  </si>
  <si>
    <t>2017-08-04 17:25:26</t>
  </si>
  <si>
    <t>6217003860018485753</t>
  </si>
  <si>
    <t>陈仕美</t>
  </si>
  <si>
    <t>000004566230</t>
  </si>
  <si>
    <t>2017-08-04 17:25:13</t>
  </si>
  <si>
    <t>6210137283766049</t>
  </si>
  <si>
    <t>孔德江</t>
  </si>
  <si>
    <t>000004564768</t>
  </si>
  <si>
    <t>2017-08-04 17:24:59</t>
  </si>
  <si>
    <t>6214600180003730079</t>
  </si>
  <si>
    <t>李燕</t>
  </si>
  <si>
    <t>000004559895</t>
  </si>
  <si>
    <t>2017-08-04 17:24:18</t>
  </si>
  <si>
    <t>6228481920133637817</t>
  </si>
  <si>
    <t>张思晗</t>
  </si>
  <si>
    <t>000004558056</t>
  </si>
  <si>
    <t>2017-08-04 17:24:00</t>
  </si>
  <si>
    <t>6228481928586454176</t>
  </si>
  <si>
    <t>陈三焕</t>
  </si>
  <si>
    <t>000004556246</t>
  </si>
  <si>
    <t>2017-08-04 17:23:44</t>
  </si>
  <si>
    <t>6223690735689743</t>
  </si>
  <si>
    <t>李宇</t>
  </si>
  <si>
    <t>收款人账号与名称不符</t>
  </si>
  <si>
    <t>000004553549</t>
  </si>
  <si>
    <t>2017-08-04 17:23:27</t>
  </si>
  <si>
    <t>6231900000124847340</t>
  </si>
  <si>
    <t>邱丽君</t>
  </si>
  <si>
    <t>则</t>
  </si>
  <si>
    <t>000004552214</t>
  </si>
  <si>
    <t>2017-08-04 17:23:14</t>
  </si>
  <si>
    <t>6228481198600659073</t>
  </si>
  <si>
    <t>陶书群</t>
  </si>
  <si>
    <t>000004550759</t>
  </si>
  <si>
    <t>2017-08-04 17:23:00</t>
  </si>
  <si>
    <t>6259573001252221</t>
  </si>
  <si>
    <t>郑春华</t>
  </si>
  <si>
    <t>000004549446</t>
  </si>
  <si>
    <t>2017-08-04 17:22:47</t>
  </si>
  <si>
    <t>000004544926</t>
  </si>
  <si>
    <t>2017-08-04 17:22:02</t>
  </si>
  <si>
    <t>6221887300024564609</t>
  </si>
  <si>
    <t>杨布清</t>
  </si>
  <si>
    <t>000004543366</t>
  </si>
  <si>
    <t>2017-08-04 17:21:48</t>
  </si>
  <si>
    <t>6222082502006899710</t>
  </si>
  <si>
    <t>李琳</t>
  </si>
  <si>
    <t>000004541499</t>
  </si>
  <si>
    <t>2017-08-04 17:21:30</t>
  </si>
  <si>
    <t>6222022502021140457</t>
  </si>
  <si>
    <t>刘琳</t>
  </si>
  <si>
    <t>000004539930</t>
  </si>
  <si>
    <t>2017-08-04 17:21:15</t>
  </si>
  <si>
    <t>6221550383609413</t>
  </si>
  <si>
    <t>杨翕然</t>
  </si>
  <si>
    <t>000004538104</t>
  </si>
  <si>
    <t>2017-08-04 17:21:01</t>
  </si>
  <si>
    <t>6251880003828686</t>
  </si>
  <si>
    <t>周蕾</t>
  </si>
  <si>
    <t>000004536328</t>
  </si>
  <si>
    <t>2017-08-04 17:20:47</t>
  </si>
  <si>
    <t>6223691385520949</t>
  </si>
  <si>
    <t>杨艳花</t>
  </si>
  <si>
    <t>000004534735</t>
  </si>
  <si>
    <t>2017-08-04 17:20:32</t>
  </si>
  <si>
    <t>6228480860793445914</t>
  </si>
  <si>
    <t>杨所平</t>
  </si>
  <si>
    <t>000004532577</t>
  </si>
  <si>
    <t>2017-08-04 17:20:16</t>
  </si>
  <si>
    <t>6217997300024029137</t>
  </si>
  <si>
    <t>曾华清</t>
  </si>
  <si>
    <t>000004530870</t>
  </si>
  <si>
    <t>2017-08-04 17:20:01</t>
  </si>
  <si>
    <t>6222600590010065231</t>
  </si>
  <si>
    <t>陶长江</t>
  </si>
  <si>
    <t>000004529512</t>
  </si>
  <si>
    <t>2017-08-04 17:19:49</t>
  </si>
  <si>
    <t>62230827004061097</t>
  </si>
  <si>
    <t>谭晓艳</t>
  </si>
  <si>
    <t>收款人户名有误，退回</t>
  </si>
  <si>
    <t>000004527933</t>
  </si>
  <si>
    <t>2017-08-04 17:19:35</t>
  </si>
  <si>
    <t>6223691645716741</t>
  </si>
  <si>
    <t>王云莲</t>
  </si>
  <si>
    <t>000004525694</t>
  </si>
  <si>
    <t>2017-08-04 17:19:20</t>
  </si>
  <si>
    <t>6210178002022173455</t>
  </si>
  <si>
    <t>刀立国</t>
  </si>
  <si>
    <t>收款人户名为：刀钱奇</t>
  </si>
  <si>
    <t>000004523931</t>
  </si>
  <si>
    <t>2017-08-04 17:19:06</t>
  </si>
  <si>
    <t>6231900000106131846</t>
  </si>
  <si>
    <t>刘汝明</t>
  </si>
  <si>
    <t>000004521872</t>
  </si>
  <si>
    <t>2017-08-04 17:18:51</t>
  </si>
  <si>
    <t>6217997300016014758</t>
  </si>
  <si>
    <t>玉坎说</t>
  </si>
  <si>
    <t>000004520302</t>
  </si>
  <si>
    <t>2017-08-04 17:18:37</t>
  </si>
  <si>
    <t>6283411195093731</t>
  </si>
  <si>
    <t>涂开胜</t>
  </si>
  <si>
    <t>000004517976</t>
  </si>
  <si>
    <t>2017-08-04 17:18:18</t>
  </si>
  <si>
    <t>6228482898583916072</t>
  </si>
  <si>
    <t>张文燕</t>
  </si>
  <si>
    <t>000004516346</t>
  </si>
  <si>
    <t>2017-08-04 17:18:03</t>
  </si>
  <si>
    <t>6231900000077934459</t>
  </si>
  <si>
    <t>石明香</t>
  </si>
  <si>
    <t>000004514645</t>
  </si>
  <si>
    <t>2017-08-04 17:17:50</t>
  </si>
  <si>
    <t>6223691407078793</t>
  </si>
  <si>
    <t>李正荣</t>
  </si>
  <si>
    <t>收款户名有误</t>
  </si>
  <si>
    <t>000004301662</t>
  </si>
  <si>
    <t>2017-08-04 16:50:30</t>
  </si>
  <si>
    <t>6231900000108511821</t>
  </si>
  <si>
    <t>张贵云</t>
  </si>
  <si>
    <t>账户户名不符</t>
  </si>
  <si>
    <t>000004262849</t>
  </si>
  <si>
    <t>2017-08-04 16:45:49</t>
  </si>
  <si>
    <t>6223690725177485</t>
  </si>
  <si>
    <t>王仁寿</t>
  </si>
  <si>
    <t>账号错</t>
  </si>
  <si>
    <t>000004261503</t>
  </si>
  <si>
    <t>2017-08-04 16:45:37</t>
  </si>
  <si>
    <t>6231900000141334439</t>
  </si>
  <si>
    <t>刘燕</t>
  </si>
  <si>
    <t>000004260255</t>
  </si>
  <si>
    <t>2017-08-04 16:45:25</t>
  </si>
  <si>
    <t>6228481938503866774</t>
  </si>
  <si>
    <t>储玉英</t>
  </si>
  <si>
    <t>000004258913</t>
  </si>
  <si>
    <t>2017-08-04 16:45:14</t>
  </si>
  <si>
    <t>6231900000092260328</t>
  </si>
  <si>
    <t>赵利辉</t>
  </si>
  <si>
    <t>户名账号不符，请核对。</t>
  </si>
  <si>
    <t>000004257280</t>
  </si>
  <si>
    <t>2017-08-04 16:45:02</t>
  </si>
  <si>
    <t>6228930001074061353</t>
  </si>
  <si>
    <t>孔娟</t>
  </si>
  <si>
    <t>000004255755</t>
  </si>
  <si>
    <t>2017-08-04 16:44:50</t>
  </si>
  <si>
    <t>6231900000061173908</t>
  </si>
  <si>
    <t>李浩</t>
  </si>
  <si>
    <t>000004253563</t>
  </si>
  <si>
    <t>2017-08-04 16:44:37</t>
  </si>
  <si>
    <t>6228930001101448276</t>
  </si>
  <si>
    <t>欧春艳</t>
  </si>
  <si>
    <t>000004250933</t>
  </si>
  <si>
    <t>2017-08-04 16:44:19</t>
  </si>
  <si>
    <t>6212264100031015229</t>
  </si>
  <si>
    <t>管小朵</t>
  </si>
  <si>
    <t>000004248967</t>
  </si>
  <si>
    <t>2017-08-04 16:44:09</t>
  </si>
  <si>
    <t>6228480866099493466</t>
  </si>
  <si>
    <t>陈建</t>
  </si>
  <si>
    <t>000003596680</t>
  </si>
  <si>
    <t>2017-08-04 15:17:14</t>
  </si>
  <si>
    <t>000001949257</t>
  </si>
  <si>
    <t>2017-08-04 10:59:40</t>
  </si>
  <si>
    <t>6228483316208604261</t>
  </si>
  <si>
    <t>赵琼兰</t>
  </si>
  <si>
    <t>000001947163</t>
  </si>
  <si>
    <t>2017-08-04 10:59:19</t>
  </si>
  <si>
    <t>6236683860003514986</t>
  </si>
  <si>
    <t>何岩</t>
  </si>
  <si>
    <t>000001944592</t>
  </si>
  <si>
    <t>2017-08-04 10:58:58</t>
  </si>
  <si>
    <t>6217003950003892277</t>
  </si>
  <si>
    <t>祝吉凤</t>
  </si>
  <si>
    <t>000001943102</t>
  </si>
  <si>
    <t>2017-08-04 10:58:44</t>
  </si>
  <si>
    <t>6217003860022823759</t>
  </si>
  <si>
    <t>高顺武</t>
  </si>
  <si>
    <t>000001941443</t>
  </si>
  <si>
    <t>2017-08-04 10:58:28</t>
  </si>
  <si>
    <t>622908473478873113</t>
  </si>
  <si>
    <t>余小巧</t>
  </si>
  <si>
    <t>000004056275</t>
  </si>
  <si>
    <t>2017-08-02 17:03:21</t>
  </si>
  <si>
    <t>6214600180003734576</t>
  </si>
  <si>
    <t>段小桃</t>
  </si>
  <si>
    <t>000004054574</t>
  </si>
  <si>
    <t>2017-08-02 17:03:08</t>
  </si>
  <si>
    <t>6228483610627793717</t>
  </si>
  <si>
    <t>张宇吉</t>
  </si>
  <si>
    <t>000004052700</t>
  </si>
  <si>
    <t>2017-08-02 17:02:55</t>
  </si>
  <si>
    <t>6228480868623919677</t>
  </si>
  <si>
    <t>马丽华</t>
  </si>
  <si>
    <t>000004050607</t>
  </si>
  <si>
    <t>2017-08-02 17:02:42</t>
  </si>
  <si>
    <t>6231900000058535564</t>
  </si>
  <si>
    <t>马旭光</t>
  </si>
  <si>
    <t>000004047960</t>
  </si>
  <si>
    <t>2017-08-02 17:02:27</t>
  </si>
  <si>
    <t>4581230590522647</t>
  </si>
  <si>
    <t>石杨桐</t>
  </si>
  <si>
    <t>000004046298</t>
  </si>
  <si>
    <t>2017-08-02 17:02:15</t>
  </si>
  <si>
    <t>5288560025202784</t>
  </si>
  <si>
    <t>闵德祥</t>
  </si>
  <si>
    <t>000004044266</t>
  </si>
  <si>
    <t>2017-08-02 17:02:03</t>
  </si>
  <si>
    <t>6228483978547126379</t>
  </si>
  <si>
    <t>吕荣芹</t>
  </si>
  <si>
    <t>000004042796</t>
  </si>
  <si>
    <t>2017-08-02 17:01:51</t>
  </si>
  <si>
    <t>6212262406002847074</t>
  </si>
  <si>
    <t>但昭杰</t>
  </si>
  <si>
    <t>000004041370</t>
  </si>
  <si>
    <t>2017-08-02 17:01:39</t>
  </si>
  <si>
    <t>6228480868195028378</t>
  </si>
  <si>
    <t>钱蕊</t>
  </si>
  <si>
    <t>000004039517</t>
  </si>
  <si>
    <t>2017-08-02 17:01:24</t>
  </si>
  <si>
    <t>6228483978589745771</t>
  </si>
  <si>
    <t>沙建平</t>
  </si>
  <si>
    <t>000004037419</t>
  </si>
  <si>
    <t>2017-08-02 17:01:07</t>
  </si>
  <si>
    <t>6225081101994321</t>
  </si>
  <si>
    <t>赵运寿</t>
  </si>
  <si>
    <t>000004036014</t>
  </si>
  <si>
    <t>2017-08-02 17:00:54</t>
  </si>
  <si>
    <t>6231900020015142510</t>
  </si>
  <si>
    <t>林玉燕</t>
  </si>
  <si>
    <t>账号与户名不符退汇</t>
  </si>
  <si>
    <t>000004034494</t>
  </si>
  <si>
    <t>2017-08-02 17:00:41</t>
  </si>
  <si>
    <t>5218990590629977</t>
  </si>
  <si>
    <t>沈琼芬</t>
  </si>
  <si>
    <t>000004033181</t>
  </si>
  <si>
    <t>2017-08-02 17:00:30</t>
  </si>
  <si>
    <t>6217997020004506298</t>
  </si>
  <si>
    <t>陈敏</t>
  </si>
  <si>
    <t>000004031651</t>
  </si>
  <si>
    <t>2017-08-02 17:00:17</t>
  </si>
  <si>
    <t>6231900000088477530</t>
  </si>
  <si>
    <t>王绍懿</t>
  </si>
  <si>
    <t>户名不符（刘晓翠）</t>
  </si>
  <si>
    <t>000004030190</t>
  </si>
  <si>
    <t>2017-08-02 17:00:05</t>
  </si>
  <si>
    <t>6217003860020194252</t>
  </si>
  <si>
    <t>吴明忠</t>
  </si>
  <si>
    <t>000004028495</t>
  </si>
  <si>
    <t>2017-08-02 16:59:50</t>
  </si>
  <si>
    <t>6223691151587320</t>
  </si>
  <si>
    <t>杨云华</t>
  </si>
  <si>
    <t>000004027266</t>
  </si>
  <si>
    <t>2017-08-02 16:59:38</t>
  </si>
  <si>
    <t>6227555391148878</t>
  </si>
  <si>
    <t>戴娟</t>
  </si>
  <si>
    <t>000004025888</t>
  </si>
  <si>
    <t>2017-08-02 16:59:25</t>
  </si>
  <si>
    <t>6217997300044896135</t>
  </si>
  <si>
    <t>吴宗阔</t>
  </si>
  <si>
    <t>000004024591</t>
  </si>
  <si>
    <t>2017-08-02 16:59:13</t>
  </si>
  <si>
    <t>6222350013120454</t>
  </si>
  <si>
    <t>姚文斌</t>
  </si>
  <si>
    <t>000004019144</t>
  </si>
  <si>
    <t>2017-08-02 16:58:24</t>
  </si>
  <si>
    <t>6217003090005340064</t>
  </si>
  <si>
    <t>马媛怡</t>
  </si>
  <si>
    <t>000004017937</t>
  </si>
  <si>
    <t>2017-08-02 16:58:12</t>
  </si>
  <si>
    <t>6231900025550977485</t>
  </si>
  <si>
    <t>杨家才</t>
  </si>
  <si>
    <t>000004016481</t>
  </si>
  <si>
    <t>2017-08-02 16:58:00</t>
  </si>
  <si>
    <t>6228483358576532971</t>
  </si>
  <si>
    <t>郝观宝</t>
  </si>
  <si>
    <t>000004015170</t>
  </si>
  <si>
    <t>2017-08-02 16:57:48</t>
  </si>
  <si>
    <t>6228480868296445075</t>
  </si>
  <si>
    <t>王抒平</t>
  </si>
  <si>
    <t>000004013709</t>
  </si>
  <si>
    <t>2017-08-02 16:57:35</t>
  </si>
  <si>
    <t>6222520596096194</t>
  </si>
  <si>
    <t>杨雅婷</t>
  </si>
  <si>
    <t>000004012513</t>
  </si>
  <si>
    <t>2017-08-02 16:57:24</t>
  </si>
  <si>
    <t>6231900000062527748</t>
  </si>
  <si>
    <t>王科鑫</t>
  </si>
  <si>
    <t>000004011256</t>
  </si>
  <si>
    <t>2017-08-02 16:57:12</t>
  </si>
  <si>
    <t>蔡帅</t>
  </si>
  <si>
    <t>000004009653</t>
  </si>
  <si>
    <t>2017-08-02 16:56:58</t>
  </si>
  <si>
    <t>6210987300007237092</t>
  </si>
  <si>
    <t>赵志豪</t>
  </si>
  <si>
    <t>000004008079</t>
  </si>
  <si>
    <t>2017-08-02 16:56:46</t>
  </si>
  <si>
    <t>6236683860003143653</t>
  </si>
  <si>
    <t>李小英</t>
  </si>
  <si>
    <t>000004006756</t>
  </si>
  <si>
    <t>2017-08-02 16:56:34</t>
  </si>
  <si>
    <t>6227003860310005795</t>
  </si>
  <si>
    <t>陈昕怡</t>
  </si>
  <si>
    <t>000004005313</t>
  </si>
  <si>
    <t>2017-08-02 16:56:22</t>
  </si>
  <si>
    <t>6212262502027372500</t>
  </si>
  <si>
    <t>李彧</t>
  </si>
  <si>
    <t>000004004119</t>
  </si>
  <si>
    <t>2017-08-02 16:56:10</t>
  </si>
  <si>
    <t>6212262502000075013</t>
  </si>
  <si>
    <t>李婉伦</t>
  </si>
  <si>
    <t>000004002846</t>
  </si>
  <si>
    <t>2017-08-02 16:55:59</t>
  </si>
  <si>
    <t>6217003880004055279</t>
  </si>
  <si>
    <t>吴道伟</t>
  </si>
  <si>
    <t>000004001501</t>
  </si>
  <si>
    <t>2017-08-02 16:55:47</t>
  </si>
  <si>
    <t>6228480866055745966</t>
  </si>
  <si>
    <t>毕已丹</t>
  </si>
  <si>
    <t>000004000085</t>
  </si>
  <si>
    <t>2017-08-02 16:55:35</t>
  </si>
  <si>
    <t>孙光兰</t>
  </si>
  <si>
    <t>000003998455</t>
  </si>
  <si>
    <t>2017-08-02 16:55:22</t>
  </si>
  <si>
    <t>6228480868673929477</t>
  </si>
  <si>
    <t>张静</t>
  </si>
  <si>
    <t>000003996891</t>
  </si>
  <si>
    <t>2017-08-02 16:55:10</t>
  </si>
  <si>
    <t>李竹</t>
  </si>
  <si>
    <t>收款账号与户名不相符</t>
  </si>
  <si>
    <t>000003994179</t>
  </si>
  <si>
    <t>2017-08-02 16:54:51</t>
  </si>
  <si>
    <t>陈相</t>
  </si>
  <si>
    <t>姓名不符</t>
  </si>
  <si>
    <t>000003992772</t>
  </si>
  <si>
    <t>2017-08-02 16:54:39</t>
  </si>
  <si>
    <t>黄尹</t>
  </si>
  <si>
    <t>收款人名称不符，请提供正确户名</t>
  </si>
  <si>
    <t>000003318120</t>
  </si>
  <si>
    <t>2017-08-02 15:17:19</t>
  </si>
  <si>
    <t>000004435754</t>
  </si>
  <si>
    <t>2017-08-01 15:22:08</t>
  </si>
  <si>
    <t>000004435380</t>
  </si>
  <si>
    <t>2017-08-01 15:22:06</t>
  </si>
  <si>
    <t>户名不符4895920315314764普云珍</t>
  </si>
  <si>
    <t>000004435375</t>
  </si>
  <si>
    <t>2017-08-01 08:07:13</t>
  </si>
  <si>
    <t>0059044461</t>
  </si>
  <si>
    <t>1000227152</t>
  </si>
  <si>
    <t>舒长珍</t>
  </si>
  <si>
    <t>自助机广发024</t>
  </si>
  <si>
    <t>2017-08-01 08:55:48</t>
  </si>
  <si>
    <t>0059045547</t>
  </si>
  <si>
    <t>1000227650</t>
  </si>
  <si>
    <t>杨水丽</t>
  </si>
  <si>
    <t>自助机广发020</t>
  </si>
  <si>
    <t>2017-08-01 09:01:10</t>
  </si>
  <si>
    <t>0111145629</t>
  </si>
  <si>
    <t>自助机广发003</t>
  </si>
  <si>
    <t>9</t>
  </si>
  <si>
    <t>2017-08-01 09:11:03</t>
  </si>
  <si>
    <t>0059046333</t>
  </si>
  <si>
    <t>1000205231</t>
  </si>
  <si>
    <t>茵茵敏凯</t>
  </si>
  <si>
    <t>自助机广发007</t>
  </si>
  <si>
    <t>2017-08-01 09:28:36</t>
  </si>
  <si>
    <t>0059047520</t>
  </si>
  <si>
    <t>0102569476</t>
  </si>
  <si>
    <t>蔡艳</t>
  </si>
  <si>
    <t>自助机广发029</t>
  </si>
  <si>
    <t>2017-08-01 09:30:02</t>
  </si>
  <si>
    <t>1000214876</t>
  </si>
  <si>
    <t>自助机广发004</t>
  </si>
  <si>
    <t>2017-08-01 09:34:18</t>
  </si>
  <si>
    <t>1000167036</t>
  </si>
  <si>
    <t>自助机广发030</t>
  </si>
  <si>
    <t>2017-08-01 09:36:57</t>
  </si>
  <si>
    <t>0059047964</t>
  </si>
  <si>
    <t>1000116584</t>
  </si>
  <si>
    <t>张丽芝</t>
  </si>
  <si>
    <t>自助机广发031</t>
  </si>
  <si>
    <t>2017-08-01 09:39:25</t>
  </si>
  <si>
    <t>0059048090</t>
  </si>
  <si>
    <t>1000227216</t>
  </si>
  <si>
    <t>彭国花</t>
  </si>
  <si>
    <t>自助机广发014</t>
  </si>
  <si>
    <t>2017-08-01 09:40:53</t>
  </si>
  <si>
    <t>0059048149</t>
  </si>
  <si>
    <t>2017-08-01 09:44:33</t>
  </si>
  <si>
    <t>0059048418</t>
  </si>
  <si>
    <t>1000222009</t>
  </si>
  <si>
    <t>吴天昊</t>
  </si>
  <si>
    <t>自助机广发002</t>
  </si>
  <si>
    <t>2017-08-01 09:48:56</t>
  </si>
  <si>
    <t>0059048673</t>
  </si>
  <si>
    <t>1000224700</t>
  </si>
  <si>
    <t>杨玲丽</t>
  </si>
  <si>
    <t>2017-08-01 09:51:45</t>
  </si>
  <si>
    <t>0059048930</t>
  </si>
  <si>
    <t>自助机广发021</t>
  </si>
  <si>
    <t>2017-08-01 10:01:03</t>
  </si>
  <si>
    <t>0059049588</t>
  </si>
  <si>
    <t>1000221963</t>
  </si>
  <si>
    <t>梁丹</t>
  </si>
  <si>
    <t>自助机广发015</t>
  </si>
  <si>
    <t>2017-08-01 10:01:57</t>
  </si>
  <si>
    <t>0059049699</t>
  </si>
  <si>
    <t>1000106726</t>
  </si>
  <si>
    <t>卜香芹</t>
  </si>
  <si>
    <t>2017-08-01 10:06:20</t>
  </si>
  <si>
    <t>1000207357</t>
  </si>
  <si>
    <t>2017-08-01 10:16:10</t>
  </si>
  <si>
    <t>1000222126</t>
  </si>
  <si>
    <t>自助机广发016</t>
  </si>
  <si>
    <t>2017-08-01 10:16:30</t>
  </si>
  <si>
    <t>0059050779</t>
  </si>
  <si>
    <t>1000227252</t>
  </si>
  <si>
    <t>秦学存</t>
  </si>
  <si>
    <t>自助机广发023</t>
  </si>
  <si>
    <t>2017-08-01 10:23:31</t>
  </si>
  <si>
    <t>0059051344</t>
  </si>
  <si>
    <t>1000187162</t>
  </si>
  <si>
    <t>陈得美</t>
  </si>
  <si>
    <t>自助机广发008</t>
  </si>
  <si>
    <t>2017-08-01 10:26:04</t>
  </si>
  <si>
    <t>0059051607</t>
  </si>
  <si>
    <t>1000223592</t>
  </si>
  <si>
    <t>张涵</t>
  </si>
  <si>
    <t>自助机广发028</t>
  </si>
  <si>
    <t>2017-08-01 10:26:24</t>
  </si>
  <si>
    <t>0059051630</t>
  </si>
  <si>
    <t>5327-2723024737</t>
  </si>
  <si>
    <t>吴春兰</t>
  </si>
  <si>
    <t>2017-08-01 10:27:05</t>
  </si>
  <si>
    <t>0059051706</t>
  </si>
  <si>
    <t>1000226608</t>
  </si>
  <si>
    <t>张新龙</t>
  </si>
  <si>
    <t>2017-08-01 10:35:43</t>
  </si>
  <si>
    <t>1000226553</t>
  </si>
  <si>
    <t>2017-08-01 10:45:39</t>
  </si>
  <si>
    <t>0059053006</t>
  </si>
  <si>
    <t>1000225625</t>
  </si>
  <si>
    <t>李艳芬</t>
  </si>
  <si>
    <t>2017-08-01 10:46:10</t>
  </si>
  <si>
    <t>1000170031</t>
  </si>
  <si>
    <t>自助机广发018</t>
  </si>
  <si>
    <t>2017-08-01 10:47:04</t>
  </si>
  <si>
    <t>0059053121</t>
  </si>
  <si>
    <t>1000225789</t>
  </si>
  <si>
    <t>袁升桥</t>
  </si>
  <si>
    <t>2017-08-01 10:48:12</t>
  </si>
  <si>
    <t>0059053223</t>
  </si>
  <si>
    <t>2017-08-01 10:53:45</t>
  </si>
  <si>
    <t>0059053547</t>
  </si>
  <si>
    <t>1000222777</t>
  </si>
  <si>
    <t>李学琴</t>
  </si>
  <si>
    <t>自助机广发034</t>
  </si>
  <si>
    <t>2017-08-01 11:03:56</t>
  </si>
  <si>
    <t>0059054514</t>
  </si>
  <si>
    <t>1000226959</t>
  </si>
  <si>
    <t>张红伟</t>
  </si>
  <si>
    <t>2017-08-01 11:04:50</t>
  </si>
  <si>
    <t>0059054584</t>
  </si>
  <si>
    <t>1000227238</t>
  </si>
  <si>
    <t>韩桂仙</t>
  </si>
  <si>
    <t>1000228391</t>
  </si>
  <si>
    <t>2017-08-01 11:09:25</t>
  </si>
  <si>
    <t>0059055022</t>
  </si>
  <si>
    <t>1000221203</t>
  </si>
  <si>
    <t>王化林</t>
  </si>
  <si>
    <t>2017-08-01 11:19:21</t>
  </si>
  <si>
    <t>0059055919</t>
  </si>
  <si>
    <t>1000227678</t>
  </si>
  <si>
    <t>李正籼</t>
  </si>
  <si>
    <t>2017-08-01 11:19:31</t>
  </si>
  <si>
    <t>0059055929</t>
  </si>
  <si>
    <t>2017-08-01 11:19:53</t>
  </si>
  <si>
    <t>0059055961</t>
  </si>
  <si>
    <t>1000197791</t>
  </si>
  <si>
    <t>普加宏</t>
  </si>
  <si>
    <t>2017-08-01 11:22:26</t>
  </si>
  <si>
    <t>0059056169</t>
  </si>
  <si>
    <t>1000227831</t>
  </si>
  <si>
    <t>马文</t>
  </si>
  <si>
    <t>2017-08-01 11:23:39</t>
  </si>
  <si>
    <t>1000227868</t>
  </si>
  <si>
    <t>肖焱</t>
  </si>
  <si>
    <t>2017-08-01 11:25:59</t>
  </si>
  <si>
    <t>0059056435</t>
  </si>
  <si>
    <t>1000227193</t>
  </si>
  <si>
    <t>吴刚</t>
  </si>
  <si>
    <t>2017-08-01 11:28:28</t>
  </si>
  <si>
    <t>1000228520</t>
  </si>
  <si>
    <t>2017-08-01 11:34:31</t>
  </si>
  <si>
    <t>0059057054</t>
  </si>
  <si>
    <t>1000227551</t>
  </si>
  <si>
    <t>董寿斌</t>
  </si>
  <si>
    <t>自助机广发032</t>
  </si>
  <si>
    <t>2017-08-01 11:38:55</t>
  </si>
  <si>
    <t>0059057366</t>
  </si>
  <si>
    <t>1000167445</t>
  </si>
  <si>
    <t>黄丽莉</t>
  </si>
  <si>
    <t>2017-08-01 11:49:24</t>
  </si>
  <si>
    <t>0059057945</t>
  </si>
  <si>
    <t>1000220712</t>
  </si>
  <si>
    <t>钱康会</t>
  </si>
  <si>
    <t>2017-08-01 12:01:29</t>
  </si>
  <si>
    <t>0059059073</t>
  </si>
  <si>
    <t>1000168710</t>
  </si>
  <si>
    <t>徐昆燕</t>
  </si>
  <si>
    <t>2017-08-01 12:03:27</t>
  </si>
  <si>
    <t>0059059131</t>
  </si>
  <si>
    <t>1000098982</t>
  </si>
  <si>
    <t>蔡云</t>
  </si>
  <si>
    <t>2017-08-01 12:04:06</t>
  </si>
  <si>
    <t>0059059148</t>
  </si>
  <si>
    <t>1000225691</t>
  </si>
  <si>
    <t>刘丽井</t>
  </si>
  <si>
    <t>2017-08-01 12:09:57</t>
  </si>
  <si>
    <t>0059059359</t>
  </si>
  <si>
    <t>1000222498</t>
  </si>
  <si>
    <t>王正会</t>
  </si>
  <si>
    <t>自助机广发005</t>
  </si>
  <si>
    <t>2017-08-01 12:18:45</t>
  </si>
  <si>
    <t>0059059557</t>
  </si>
  <si>
    <t>1000225743</t>
  </si>
  <si>
    <t>宋朝云</t>
  </si>
  <si>
    <t>2017-08-01 12:27:16</t>
  </si>
  <si>
    <t>0059059850</t>
  </si>
  <si>
    <t>2017-08-01 12:47:02</t>
  </si>
  <si>
    <t>0059060455</t>
  </si>
  <si>
    <t>1000023953</t>
  </si>
  <si>
    <t>子世仕</t>
  </si>
  <si>
    <t>2017-08-01 13:26:18</t>
  </si>
  <si>
    <t>0059061693</t>
  </si>
  <si>
    <t>1000225629</t>
  </si>
  <si>
    <t>杨成芬</t>
  </si>
  <si>
    <t>自助机广发039</t>
  </si>
  <si>
    <t>2017-08-01 14:02:34</t>
  </si>
  <si>
    <t>0059063433</t>
  </si>
  <si>
    <t>5303-0326064756</t>
  </si>
  <si>
    <t>张艳</t>
  </si>
  <si>
    <t>2017-08-01 14:09:51</t>
  </si>
  <si>
    <t>0059063804</t>
  </si>
  <si>
    <t>0111210286</t>
  </si>
  <si>
    <t>刘玲玲</t>
  </si>
  <si>
    <t>2017-08-01 14:10:29</t>
  </si>
  <si>
    <t>1000202429</t>
  </si>
  <si>
    <t>自助机广发013</t>
  </si>
  <si>
    <t>2017-08-01 14:14:30</t>
  </si>
  <si>
    <t>0059064169</t>
  </si>
  <si>
    <t>1000212142</t>
  </si>
  <si>
    <t>罗娇娜</t>
  </si>
  <si>
    <t>2017-08-01 14:19:33</t>
  </si>
  <si>
    <t>0059064484</t>
  </si>
  <si>
    <t>1000015950</t>
  </si>
  <si>
    <t>杨琼</t>
  </si>
  <si>
    <t>2017-08-01 14:26:30</t>
  </si>
  <si>
    <t>0059065042</t>
  </si>
  <si>
    <t>1000185217</t>
  </si>
  <si>
    <t>龙美艳</t>
  </si>
  <si>
    <t>自助机广发041</t>
  </si>
  <si>
    <t>2017-08-01 14:27:23</t>
  </si>
  <si>
    <t>0059065098</t>
  </si>
  <si>
    <t>1000185707</t>
  </si>
  <si>
    <t>李鑫龙</t>
  </si>
  <si>
    <t>2017-08-01 14:27:48</t>
  </si>
  <si>
    <t>0059065117</t>
  </si>
  <si>
    <t>1000215611</t>
  </si>
  <si>
    <t>朱金荣</t>
  </si>
  <si>
    <t>2017-08-01 14:28:31</t>
  </si>
  <si>
    <t>5011332836</t>
  </si>
  <si>
    <t>自助机广发009</t>
  </si>
  <si>
    <t>2017-08-01 14:29:45</t>
  </si>
  <si>
    <t>0059065266</t>
  </si>
  <si>
    <t>1000228592</t>
  </si>
  <si>
    <t>王敬维</t>
  </si>
  <si>
    <t>2017-08-01 14:30:11</t>
  </si>
  <si>
    <t>1000195401</t>
  </si>
  <si>
    <t>2017-08-01 14:31:23</t>
  </si>
  <si>
    <t>0059065390</t>
  </si>
  <si>
    <t>0102332282</t>
  </si>
  <si>
    <t>陈晓景</t>
  </si>
  <si>
    <t>2017-08-01 14:43:51</t>
  </si>
  <si>
    <t>0059066225</t>
  </si>
  <si>
    <t>5325-2528011347</t>
  </si>
  <si>
    <t>尚玲</t>
  </si>
  <si>
    <t>2017-08-01 14:45:13</t>
  </si>
  <si>
    <t>0059066298</t>
  </si>
  <si>
    <t>1000224036</t>
  </si>
  <si>
    <t>和学军</t>
  </si>
  <si>
    <t>2017-08-01 14:48:54</t>
  </si>
  <si>
    <t>0059066605</t>
  </si>
  <si>
    <t>1000225797</t>
  </si>
  <si>
    <t>刘松彦</t>
  </si>
  <si>
    <t>自助机广发037</t>
  </si>
  <si>
    <t>2017-08-01 14:49:49</t>
  </si>
  <si>
    <t>0059066671</t>
  </si>
  <si>
    <t>5333-3321006081</t>
  </si>
  <si>
    <t>祝新惠</t>
  </si>
  <si>
    <t>自助机广发001</t>
  </si>
  <si>
    <t>2017-08-01 14:58:43</t>
  </si>
  <si>
    <t>0059068863</t>
  </si>
  <si>
    <t>1000214924</t>
  </si>
  <si>
    <t>吴富莲</t>
  </si>
  <si>
    <t>2017-08-01 15:07:52</t>
  </si>
  <si>
    <t>0059070537</t>
  </si>
  <si>
    <t>1000202186</t>
  </si>
  <si>
    <t>华瑞娴</t>
  </si>
  <si>
    <t>2017-08-01 15:11:30</t>
  </si>
  <si>
    <t>1000219907</t>
  </si>
  <si>
    <t>杨欲魁</t>
  </si>
  <si>
    <t>自助机广发033</t>
  </si>
  <si>
    <t>2017-08-01 15:11:53</t>
  </si>
  <si>
    <t>0059071261</t>
  </si>
  <si>
    <t>0112332228</t>
  </si>
  <si>
    <t>刘嘉</t>
  </si>
  <si>
    <t>自助机招商025</t>
  </si>
  <si>
    <t>2017-08-01 15:17:24</t>
  </si>
  <si>
    <t>0059071694</t>
  </si>
  <si>
    <t>5329-2901174423</t>
  </si>
  <si>
    <t>赵倩</t>
  </si>
  <si>
    <t>2017-08-01 15:28:44</t>
  </si>
  <si>
    <t>0059073396</t>
  </si>
  <si>
    <t>5333-3325004752</t>
  </si>
  <si>
    <t>杨建明</t>
  </si>
  <si>
    <t>2017-08-01 15:29:39</t>
  </si>
  <si>
    <t>5010294675</t>
  </si>
  <si>
    <t>2017-08-01 15:38:56</t>
  </si>
  <si>
    <t>0059074099</t>
  </si>
  <si>
    <t>1000025845</t>
  </si>
  <si>
    <t>邵祖芹</t>
  </si>
  <si>
    <t>2017-08-01 15:47:59</t>
  </si>
  <si>
    <t>0059074765</t>
  </si>
  <si>
    <t>1000221897</t>
  </si>
  <si>
    <t>陈宇奎</t>
  </si>
  <si>
    <t>2017-08-01 15:49:06</t>
  </si>
  <si>
    <t>0059074879</t>
  </si>
  <si>
    <t>1000224864</t>
  </si>
  <si>
    <t>高健伟</t>
  </si>
  <si>
    <t>2017-08-01 15:50:06</t>
  </si>
  <si>
    <t>0059074940</t>
  </si>
  <si>
    <t>1000224364</t>
  </si>
  <si>
    <t>胡泽顺</t>
  </si>
  <si>
    <t>2017-08-01 15:57:42</t>
  </si>
  <si>
    <t>0059075418</t>
  </si>
  <si>
    <t>1000211958</t>
  </si>
  <si>
    <t>徐艳飞</t>
  </si>
  <si>
    <t>2017-08-01 15:58:43</t>
  </si>
  <si>
    <t>1000227780</t>
  </si>
  <si>
    <t>2017-08-01 16:01:46</t>
  </si>
  <si>
    <t>1000223842</t>
  </si>
  <si>
    <t>2017-08-01 16:02:21</t>
  </si>
  <si>
    <t>0059079341</t>
  </si>
  <si>
    <t>1000227775</t>
  </si>
  <si>
    <t>颜泽</t>
  </si>
  <si>
    <t>2017-08-01 16:02:49</t>
  </si>
  <si>
    <t>0059080048</t>
  </si>
  <si>
    <t>1000206995</t>
  </si>
  <si>
    <t>孔秀兰</t>
  </si>
  <si>
    <t>2017-08-01 16:09:07</t>
  </si>
  <si>
    <t>1000223979</t>
  </si>
  <si>
    <t>自助机广发040</t>
  </si>
  <si>
    <t>2017-08-01 16:15:01</t>
  </si>
  <si>
    <t>0059108312</t>
  </si>
  <si>
    <t>1000101562</t>
  </si>
  <si>
    <t>邓百发</t>
  </si>
  <si>
    <t>自助机广发011</t>
  </si>
  <si>
    <t>2017-08-01 16:18:57</t>
  </si>
  <si>
    <t>0059118104</t>
  </si>
  <si>
    <t>1000130976</t>
  </si>
  <si>
    <t>张正妃</t>
  </si>
  <si>
    <t>2017-08-01 16:20:19</t>
  </si>
  <si>
    <t>0059121686</t>
  </si>
  <si>
    <t>1000229875</t>
  </si>
  <si>
    <t>杨美芳</t>
  </si>
  <si>
    <t>2017-08-01 16:24:28</t>
  </si>
  <si>
    <t>0059133648</t>
  </si>
  <si>
    <t>1000134635</t>
  </si>
  <si>
    <t>周兴妹</t>
  </si>
  <si>
    <t>2017-08-01 16:25:04</t>
  </si>
  <si>
    <t>0059134592</t>
  </si>
  <si>
    <t>5330-3023034126</t>
  </si>
  <si>
    <t>梁会秀</t>
  </si>
  <si>
    <t>2017-08-01 16:28:16</t>
  </si>
  <si>
    <t>0059134766</t>
  </si>
  <si>
    <t>1000183896</t>
  </si>
  <si>
    <t>莫雪娇</t>
  </si>
  <si>
    <t>2017-08-01 16:35:57</t>
  </si>
  <si>
    <t>0059135480</t>
  </si>
  <si>
    <t>5334-3400035962</t>
  </si>
  <si>
    <t>杨淑英</t>
  </si>
  <si>
    <t>2017-08-01 16:45:27</t>
  </si>
  <si>
    <t>0059136085</t>
  </si>
  <si>
    <t>1000229891</t>
  </si>
  <si>
    <t>周国洪</t>
  </si>
  <si>
    <t>2017-08-01 16:46:18</t>
  </si>
  <si>
    <t>0059136125</t>
  </si>
  <si>
    <t>0102488434</t>
  </si>
  <si>
    <t>李荣泉</t>
  </si>
  <si>
    <t>2017-08-01 16:47:39</t>
  </si>
  <si>
    <t>5329-5290052004</t>
  </si>
  <si>
    <t>2017-08-01 16:48:07</t>
  </si>
  <si>
    <t>0059136202</t>
  </si>
  <si>
    <t>1000223266</t>
  </si>
  <si>
    <t>刘代青</t>
  </si>
  <si>
    <t>2017-08-01 16:57:28</t>
  </si>
  <si>
    <t>0059136675</t>
  </si>
  <si>
    <t>1000229895</t>
  </si>
  <si>
    <t>张锋</t>
  </si>
  <si>
    <t>2017-08-01 16:58:01</t>
  </si>
  <si>
    <t>0059136689</t>
  </si>
  <si>
    <t>1000222227</t>
  </si>
  <si>
    <t>杨泽芬</t>
  </si>
  <si>
    <t>2017-08-01 17:00:31</t>
  </si>
  <si>
    <t>0059136826</t>
  </si>
  <si>
    <t>0103138653</t>
  </si>
  <si>
    <t>胡春文</t>
  </si>
  <si>
    <t>自助机广发038</t>
  </si>
  <si>
    <t>2017-08-01 17:02:01</t>
  </si>
  <si>
    <t>0059136896</t>
  </si>
  <si>
    <t>1000222204</t>
  </si>
  <si>
    <t>杨顶</t>
  </si>
  <si>
    <t>2017-08-01 17:12:17</t>
  </si>
  <si>
    <t>0059137281</t>
  </si>
  <si>
    <t>1000228190</t>
  </si>
  <si>
    <t>张建明</t>
  </si>
  <si>
    <t>2017-08-01 17:22:50</t>
  </si>
  <si>
    <t>0059137709</t>
  </si>
  <si>
    <t>1000221233</t>
  </si>
  <si>
    <t>李华玲</t>
  </si>
  <si>
    <t>2017-08-01 17:25:10</t>
  </si>
  <si>
    <t>1000079994</t>
  </si>
  <si>
    <t>2017-08-01 17:26:03</t>
  </si>
  <si>
    <t>0059137895</t>
  </si>
  <si>
    <t>1000225794</t>
  </si>
  <si>
    <t>和北华</t>
  </si>
  <si>
    <t>2017-08-01 17:26:54</t>
  </si>
  <si>
    <t>0059137923</t>
  </si>
  <si>
    <t>1000222061</t>
  </si>
  <si>
    <t>杨开林</t>
  </si>
  <si>
    <t>2017-08-01 17:27:56</t>
  </si>
  <si>
    <t>0059138013</t>
  </si>
  <si>
    <t>1000167286</t>
  </si>
  <si>
    <t>纳佳琦</t>
  </si>
  <si>
    <t>2017-08-01 17:40:10</t>
  </si>
  <si>
    <t>0059138458</t>
  </si>
  <si>
    <t>1000223200</t>
  </si>
  <si>
    <t>罗春花</t>
  </si>
  <si>
    <t>2017-08-01 17:42:40</t>
  </si>
  <si>
    <t>0059138514</t>
  </si>
  <si>
    <t>1000227259</t>
  </si>
  <si>
    <t>何礼珍</t>
  </si>
  <si>
    <t>2017-08-01 17:47:09</t>
  </si>
  <si>
    <t>0059138703</t>
  </si>
  <si>
    <t>5327-2724006528</t>
  </si>
  <si>
    <t>杨成金</t>
  </si>
  <si>
    <t>2017-08-01 17:51:39</t>
  </si>
  <si>
    <t>0059138815</t>
  </si>
  <si>
    <t>1000221023</t>
  </si>
  <si>
    <t>陈友明</t>
  </si>
  <si>
    <t>2017-08-01 17:52:33</t>
  </si>
  <si>
    <t>0059138833</t>
  </si>
  <si>
    <t>1000229301</t>
  </si>
  <si>
    <t>荀巧燕</t>
  </si>
  <si>
    <t>2017-08-01 17:56:08</t>
  </si>
  <si>
    <t>0059138962</t>
  </si>
  <si>
    <t>1000222746</t>
  </si>
  <si>
    <t>林贵</t>
  </si>
  <si>
    <t>2017-08-01 17:57:16</t>
  </si>
  <si>
    <t>0059138972</t>
  </si>
  <si>
    <t>1000222768</t>
  </si>
  <si>
    <t>肖尧</t>
  </si>
  <si>
    <t>2017-08-01 18:49:06</t>
  </si>
  <si>
    <t>0059147344</t>
  </si>
  <si>
    <t>1000219483</t>
  </si>
  <si>
    <t>邓秋</t>
  </si>
  <si>
    <t>自助机招商018</t>
  </si>
  <si>
    <t>2017-08-01 19:56:09</t>
  </si>
  <si>
    <t>0059149306</t>
  </si>
  <si>
    <t>1000029976</t>
  </si>
  <si>
    <t>高永凤</t>
  </si>
  <si>
    <t>2017-08-01 21:50:02</t>
  </si>
  <si>
    <t>1000230176</t>
  </si>
  <si>
    <t>2017-08-01 23:29:45</t>
  </si>
  <si>
    <t>0059155586</t>
  </si>
  <si>
    <t>1000230289</t>
  </si>
  <si>
    <t>沙文仙</t>
  </si>
  <si>
    <t>自助机广发010</t>
  </si>
  <si>
    <t>2017-08-02 06:46:17</t>
  </si>
  <si>
    <t>0059160208</t>
  </si>
  <si>
    <t>1000221689</t>
  </si>
  <si>
    <t>王明祥</t>
  </si>
  <si>
    <t>自助机广发027</t>
  </si>
  <si>
    <t>2017-08-02 08:02:51</t>
  </si>
  <si>
    <t>0059161017</t>
  </si>
  <si>
    <t>1000221567</t>
  </si>
  <si>
    <t>徐玉燕</t>
  </si>
  <si>
    <t>2017-08-02 08:13:07</t>
  </si>
  <si>
    <t>0059161170</t>
  </si>
  <si>
    <t>1000200694</t>
  </si>
  <si>
    <t>田英</t>
  </si>
  <si>
    <t>2017-08-02 08:28:01</t>
  </si>
  <si>
    <t>0059161523</t>
  </si>
  <si>
    <t>1000222411</t>
  </si>
  <si>
    <t>王兴亮</t>
  </si>
  <si>
    <t>2017-08-02 08:34:35</t>
  </si>
  <si>
    <t>0059161888</t>
  </si>
  <si>
    <t>1000222446</t>
  </si>
  <si>
    <t>肖锐芬</t>
  </si>
  <si>
    <t>2017-08-02 08:38:48</t>
  </si>
  <si>
    <t>0059162359</t>
  </si>
  <si>
    <t>1000081738</t>
  </si>
  <si>
    <t>周建梅</t>
  </si>
  <si>
    <t>2017-08-02 09:10:01</t>
  </si>
  <si>
    <t>0059167622</t>
  </si>
  <si>
    <t>0103303357</t>
  </si>
  <si>
    <t>马菊</t>
  </si>
  <si>
    <t>2017-08-02 09:26:24</t>
  </si>
  <si>
    <t>0059168933</t>
  </si>
  <si>
    <t>1000215055</t>
  </si>
  <si>
    <t>肖然</t>
  </si>
  <si>
    <t>2017-08-02 09:28:24</t>
  </si>
  <si>
    <t>0059169106</t>
  </si>
  <si>
    <t>5300-0000228914</t>
  </si>
  <si>
    <t>陆上华</t>
  </si>
  <si>
    <t>2017-08-02 09:31:23</t>
  </si>
  <si>
    <t>0059169402</t>
  </si>
  <si>
    <t>1000231415</t>
  </si>
  <si>
    <t>韦澄</t>
  </si>
  <si>
    <t>2017-08-02 09:31:26</t>
  </si>
  <si>
    <t>0059169405</t>
  </si>
  <si>
    <t>1000157106</t>
  </si>
  <si>
    <t>马胶</t>
  </si>
  <si>
    <t>2017-08-02 09:32:36</t>
  </si>
  <si>
    <t>0059169521</t>
  </si>
  <si>
    <t>1000231182</t>
  </si>
  <si>
    <t>王林</t>
  </si>
  <si>
    <t>2017-08-02 09:37:13</t>
  </si>
  <si>
    <t>1000105038</t>
  </si>
  <si>
    <t>2017-08-02 10:02:56</t>
  </si>
  <si>
    <t>0059173525</t>
  </si>
  <si>
    <t>1000231229</t>
  </si>
  <si>
    <t>李德兰</t>
  </si>
  <si>
    <t>2017-08-02 10:07:49</t>
  </si>
  <si>
    <t>0059174134</t>
  </si>
  <si>
    <t>1000216007</t>
  </si>
  <si>
    <t>刘和林</t>
  </si>
  <si>
    <t>自助机广发017</t>
  </si>
  <si>
    <t>2017-08-02 10:38:19</t>
  </si>
  <si>
    <t>0059178707</t>
  </si>
  <si>
    <t>1000202519</t>
  </si>
  <si>
    <t>曾兴琼</t>
  </si>
  <si>
    <t>2017-08-02 10:38:30</t>
  </si>
  <si>
    <t>0059178749</t>
  </si>
  <si>
    <t>1000210852</t>
  </si>
  <si>
    <t>苏丽</t>
  </si>
  <si>
    <t>2017-08-02 10:42:05</t>
  </si>
  <si>
    <t>0059179196</t>
  </si>
  <si>
    <t>1000228161</t>
  </si>
  <si>
    <t>赵桃</t>
  </si>
  <si>
    <t>自助机广发035</t>
  </si>
  <si>
    <t>2017-08-02 10:55:44</t>
  </si>
  <si>
    <t>0059181786</t>
  </si>
  <si>
    <t>5325-2524046748</t>
  </si>
  <si>
    <t>2017-08-02 10:56:06</t>
  </si>
  <si>
    <t>1000152913</t>
  </si>
  <si>
    <t>2017-08-02 10:58:02</t>
  </si>
  <si>
    <t>0059182372</t>
  </si>
  <si>
    <t>1000228480</t>
  </si>
  <si>
    <t>肖美琼</t>
  </si>
  <si>
    <t>2017-08-02 11:07:15</t>
  </si>
  <si>
    <t>0059185013</t>
  </si>
  <si>
    <t>1000230870</t>
  </si>
  <si>
    <t>但昭鑫</t>
  </si>
  <si>
    <t>2017-08-02 11:10:05</t>
  </si>
  <si>
    <t>0059185408</t>
  </si>
  <si>
    <t>1000228559</t>
  </si>
  <si>
    <t>武琼芬</t>
  </si>
  <si>
    <t>2017-08-02 11:10:54</t>
  </si>
  <si>
    <t>0059185543</t>
  </si>
  <si>
    <t>1000232025</t>
  </si>
  <si>
    <t>李怀友</t>
  </si>
  <si>
    <t>2017-08-02 11:13:11</t>
  </si>
  <si>
    <t>1000228884</t>
  </si>
  <si>
    <t>2017-08-02 11:13:55</t>
  </si>
  <si>
    <t>0059185887</t>
  </si>
  <si>
    <t>5011270421</t>
  </si>
  <si>
    <t>李思娜</t>
  </si>
  <si>
    <t>2017-08-02 11:15:33</t>
  </si>
  <si>
    <t>0059186263</t>
  </si>
  <si>
    <t>1000227645</t>
  </si>
  <si>
    <t>郑莲香</t>
  </si>
  <si>
    <t>2017-08-02 11:15:53</t>
  </si>
  <si>
    <t>0059186325</t>
  </si>
  <si>
    <t>5326-2621006755</t>
  </si>
  <si>
    <t>王洪英</t>
  </si>
  <si>
    <t>2017-08-02 11:16:26</t>
  </si>
  <si>
    <t>0059186494</t>
  </si>
  <si>
    <t>1000192188</t>
  </si>
  <si>
    <t>徐美春</t>
  </si>
  <si>
    <t>2017-08-02 11:25:43</t>
  </si>
  <si>
    <t>0059188566</t>
  </si>
  <si>
    <t>0127056003</t>
  </si>
  <si>
    <t>韩建文</t>
  </si>
  <si>
    <t>2017-08-02 11:41:36</t>
  </si>
  <si>
    <t>0059191120</t>
  </si>
  <si>
    <t>1000196740</t>
  </si>
  <si>
    <t>葛清茹</t>
  </si>
  <si>
    <t>自助机广发012</t>
  </si>
  <si>
    <t>2017-08-02 11:42:49</t>
  </si>
  <si>
    <t>0059191252</t>
  </si>
  <si>
    <t>5325-2522010281</t>
  </si>
  <si>
    <t>杨丽</t>
  </si>
  <si>
    <t>2017-08-02 11:43:38</t>
  </si>
  <si>
    <t>0059191325</t>
  </si>
  <si>
    <t>1000221818</t>
  </si>
  <si>
    <t>马菊芬</t>
  </si>
  <si>
    <t>2017-08-02 11:45:51</t>
  </si>
  <si>
    <t>0059191615</t>
  </si>
  <si>
    <t>1000231739</t>
  </si>
  <si>
    <t>彭然</t>
  </si>
  <si>
    <t>2017-08-02 11:50:35</t>
  </si>
  <si>
    <t>0059192258</t>
  </si>
  <si>
    <t>1000230185</t>
  </si>
  <si>
    <t>杨蓉</t>
  </si>
  <si>
    <t>2017-08-02 11:51:37</t>
  </si>
  <si>
    <t>0059192373</t>
  </si>
  <si>
    <t>1000231847</t>
  </si>
  <si>
    <t>李悦铭</t>
  </si>
  <si>
    <t>2017-08-02 11:54:47</t>
  </si>
  <si>
    <t>0059192991</t>
  </si>
  <si>
    <t>1000232440</t>
  </si>
  <si>
    <t>黄荣</t>
  </si>
  <si>
    <t>2017-08-02 11:58:29</t>
  </si>
  <si>
    <t>0112113402</t>
  </si>
  <si>
    <t>2017-08-02 12:00:08</t>
  </si>
  <si>
    <t>1000208895</t>
  </si>
  <si>
    <t>贺少群</t>
  </si>
  <si>
    <t>2017-08-02 12:01:16</t>
  </si>
  <si>
    <t>0059194669</t>
  </si>
  <si>
    <t>1000151787</t>
  </si>
  <si>
    <t>李明芮</t>
  </si>
  <si>
    <t>2017-08-02 12:06:38</t>
  </si>
  <si>
    <t>0059195579</t>
  </si>
  <si>
    <t>1000174908</t>
  </si>
  <si>
    <t>李凯</t>
  </si>
  <si>
    <t>2017-08-02 12:07:30</t>
  </si>
  <si>
    <t>0059195803</t>
  </si>
  <si>
    <t>5304-0422050948</t>
  </si>
  <si>
    <t>董珍娜</t>
  </si>
  <si>
    <t>2017-08-02 12:09:31</t>
  </si>
  <si>
    <t>0059196301</t>
  </si>
  <si>
    <t>1000222835</t>
  </si>
  <si>
    <t>赵向荣</t>
  </si>
  <si>
    <t>2017-08-02 12:13:52</t>
  </si>
  <si>
    <t>0059197510</t>
  </si>
  <si>
    <t>5326-2622025452</t>
  </si>
  <si>
    <t>胡晓</t>
  </si>
  <si>
    <t>2017-08-02 12:17:40</t>
  </si>
  <si>
    <t>0059198563</t>
  </si>
  <si>
    <t>1000230887</t>
  </si>
  <si>
    <t>涂在宝</t>
  </si>
  <si>
    <t>2017-08-02 12:21:11</t>
  </si>
  <si>
    <t>0059199205</t>
  </si>
  <si>
    <t>1000232490</t>
  </si>
  <si>
    <t>段毅勤</t>
  </si>
  <si>
    <t>自助机广发026</t>
  </si>
  <si>
    <t>2017-08-02 12:43:15</t>
  </si>
  <si>
    <t>0059202419</t>
  </si>
  <si>
    <t>5304-0422007493</t>
  </si>
  <si>
    <t>梁春</t>
  </si>
  <si>
    <t>自助机招商024</t>
  </si>
  <si>
    <t>2017-08-02 13:16:19</t>
  </si>
  <si>
    <t>0059207212</t>
  </si>
  <si>
    <t>5303-0326047171</t>
  </si>
  <si>
    <t>杨德婧</t>
  </si>
  <si>
    <t>2017-08-02 13:36:55</t>
  </si>
  <si>
    <t>0059209232</t>
  </si>
  <si>
    <t>1000016124</t>
  </si>
  <si>
    <t>李盛荣</t>
  </si>
  <si>
    <t>自助机广发019</t>
  </si>
  <si>
    <t>2017-08-02 13:41:17</t>
  </si>
  <si>
    <t>0059209901</t>
  </si>
  <si>
    <t>1000047921</t>
  </si>
  <si>
    <t>李绍兰</t>
  </si>
  <si>
    <t>2017-08-02 13:59:09</t>
  </si>
  <si>
    <t>0059215190</t>
  </si>
  <si>
    <t>5328-2822017759</t>
  </si>
  <si>
    <t>陶梅</t>
  </si>
  <si>
    <t>2017-08-02 14:08:51</t>
  </si>
  <si>
    <t>0059216767</t>
  </si>
  <si>
    <t>1000229452</t>
  </si>
  <si>
    <t>张勇庆</t>
  </si>
  <si>
    <t>2017-08-02 14:26:35</t>
  </si>
  <si>
    <t>0059220244</t>
  </si>
  <si>
    <t>1000232442</t>
  </si>
  <si>
    <t>李水</t>
  </si>
  <si>
    <t>2017-08-02 14:30:22</t>
  </si>
  <si>
    <t>0103082443</t>
  </si>
  <si>
    <t>2017-08-02 14:35:44</t>
  </si>
  <si>
    <t>0059222486</t>
  </si>
  <si>
    <t>5329-2901038860</t>
  </si>
  <si>
    <t>卜惠琴</t>
  </si>
  <si>
    <t>2017-08-02 14:44:54</t>
  </si>
  <si>
    <t>1000227558</t>
  </si>
  <si>
    <t>2017-08-02 14:49:46</t>
  </si>
  <si>
    <t>0059224202</t>
  </si>
  <si>
    <t>1000160244</t>
  </si>
  <si>
    <t>刘建华</t>
  </si>
  <si>
    <t>2017-08-02 14:55:42</t>
  </si>
  <si>
    <t>0059225520</t>
  </si>
  <si>
    <t>1000221601</t>
  </si>
  <si>
    <t>冯妹</t>
  </si>
  <si>
    <t>2017-08-02 14:57:17</t>
  </si>
  <si>
    <t>0059225895</t>
  </si>
  <si>
    <t>1000227446</t>
  </si>
  <si>
    <t>唐菊芝</t>
  </si>
  <si>
    <t>2017-08-02 14:58:04</t>
  </si>
  <si>
    <t>0059226076</t>
  </si>
  <si>
    <t>1000147029</t>
  </si>
  <si>
    <t>杨五代</t>
  </si>
  <si>
    <t>2017-08-02 15:00:03</t>
  </si>
  <si>
    <t>0059226938</t>
  </si>
  <si>
    <t>1000014349</t>
  </si>
  <si>
    <t>代林灵</t>
  </si>
  <si>
    <t>2017-08-02 15:02:15</t>
  </si>
  <si>
    <t>1000111304</t>
  </si>
  <si>
    <t>2017-08-02 15:03:34</t>
  </si>
  <si>
    <t>0059227700</t>
  </si>
  <si>
    <t>1000030244</t>
  </si>
  <si>
    <t>苏秀英</t>
  </si>
  <si>
    <t>2017-08-02 15:10:07</t>
  </si>
  <si>
    <t>0059228965</t>
  </si>
  <si>
    <t>1000004825</t>
  </si>
  <si>
    <t>张琳</t>
  </si>
  <si>
    <t>2017-08-02 15:14:21</t>
  </si>
  <si>
    <t>0059229968</t>
  </si>
  <si>
    <t>1000231579</t>
  </si>
  <si>
    <t>董文秀</t>
  </si>
  <si>
    <t>2017-08-02 15:16:03</t>
  </si>
  <si>
    <t>0059230295</t>
  </si>
  <si>
    <t>1000219662</t>
  </si>
  <si>
    <t>顾丹迪</t>
  </si>
  <si>
    <t>2017-08-02 15:17:36</t>
  </si>
  <si>
    <t>0059230652</t>
  </si>
  <si>
    <t>1000232905</t>
  </si>
  <si>
    <t>王笑</t>
  </si>
  <si>
    <t>2017-08-02 15:18:25</t>
  </si>
  <si>
    <t>0059230809</t>
  </si>
  <si>
    <t>1000125673</t>
  </si>
  <si>
    <t>陈哲</t>
  </si>
  <si>
    <t>2017-08-02 15:20:44</t>
  </si>
  <si>
    <t>1000232533</t>
  </si>
  <si>
    <t>2017-08-02 15:27:44</t>
  </si>
  <si>
    <t>0059232824</t>
  </si>
  <si>
    <t>1000213537</t>
  </si>
  <si>
    <t>王艳平</t>
  </si>
  <si>
    <t>2017-08-02 15:33:20</t>
  </si>
  <si>
    <t>5303-0301166719</t>
  </si>
  <si>
    <t>2017-08-02 15:35:50</t>
  </si>
  <si>
    <t>1000227368</t>
  </si>
  <si>
    <t>2017-08-02 15:40:34</t>
  </si>
  <si>
    <t>0059234741</t>
  </si>
  <si>
    <t>1000233235</t>
  </si>
  <si>
    <t>许忠雪</t>
  </si>
  <si>
    <t>2017-08-02 15:43:58</t>
  </si>
  <si>
    <t>0059235140</t>
  </si>
  <si>
    <t>1000182659</t>
  </si>
  <si>
    <t>伍超</t>
  </si>
  <si>
    <t>2017-08-02 15:51:31</t>
  </si>
  <si>
    <t>0059236168</t>
  </si>
  <si>
    <t>1000232703</t>
  </si>
  <si>
    <t>陈见兴</t>
  </si>
  <si>
    <t>2017-08-02 16:05:30</t>
  </si>
  <si>
    <t>0059249719</t>
  </si>
  <si>
    <t>5303-5030138769</t>
  </si>
  <si>
    <t>朱义娥</t>
  </si>
  <si>
    <t>2017-08-02 16:06:39</t>
  </si>
  <si>
    <t>0059252146</t>
  </si>
  <si>
    <t>1000221417</t>
  </si>
  <si>
    <t>2017-08-02 16:08:08</t>
  </si>
  <si>
    <t>0059254919</t>
  </si>
  <si>
    <t>1000232305</t>
  </si>
  <si>
    <t>周建程</t>
  </si>
  <si>
    <t>2017-08-02 16:08:37</t>
  </si>
  <si>
    <t>0059256055</t>
  </si>
  <si>
    <t>1000231577</t>
  </si>
  <si>
    <t>杨靖</t>
  </si>
  <si>
    <t>2017-08-02 16:13:09</t>
  </si>
  <si>
    <t>0059265402</t>
  </si>
  <si>
    <t>2017-08-02 16:16:49</t>
  </si>
  <si>
    <t>0059273080</t>
  </si>
  <si>
    <t>1000037761</t>
  </si>
  <si>
    <t>杨勇</t>
  </si>
  <si>
    <t>2017-08-02 16:17:09</t>
  </si>
  <si>
    <t>0059273627</t>
  </si>
  <si>
    <t>1000228611</t>
  </si>
  <si>
    <t>阮云芬</t>
  </si>
  <si>
    <t>2017-08-02 16:21:16</t>
  </si>
  <si>
    <t>1000046404</t>
  </si>
  <si>
    <t>2017-08-02 16:24:38</t>
  </si>
  <si>
    <t>1000212069</t>
  </si>
  <si>
    <t>2017-08-02 16:28:27</t>
  </si>
  <si>
    <t>0059280568</t>
  </si>
  <si>
    <t>1000182119</t>
  </si>
  <si>
    <t>王俊娥</t>
  </si>
  <si>
    <t>2017-08-02 16:28:45</t>
  </si>
  <si>
    <t>1000196499</t>
  </si>
  <si>
    <t>2017-08-02 16:31:54</t>
  </si>
  <si>
    <t>0059281161</t>
  </si>
  <si>
    <t>1000049416</t>
  </si>
  <si>
    <t>鄢翠芬</t>
  </si>
  <si>
    <t>2017-08-02 16:32:41</t>
  </si>
  <si>
    <t>1000221691</t>
  </si>
  <si>
    <t>2017-08-02 16:41:22</t>
  </si>
  <si>
    <t>0059282785</t>
  </si>
  <si>
    <t>1000189680</t>
  </si>
  <si>
    <t>宋家巧</t>
  </si>
  <si>
    <t>2017-08-02 16:44:51</t>
  </si>
  <si>
    <t>0059283444</t>
  </si>
  <si>
    <t>1000210655</t>
  </si>
  <si>
    <t>程云芳</t>
  </si>
  <si>
    <t>2017-08-02 16:46:52</t>
  </si>
  <si>
    <t>0059283853</t>
  </si>
  <si>
    <t>1000146624</t>
  </si>
  <si>
    <t>毕秀梅</t>
  </si>
  <si>
    <t>2017-08-02 16:50:19</t>
  </si>
  <si>
    <t>0059284443</t>
  </si>
  <si>
    <t>1000232342</t>
  </si>
  <si>
    <t>杨淞</t>
  </si>
  <si>
    <t>2017-08-02 16:51:07</t>
  </si>
  <si>
    <t>0059284585</t>
  </si>
  <si>
    <t>5306-0627014134</t>
  </si>
  <si>
    <t>谭勇</t>
  </si>
  <si>
    <t>2017-08-02 16:51:36</t>
  </si>
  <si>
    <t>0059284687</t>
  </si>
  <si>
    <t>5328-2800113422</t>
  </si>
  <si>
    <t>王琪</t>
  </si>
  <si>
    <t>2017-08-02 16:53:38</t>
  </si>
  <si>
    <t>0059285092</t>
  </si>
  <si>
    <t>1000212850</t>
  </si>
  <si>
    <t>戴春龙</t>
  </si>
  <si>
    <t>2017-08-02 16:55:40</t>
  </si>
  <si>
    <t>0059285424</t>
  </si>
  <si>
    <t>1000224660</t>
  </si>
  <si>
    <t>蒋永乐</t>
  </si>
  <si>
    <t>0059285532</t>
  </si>
  <si>
    <t>5304-0422009525</t>
  </si>
  <si>
    <t>非吉红</t>
  </si>
  <si>
    <t>2017-08-02 17:06:43</t>
  </si>
  <si>
    <t>0059287555</t>
  </si>
  <si>
    <t>1000232652</t>
  </si>
  <si>
    <t>董润红</t>
  </si>
  <si>
    <t>2017-08-02 17:09:18</t>
  </si>
  <si>
    <t>0059288107</t>
  </si>
  <si>
    <t>1000220382</t>
  </si>
  <si>
    <t>侯娇</t>
  </si>
  <si>
    <t>2017-08-02 17:11:00</t>
  </si>
  <si>
    <t>0059288432</t>
  </si>
  <si>
    <t>5327-2729001016</t>
  </si>
  <si>
    <t>夏先琴</t>
  </si>
  <si>
    <t>2017-08-02 17:16:38</t>
  </si>
  <si>
    <t>0059290370</t>
  </si>
  <si>
    <t>1000227047</t>
  </si>
  <si>
    <t>杨德春</t>
  </si>
  <si>
    <t>2017-08-02 17:19:29</t>
  </si>
  <si>
    <t>0059291326</t>
  </si>
  <si>
    <t>1000221183</t>
  </si>
  <si>
    <t>谢兴品</t>
  </si>
  <si>
    <t>2017-08-02 17:26:38</t>
  </si>
  <si>
    <t>0059293473</t>
  </si>
  <si>
    <t>1000226716</t>
  </si>
  <si>
    <t>刘建英</t>
  </si>
  <si>
    <t>自助机广发006</t>
  </si>
  <si>
    <t>2017-08-02 17:30:30</t>
  </si>
  <si>
    <t>0059294253</t>
  </si>
  <si>
    <t>1000228049</t>
  </si>
  <si>
    <t>张琼焕</t>
  </si>
  <si>
    <t>2017-08-02 17:37:16</t>
  </si>
  <si>
    <t>1000233416</t>
  </si>
  <si>
    <t>2017-08-02 17:48:37</t>
  </si>
  <si>
    <t>1000105790</t>
  </si>
  <si>
    <t>2017-08-02 17:53:14</t>
  </si>
  <si>
    <t>0059298203</t>
  </si>
  <si>
    <t>1000231400</t>
  </si>
  <si>
    <t>杨汝生</t>
  </si>
  <si>
    <t>2017-08-02 17:58:30</t>
  </si>
  <si>
    <t>1000225767</t>
  </si>
  <si>
    <t>2017-08-02 17:59:22</t>
  </si>
  <si>
    <t>0059300037</t>
  </si>
  <si>
    <t>2017-08-02 18:32:26</t>
  </si>
  <si>
    <t>0059307535</t>
  </si>
  <si>
    <t>1000083230</t>
  </si>
  <si>
    <t>李淑丽</t>
  </si>
  <si>
    <t>2017-08-02 18:42:37</t>
  </si>
  <si>
    <t>1000123954</t>
  </si>
  <si>
    <t>2017-08-02 18:46:04</t>
  </si>
  <si>
    <t>1000091303</t>
  </si>
  <si>
    <t>2017-08-03 00:15:09</t>
  </si>
  <si>
    <t>0059330558</t>
  </si>
  <si>
    <t>1000233667</t>
  </si>
  <si>
    <t>陈艳梅</t>
  </si>
  <si>
    <t>2017-08-03 06:21:04</t>
  </si>
  <si>
    <t>0059334793</t>
  </si>
  <si>
    <t>1000202464</t>
  </si>
  <si>
    <t>魏禄彩</t>
  </si>
  <si>
    <t>2017-08-03 07:31:09</t>
  </si>
  <si>
    <t>0059335521</t>
  </si>
  <si>
    <t>1000165892</t>
  </si>
  <si>
    <t>汤志峰</t>
  </si>
  <si>
    <t>2017-08-03 08:54:36</t>
  </si>
  <si>
    <t>1000145207</t>
  </si>
  <si>
    <t>2017-08-03 09:07:40</t>
  </si>
  <si>
    <t>0059352106</t>
  </si>
  <si>
    <t>5326-2626022620</t>
  </si>
  <si>
    <t>彭仕玉</t>
  </si>
  <si>
    <t>2017-08-03 09:14:33</t>
  </si>
  <si>
    <t>0059352570</t>
  </si>
  <si>
    <t>1000225850</t>
  </si>
  <si>
    <t>卢蓉蓉</t>
  </si>
  <si>
    <t>2017-08-03 09:15:18</t>
  </si>
  <si>
    <t>1000225918</t>
  </si>
  <si>
    <t>2017-08-03 09:15:49</t>
  </si>
  <si>
    <t>1000172884</t>
  </si>
  <si>
    <t>2017-08-03 09:27:58</t>
  </si>
  <si>
    <t>1000206760</t>
  </si>
  <si>
    <t>2017-08-03 09:28:11</t>
  </si>
  <si>
    <t>0059357114</t>
  </si>
  <si>
    <t>5304-0422009764</t>
  </si>
  <si>
    <t>潘翠芳</t>
  </si>
  <si>
    <t>2017-08-03 09:39:29</t>
  </si>
  <si>
    <t>1000206100</t>
  </si>
  <si>
    <t>2017-08-03 09:44:27</t>
  </si>
  <si>
    <t>0059359044</t>
  </si>
  <si>
    <t>1000234986</t>
  </si>
  <si>
    <t>赵宁仙</t>
  </si>
  <si>
    <t>2017-08-03 09:44:36</t>
  </si>
  <si>
    <t>1000013773</t>
  </si>
  <si>
    <t>2017-08-03 09:47:12</t>
  </si>
  <si>
    <t>0059359728</t>
  </si>
  <si>
    <t>0112080999</t>
  </si>
  <si>
    <t>马应吉</t>
  </si>
  <si>
    <t>2017-08-03 09:49:44</t>
  </si>
  <si>
    <t>0059360035</t>
  </si>
  <si>
    <t>1000131386</t>
  </si>
  <si>
    <t>玉罕罗</t>
  </si>
  <si>
    <t>2017-08-03 09:52:21</t>
  </si>
  <si>
    <t>0059360274</t>
  </si>
  <si>
    <t>1000188688</t>
  </si>
  <si>
    <t>陈春莲</t>
  </si>
  <si>
    <t>2017-08-03 10:00:38</t>
  </si>
  <si>
    <t>1000148894</t>
  </si>
  <si>
    <t>2017-08-03 10:08:30</t>
  </si>
  <si>
    <t>0059361687</t>
  </si>
  <si>
    <t>1000223998</t>
  </si>
  <si>
    <t>张耀萍</t>
  </si>
  <si>
    <t>2017-08-03 10:09:18</t>
  </si>
  <si>
    <t>1000200188</t>
  </si>
  <si>
    <t>2017-08-03 10:13:32</t>
  </si>
  <si>
    <t>0059362242</t>
  </si>
  <si>
    <t>1000218454</t>
  </si>
  <si>
    <t>曹继英</t>
  </si>
  <si>
    <t>2017-08-03 10:20:26</t>
  </si>
  <si>
    <t>0059362847</t>
  </si>
  <si>
    <t>1000230630</t>
  </si>
  <si>
    <t>马弋</t>
  </si>
  <si>
    <t>2017-08-03 10:21:02</t>
  </si>
  <si>
    <t>0059362905</t>
  </si>
  <si>
    <t>1000234563</t>
  </si>
  <si>
    <t>李云娥</t>
  </si>
  <si>
    <t>2017-08-03 10:26:50</t>
  </si>
  <si>
    <t>0059363703</t>
  </si>
  <si>
    <t>1000011473</t>
  </si>
  <si>
    <t>张品</t>
  </si>
  <si>
    <t>2017-08-03 10:30:33</t>
  </si>
  <si>
    <t>0059364500</t>
  </si>
  <si>
    <t>5011140602</t>
  </si>
  <si>
    <t>王丽仙</t>
  </si>
  <si>
    <t>2017-08-03 10:33:33</t>
  </si>
  <si>
    <t>0059364949</t>
  </si>
  <si>
    <t>1000234861</t>
  </si>
  <si>
    <t>罗雅麒</t>
  </si>
  <si>
    <t>2017-08-03 10:37:11</t>
  </si>
  <si>
    <t>1000178711</t>
  </si>
  <si>
    <t>2017-08-03 10:44:20</t>
  </si>
  <si>
    <t>0059366258</t>
  </si>
  <si>
    <t>1000200669</t>
  </si>
  <si>
    <t>谢寿香</t>
  </si>
  <si>
    <t>2017-08-03 10:46:51</t>
  </si>
  <si>
    <t>0059366568</t>
  </si>
  <si>
    <t>1000233915</t>
  </si>
  <si>
    <t>储其瑞</t>
  </si>
  <si>
    <t>2017-08-03 10:53:05</t>
  </si>
  <si>
    <t>1000233923</t>
  </si>
  <si>
    <t>2017-08-03 10:54:37</t>
  </si>
  <si>
    <t>0059367579</t>
  </si>
  <si>
    <t>1000225308</t>
  </si>
  <si>
    <t>马琪</t>
  </si>
  <si>
    <t>2017-08-03 10:57:14</t>
  </si>
  <si>
    <t>1000178690</t>
  </si>
  <si>
    <t>2017-08-03 11:01:10</t>
  </si>
  <si>
    <t>0059368368</t>
  </si>
  <si>
    <t>1000234581</t>
  </si>
  <si>
    <t>潘语楠</t>
  </si>
  <si>
    <t>2017-08-03 11:19:47</t>
  </si>
  <si>
    <t>0059370776</t>
  </si>
  <si>
    <t>1000234095</t>
  </si>
  <si>
    <t>李艳芳</t>
  </si>
  <si>
    <t>2017-08-03 11:21:30</t>
  </si>
  <si>
    <t>0059370984</t>
  </si>
  <si>
    <t>1000234304</t>
  </si>
  <si>
    <t>卢云</t>
  </si>
  <si>
    <t>2017-08-03 11:26:04</t>
  </si>
  <si>
    <t>0059372077</t>
  </si>
  <si>
    <t>1000135485</t>
  </si>
  <si>
    <t>杨树芬</t>
  </si>
  <si>
    <t>2017-08-03 11:26:16</t>
  </si>
  <si>
    <t>0059372138</t>
  </si>
  <si>
    <t>1000226318</t>
  </si>
  <si>
    <t>寸六珍</t>
  </si>
  <si>
    <t>2017-08-03 11:32:12</t>
  </si>
  <si>
    <t>0059373538</t>
  </si>
  <si>
    <t>1000168051</t>
  </si>
  <si>
    <t>魏明惠</t>
  </si>
  <si>
    <t>2017-08-03 11:40:23</t>
  </si>
  <si>
    <t>1000234437</t>
  </si>
  <si>
    <t>2017-08-03 11:42:32</t>
  </si>
  <si>
    <t>0059376031</t>
  </si>
  <si>
    <t>1000107802</t>
  </si>
  <si>
    <t>陈明丹</t>
  </si>
  <si>
    <t>2017-08-03 11:43:34</t>
  </si>
  <si>
    <t>0059376261</t>
  </si>
  <si>
    <t>1000224422</t>
  </si>
  <si>
    <t>李叔仙</t>
  </si>
  <si>
    <t>2017-08-03 11:44:48</t>
  </si>
  <si>
    <t>0059376613</t>
  </si>
  <si>
    <t>1000214340</t>
  </si>
  <si>
    <t>解芹珍</t>
  </si>
  <si>
    <t>2017-08-03 11:46:25</t>
  </si>
  <si>
    <t>0059377052</t>
  </si>
  <si>
    <t>0102080581</t>
  </si>
  <si>
    <t>钱红</t>
  </si>
  <si>
    <t>2017-08-03 11:48:50</t>
  </si>
  <si>
    <t>0059377562</t>
  </si>
  <si>
    <t>1000234489</t>
  </si>
  <si>
    <t>罗龄安</t>
  </si>
  <si>
    <t>2017-08-03 11:50:19</t>
  </si>
  <si>
    <t>1000233954</t>
  </si>
  <si>
    <t>2017-08-03 11:51:05</t>
  </si>
  <si>
    <t>0059378081</t>
  </si>
  <si>
    <t>1000154719</t>
  </si>
  <si>
    <t>刘红艳</t>
  </si>
  <si>
    <t>2017-08-03 11:51:40</t>
  </si>
  <si>
    <t>0059378206</t>
  </si>
  <si>
    <t>1000229437</t>
  </si>
  <si>
    <t>张秀琼</t>
  </si>
  <si>
    <t>2017-08-03 11:57:10</t>
  </si>
  <si>
    <t>1000235542</t>
  </si>
  <si>
    <t>2017-08-03 12:07:46</t>
  </si>
  <si>
    <t>0059379761</t>
  </si>
  <si>
    <t>1000234136</t>
  </si>
  <si>
    <t>江荣贵</t>
  </si>
  <si>
    <t>2017-08-03 12:10:10</t>
  </si>
  <si>
    <t>0059380276</t>
  </si>
  <si>
    <t>1000205499</t>
  </si>
  <si>
    <t>袁春会</t>
  </si>
  <si>
    <t>2017-08-03 12:10:21</t>
  </si>
  <si>
    <t>0059380335</t>
  </si>
  <si>
    <t>1000203921</t>
  </si>
  <si>
    <t>徐朝能</t>
  </si>
  <si>
    <t>2017-08-03 12:34:23</t>
  </si>
  <si>
    <t>0059385343</t>
  </si>
  <si>
    <t>1000209512</t>
  </si>
  <si>
    <t>汪琳</t>
  </si>
  <si>
    <t>2017-08-03 12:41:53</t>
  </si>
  <si>
    <t>0059385524</t>
  </si>
  <si>
    <t>1000235318</t>
  </si>
  <si>
    <t>曲跃彩</t>
  </si>
  <si>
    <t>2017-08-03 12:44:02</t>
  </si>
  <si>
    <t>0059385614</t>
  </si>
  <si>
    <t>1000171914</t>
  </si>
  <si>
    <t>王会玲</t>
  </si>
  <si>
    <t>2017-08-03 12:47:56</t>
  </si>
  <si>
    <t>0059385759</t>
  </si>
  <si>
    <t>1000192368</t>
  </si>
  <si>
    <t>王池平</t>
  </si>
  <si>
    <t>2017-08-03 12:53:58</t>
  </si>
  <si>
    <t>1000107402</t>
  </si>
  <si>
    <t>2017-08-03 13:08:41</t>
  </si>
  <si>
    <t>0059386468</t>
  </si>
  <si>
    <t>1000235940</t>
  </si>
  <si>
    <t>董俊辰</t>
  </si>
  <si>
    <t>2017-08-03 13:27:28</t>
  </si>
  <si>
    <t>0059387745</t>
  </si>
  <si>
    <t>5327-2724001637</t>
  </si>
  <si>
    <t>刘本军</t>
  </si>
  <si>
    <t>2017-08-03 13:28:58</t>
  </si>
  <si>
    <t>0059387829</t>
  </si>
  <si>
    <t>1000233877</t>
  </si>
  <si>
    <t>梁明丽</t>
  </si>
  <si>
    <t>2017-08-03 14:01:52</t>
  </si>
  <si>
    <t>0059389535</t>
  </si>
  <si>
    <t>1000229300</t>
  </si>
  <si>
    <t>白建英</t>
  </si>
  <si>
    <t>2017-08-03 14:07:15</t>
  </si>
  <si>
    <t>1000216417</t>
  </si>
  <si>
    <t>何庆姜</t>
  </si>
  <si>
    <t>2017-08-03 14:08:47</t>
  </si>
  <si>
    <t>0059390201</t>
  </si>
  <si>
    <t>5010769280</t>
  </si>
  <si>
    <t>罗黎明</t>
  </si>
  <si>
    <t>2017-08-03 14:30:03</t>
  </si>
  <si>
    <t xml:space="preserve"> </t>
  </si>
  <si>
    <t>1000081312</t>
  </si>
  <si>
    <t>李美芬</t>
  </si>
  <si>
    <t>2017-08-03 14:34:15</t>
  </si>
  <si>
    <t>0059395839</t>
  </si>
  <si>
    <t>1000201370</t>
  </si>
  <si>
    <t>陈宗巧</t>
  </si>
  <si>
    <t>2017-08-03 14:42:36</t>
  </si>
  <si>
    <t>0059397436</t>
  </si>
  <si>
    <t>1000234979</t>
  </si>
  <si>
    <t>朱流罡</t>
  </si>
  <si>
    <t>2017-08-03 14:42:48</t>
  </si>
  <si>
    <t>1000235864</t>
  </si>
  <si>
    <t>2017-08-03 14:44:14</t>
  </si>
  <si>
    <t>0059397839</t>
  </si>
  <si>
    <t>1000233930</t>
  </si>
  <si>
    <t>石永林</t>
  </si>
  <si>
    <t>2017-08-03 14:56:21</t>
  </si>
  <si>
    <t>0059400688</t>
  </si>
  <si>
    <t>1000225586</t>
  </si>
  <si>
    <t>朱庆梅</t>
  </si>
  <si>
    <t>2017-08-03 14:57:09</t>
  </si>
  <si>
    <t>0059401015</t>
  </si>
  <si>
    <t>1000230700</t>
  </si>
  <si>
    <t>邓彩银</t>
  </si>
  <si>
    <t>自助机广发036</t>
  </si>
  <si>
    <t>2017-08-03 14:57:44</t>
  </si>
  <si>
    <t>0059401277</t>
  </si>
  <si>
    <t>5300-0000254179</t>
  </si>
  <si>
    <t>丁睿玲</t>
  </si>
  <si>
    <t>2017-08-03 15:04:58</t>
  </si>
  <si>
    <t>0059404561</t>
  </si>
  <si>
    <t>1000236375</t>
  </si>
  <si>
    <t>陈智红</t>
  </si>
  <si>
    <t>2017-08-03 15:08:08</t>
  </si>
  <si>
    <t>0059405770</t>
  </si>
  <si>
    <t>1000020724</t>
  </si>
  <si>
    <t>张丽</t>
  </si>
  <si>
    <t>2017-08-03 15:10:21</t>
  </si>
  <si>
    <t>0059406766</t>
  </si>
  <si>
    <t>1000204820</t>
  </si>
  <si>
    <t>曹晓霞</t>
  </si>
  <si>
    <t>2017-08-03 15:12:31</t>
  </si>
  <si>
    <t>0059407306</t>
  </si>
  <si>
    <t>1000224754</t>
  </si>
  <si>
    <t>孙琼会</t>
  </si>
  <si>
    <t>2017-08-03 15:13:09</t>
  </si>
  <si>
    <t>0059407463</t>
  </si>
  <si>
    <t>2017-08-03 15:13:52</t>
  </si>
  <si>
    <t>0059407604</t>
  </si>
  <si>
    <t>1000209718</t>
  </si>
  <si>
    <t>罗艳玲</t>
  </si>
  <si>
    <t>2017-08-03 15:20:39</t>
  </si>
  <si>
    <t>1000227675</t>
  </si>
  <si>
    <t>杨思香</t>
  </si>
  <si>
    <t>2017-08-03 15:25:17</t>
  </si>
  <si>
    <t>0059410437</t>
  </si>
  <si>
    <t>1000234629</t>
  </si>
  <si>
    <t>王传敏</t>
  </si>
  <si>
    <t>2017-08-03 15:26:39</t>
  </si>
  <si>
    <t>0059410782</t>
  </si>
  <si>
    <t>1000081546</t>
  </si>
  <si>
    <t>李彩丽</t>
  </si>
  <si>
    <t>2017-08-03 15:27:10</t>
  </si>
  <si>
    <t>0059410903</t>
  </si>
  <si>
    <t>1000095138</t>
  </si>
  <si>
    <t>喻文玲</t>
  </si>
  <si>
    <t>2017-08-03 15:27:50</t>
  </si>
  <si>
    <t>0059411079</t>
  </si>
  <si>
    <t>5327-2725016532</t>
  </si>
  <si>
    <t>李光华</t>
  </si>
  <si>
    <t>2017-08-03 15:28:39</t>
  </si>
  <si>
    <t>0059411268</t>
  </si>
  <si>
    <t>1000231639</t>
  </si>
  <si>
    <t>杨文珍</t>
  </si>
  <si>
    <t>2017-08-03 15:30:58</t>
  </si>
  <si>
    <t>0059411875</t>
  </si>
  <si>
    <t>5303-5033811426</t>
  </si>
  <si>
    <t>2017-08-03 15:38:52</t>
  </si>
  <si>
    <t>0059413887</t>
  </si>
  <si>
    <t>1000236179</t>
  </si>
  <si>
    <t>段从民</t>
  </si>
  <si>
    <t>2017-08-03 15:42:23</t>
  </si>
  <si>
    <t>0059414807</t>
  </si>
  <si>
    <t>1000189582</t>
  </si>
  <si>
    <t>王萍</t>
  </si>
  <si>
    <t>2017-08-03 15:49:00</t>
  </si>
  <si>
    <t>0059416223</t>
  </si>
  <si>
    <t>1000230752</t>
  </si>
  <si>
    <t>晋云飞</t>
  </si>
  <si>
    <t>2017-08-03 15:54:58</t>
  </si>
  <si>
    <t>0059417785</t>
  </si>
  <si>
    <t>1000227339</t>
  </si>
  <si>
    <t>陈洪祥</t>
  </si>
  <si>
    <t>2017-08-03 15:57:13</t>
  </si>
  <si>
    <t>0059417987</t>
  </si>
  <si>
    <t>1000234329</t>
  </si>
  <si>
    <t>江建海</t>
  </si>
  <si>
    <t>2017-08-03 15:59:00</t>
  </si>
  <si>
    <t>0059418138</t>
  </si>
  <si>
    <t>1000230898</t>
  </si>
  <si>
    <t>桑莲</t>
  </si>
  <si>
    <t>2017-08-03 16:00:33</t>
  </si>
  <si>
    <t>0059418947</t>
  </si>
  <si>
    <t>1000234689</t>
  </si>
  <si>
    <t>马树廉</t>
  </si>
  <si>
    <t>2017-08-03 16:09:56</t>
  </si>
  <si>
    <t>0059441078</t>
  </si>
  <si>
    <t>1000232765</t>
  </si>
  <si>
    <t>孙元兵</t>
  </si>
  <si>
    <t>2017-08-03 16:13:51</t>
  </si>
  <si>
    <t>0059451803</t>
  </si>
  <si>
    <t>1000232757</t>
  </si>
  <si>
    <t>余芸</t>
  </si>
  <si>
    <t>2017-08-03 16:17:14</t>
  </si>
  <si>
    <t>1000142714</t>
  </si>
  <si>
    <t>2017-08-03 16:17:26</t>
  </si>
  <si>
    <t>0059461092</t>
  </si>
  <si>
    <t>1000236660</t>
  </si>
  <si>
    <t>杨新勇</t>
  </si>
  <si>
    <t>2017-08-03 16:17:29</t>
  </si>
  <si>
    <t>0059461224</t>
  </si>
  <si>
    <t>1000006203</t>
  </si>
  <si>
    <t>梁谢望</t>
  </si>
  <si>
    <t>2017-08-03 16:23:18</t>
  </si>
  <si>
    <t>1000228283</t>
  </si>
  <si>
    <t>金佳聪</t>
  </si>
  <si>
    <t>2017-08-03 16:23:41</t>
  </si>
  <si>
    <t>0059475673</t>
  </si>
  <si>
    <t>1000195532</t>
  </si>
  <si>
    <t>乌日乐格</t>
  </si>
  <si>
    <t>2017-08-03 16:23:45</t>
  </si>
  <si>
    <t>0059475871</t>
  </si>
  <si>
    <t>1000168039</t>
  </si>
  <si>
    <t>白兰芳</t>
  </si>
  <si>
    <t>2017-08-03 16:23:54</t>
  </si>
  <si>
    <t>0059476160</t>
  </si>
  <si>
    <t>1000235221</t>
  </si>
  <si>
    <t>张瑜津</t>
  </si>
  <si>
    <t>2017-08-03 16:24:40</t>
  </si>
  <si>
    <t>0059477423</t>
  </si>
  <si>
    <t>1000235109</t>
  </si>
  <si>
    <t>张巨</t>
  </si>
  <si>
    <t>2017-08-03 16:25:23</t>
  </si>
  <si>
    <t>0059477481</t>
  </si>
  <si>
    <t>1000213636</t>
  </si>
  <si>
    <t>王丽萍</t>
  </si>
  <si>
    <t>2017-08-03 16:28:35</t>
  </si>
  <si>
    <t>0059477834</t>
  </si>
  <si>
    <t>1000218068</t>
  </si>
  <si>
    <t>段佳</t>
  </si>
  <si>
    <t>2017-08-03 16:31:04</t>
  </si>
  <si>
    <t>0059478346</t>
  </si>
  <si>
    <t>1000221020</t>
  </si>
  <si>
    <t>郭利红</t>
  </si>
  <si>
    <t>2017-08-03 16:31:21</t>
  </si>
  <si>
    <t>0059478375</t>
  </si>
  <si>
    <t>1000232048</t>
  </si>
  <si>
    <t>陈洁</t>
  </si>
  <si>
    <t>2017-08-03 16:35:53</t>
  </si>
  <si>
    <t>1000000711</t>
  </si>
  <si>
    <t>2017-08-03 16:37:56</t>
  </si>
  <si>
    <t>0059479121</t>
  </si>
  <si>
    <t>1000235598</t>
  </si>
  <si>
    <t>吴国花</t>
  </si>
  <si>
    <t>2017-08-03 16:38:35</t>
  </si>
  <si>
    <t>0059479209</t>
  </si>
  <si>
    <t>1000228445</t>
  </si>
  <si>
    <t>王红</t>
  </si>
  <si>
    <t>2017-08-03 16:38:46</t>
  </si>
  <si>
    <t>0059479242</t>
  </si>
  <si>
    <t>1000227388</t>
  </si>
  <si>
    <t>胡家寅</t>
  </si>
  <si>
    <t>2017-08-03 16:40:33</t>
  </si>
  <si>
    <t>0059479420</t>
  </si>
  <si>
    <t>1000225677</t>
  </si>
  <si>
    <t>田丽梅</t>
  </si>
  <si>
    <t>2017-08-03 16:41:35</t>
  </si>
  <si>
    <t>0059479536</t>
  </si>
  <si>
    <t>1000194730</t>
  </si>
  <si>
    <t>张桂香</t>
  </si>
  <si>
    <t>2017-08-03 16:49:05</t>
  </si>
  <si>
    <t>0059480346</t>
  </si>
  <si>
    <t>1000175936</t>
  </si>
  <si>
    <t>李花艳</t>
  </si>
  <si>
    <t>2017-08-03 16:49:26</t>
  </si>
  <si>
    <t>1000227027</t>
  </si>
  <si>
    <t>2017-08-03 16:49:30</t>
  </si>
  <si>
    <t>0059480377</t>
  </si>
  <si>
    <t>1000110661</t>
  </si>
  <si>
    <t>管茂</t>
  </si>
  <si>
    <t>2017-08-03 16:51:48</t>
  </si>
  <si>
    <t>0059480589</t>
  </si>
  <si>
    <t>1000213136</t>
  </si>
  <si>
    <t>陈志维</t>
  </si>
  <si>
    <t>2017-08-03 16:56:38</t>
  </si>
  <si>
    <t>0059481410</t>
  </si>
  <si>
    <t>1000219594</t>
  </si>
  <si>
    <t>李儒权</t>
  </si>
  <si>
    <t>2017-08-03 16:58:26</t>
  </si>
  <si>
    <t>0059481814</t>
  </si>
  <si>
    <t>1000140550</t>
  </si>
  <si>
    <t>施如玉</t>
  </si>
  <si>
    <t>2017-08-03 17:03:54</t>
  </si>
  <si>
    <t>0059482202</t>
  </si>
  <si>
    <t>1000233541</t>
  </si>
  <si>
    <t>王瑶</t>
  </si>
  <si>
    <t>2017-08-03 17:10:26</t>
  </si>
  <si>
    <t>0059483231</t>
  </si>
  <si>
    <t>1000233834</t>
  </si>
  <si>
    <t>宁坤华</t>
  </si>
  <si>
    <t>2017-08-03 17:17:28</t>
  </si>
  <si>
    <t>0059484145</t>
  </si>
  <si>
    <t>1000165047</t>
  </si>
  <si>
    <t>何发红</t>
  </si>
  <si>
    <t>2017-08-03 17:19:51</t>
  </si>
  <si>
    <t>0059484346</t>
  </si>
  <si>
    <t>1000196834</t>
  </si>
  <si>
    <t>吴小香</t>
  </si>
  <si>
    <t>2017-08-03 17:21:22</t>
  </si>
  <si>
    <t>1000162215</t>
  </si>
  <si>
    <t>江九龙</t>
  </si>
  <si>
    <t>2017-08-03 17:29:10</t>
  </si>
  <si>
    <t>0059486153</t>
  </si>
  <si>
    <t>1000165691</t>
  </si>
  <si>
    <t>李马艳</t>
  </si>
  <si>
    <t>2017-08-03 17:31:42</t>
  </si>
  <si>
    <t>1000236203</t>
  </si>
  <si>
    <t>2017-08-03 17:33:07</t>
  </si>
  <si>
    <t>0059486395</t>
  </si>
  <si>
    <t>5300-0000806752</t>
  </si>
  <si>
    <t>张一凡</t>
  </si>
  <si>
    <t>2017-08-03 17:43:18</t>
  </si>
  <si>
    <t>0059487032</t>
  </si>
  <si>
    <t>1000080088</t>
  </si>
  <si>
    <t>王凯萍</t>
  </si>
  <si>
    <t>2017-08-03 17:45:44</t>
  </si>
  <si>
    <t>0059487220</t>
  </si>
  <si>
    <t>1000214801</t>
  </si>
  <si>
    <t>商雁冰</t>
  </si>
  <si>
    <t>2017-08-03 18:20:17</t>
  </si>
  <si>
    <t>0059492084</t>
  </si>
  <si>
    <t>1000201872</t>
  </si>
  <si>
    <t>张兴龙</t>
  </si>
  <si>
    <t>2017-08-04 02:34:48</t>
  </si>
  <si>
    <t>1000230235</t>
  </si>
  <si>
    <t>张述遥</t>
  </si>
  <si>
    <t>2017-08-04 07:37:48</t>
  </si>
  <si>
    <t>0059515775</t>
  </si>
  <si>
    <t>1000234265</t>
  </si>
  <si>
    <t>林登琴</t>
  </si>
  <si>
    <t>2017-08-04 07:42:06</t>
  </si>
  <si>
    <t>0059516745</t>
  </si>
  <si>
    <t>5325-2522060039</t>
  </si>
  <si>
    <t>杨克丽</t>
  </si>
  <si>
    <t>2017-08-04 07:51:13</t>
  </si>
  <si>
    <t>0059518561</t>
  </si>
  <si>
    <t>1000233657</t>
  </si>
  <si>
    <t>何泽玲</t>
  </si>
  <si>
    <t>2017-08-04 07:59:31</t>
  </si>
  <si>
    <t>0059519137</t>
  </si>
  <si>
    <t>1000237142</t>
  </si>
  <si>
    <t>马勇</t>
  </si>
  <si>
    <t>2017-08-04 08:21:15</t>
  </si>
  <si>
    <t>0059520321</t>
  </si>
  <si>
    <t>1000173794</t>
  </si>
  <si>
    <t>2017-08-04 08:23:06</t>
  </si>
  <si>
    <t>0059520473</t>
  </si>
  <si>
    <t>1000231794</t>
  </si>
  <si>
    <t>霍思羊</t>
  </si>
  <si>
    <t>0059520472</t>
  </si>
  <si>
    <t>1000192671</t>
  </si>
  <si>
    <t>普学贵</t>
  </si>
  <si>
    <t>2017-08-04 08:23:34</t>
  </si>
  <si>
    <t>0059520515</t>
  </si>
  <si>
    <t>1000224938</t>
  </si>
  <si>
    <t>马卓</t>
  </si>
  <si>
    <t>2017-08-04 08:24:02</t>
  </si>
  <si>
    <t>0059520539</t>
  </si>
  <si>
    <t>1000237538</t>
  </si>
  <si>
    <t>杨惠婷</t>
  </si>
  <si>
    <t>2017-08-04 08:29:26</t>
  </si>
  <si>
    <t>0059520836</t>
  </si>
  <si>
    <t>1000172658</t>
  </si>
  <si>
    <t>高勇</t>
  </si>
  <si>
    <t>2017-08-04 08:41:24</t>
  </si>
  <si>
    <t>0059521534</t>
  </si>
  <si>
    <t>1000161772</t>
  </si>
  <si>
    <t>杜薇</t>
  </si>
  <si>
    <t>2017-08-04 08:47:40</t>
  </si>
  <si>
    <t>0059521816</t>
  </si>
  <si>
    <t>1000237711</t>
  </si>
  <si>
    <t>吕斌</t>
  </si>
  <si>
    <t>2017-08-04 08:53:40</t>
  </si>
  <si>
    <t>1000092215</t>
  </si>
  <si>
    <t>2017-08-04 08:56:08</t>
  </si>
  <si>
    <t>0059522263</t>
  </si>
  <si>
    <t>1000237663</t>
  </si>
  <si>
    <t>唐正萍</t>
  </si>
  <si>
    <t>2017-08-04 09:02:11</t>
  </si>
  <si>
    <t>1000219874</t>
  </si>
  <si>
    <t>2017-08-04 09:04:31</t>
  </si>
  <si>
    <t>0059523237</t>
  </si>
  <si>
    <t>1000226415</t>
  </si>
  <si>
    <t>陈露</t>
  </si>
  <si>
    <t>2017-08-04 09:10:39</t>
  </si>
  <si>
    <t>0059523885</t>
  </si>
  <si>
    <t>5306-0628001790</t>
  </si>
  <si>
    <t>肖朝会</t>
  </si>
  <si>
    <t>2017-08-04 09:11:22</t>
  </si>
  <si>
    <t>0059523913</t>
  </si>
  <si>
    <t>2017-08-04 09:19:47</t>
  </si>
  <si>
    <t>1000227113</t>
  </si>
  <si>
    <t>2017-08-04 09:41:08</t>
  </si>
  <si>
    <t>0059529854</t>
  </si>
  <si>
    <t>1000237738</t>
  </si>
  <si>
    <t>舒睿毅</t>
  </si>
  <si>
    <t>2017-08-04 09:41:34</t>
  </si>
  <si>
    <t>0059529906</t>
  </si>
  <si>
    <t>1000237483</t>
  </si>
  <si>
    <t>郭晏伶</t>
  </si>
  <si>
    <t>2017-08-04 09:44:01</t>
  </si>
  <si>
    <t>0059530208</t>
  </si>
  <si>
    <t>2017-08-04 09:44:26</t>
  </si>
  <si>
    <t>0059530242</t>
  </si>
  <si>
    <t>1000237313</t>
  </si>
  <si>
    <t>李仕云</t>
  </si>
  <si>
    <t>2017-08-04 09:46:49</t>
  </si>
  <si>
    <t>1000226927</t>
  </si>
  <si>
    <t>2017-08-04 09:49:28</t>
  </si>
  <si>
    <t>1000230222</t>
  </si>
  <si>
    <t>2017-08-04 09:50:42</t>
  </si>
  <si>
    <t>0059531117</t>
  </si>
  <si>
    <t>1000238156</t>
  </si>
  <si>
    <t>王娇</t>
  </si>
  <si>
    <t>2017-08-04 09:51:33</t>
  </si>
  <si>
    <t>1000236523</t>
  </si>
  <si>
    <t>2017-08-04 10:05:37</t>
  </si>
  <si>
    <t>0059532874</t>
  </si>
  <si>
    <t>1000000874</t>
  </si>
  <si>
    <t>周育民</t>
  </si>
  <si>
    <t>2017-08-04 10:08:59</t>
  </si>
  <si>
    <t>0059533480</t>
  </si>
  <si>
    <t>1000237730</t>
  </si>
  <si>
    <t>李艳玲</t>
  </si>
  <si>
    <t>2017-08-04 10:09:33</t>
  </si>
  <si>
    <t>0059533574</t>
  </si>
  <si>
    <t>1000235171</t>
  </si>
  <si>
    <t>马忠玉</t>
  </si>
  <si>
    <t>2017-08-04 10:17:37</t>
  </si>
  <si>
    <t>0059534858</t>
  </si>
  <si>
    <t>1000238240</t>
  </si>
  <si>
    <t>蒋巧巧</t>
  </si>
  <si>
    <t>2017-08-04 10:17:46</t>
  </si>
  <si>
    <t>0059534883</t>
  </si>
  <si>
    <t>1000218923</t>
  </si>
  <si>
    <t>刘梦渟</t>
  </si>
  <si>
    <t>2017-08-04 10:24:36</t>
  </si>
  <si>
    <t>0059535817</t>
  </si>
  <si>
    <t>5330-3000010591</t>
  </si>
  <si>
    <t>鲁静</t>
  </si>
  <si>
    <t>2017-08-04 10:24:46</t>
  </si>
  <si>
    <t>0059535839</t>
  </si>
  <si>
    <t>5333-3325005198</t>
  </si>
  <si>
    <t>李杨仙</t>
  </si>
  <si>
    <t>2017-08-04 10:33:39</t>
  </si>
  <si>
    <t>0059536985</t>
  </si>
  <si>
    <t>1000236038</t>
  </si>
  <si>
    <t>张加琼</t>
  </si>
  <si>
    <t>2017-08-04 10:35:54</t>
  </si>
  <si>
    <t>0059537293</t>
  </si>
  <si>
    <t>1000236150</t>
  </si>
  <si>
    <t>洪开周</t>
  </si>
  <si>
    <t>2017-08-04 10:35:58</t>
  </si>
  <si>
    <t>0059537299</t>
  </si>
  <si>
    <t>1000089620</t>
  </si>
  <si>
    <t>崔留英</t>
  </si>
  <si>
    <t>2017-08-04 10:38:31</t>
  </si>
  <si>
    <t>0059537645</t>
  </si>
  <si>
    <t>1000210397</t>
  </si>
  <si>
    <t>严冬梅</t>
  </si>
  <si>
    <t>2017-08-04 10:41:55</t>
  </si>
  <si>
    <t>0059538025</t>
  </si>
  <si>
    <t>1000237334</t>
  </si>
  <si>
    <t>白祥艳</t>
  </si>
  <si>
    <t>2017-08-04 10:44:43</t>
  </si>
  <si>
    <t>0059538369</t>
  </si>
  <si>
    <t>1000237678</t>
  </si>
  <si>
    <t>杨靓男</t>
  </si>
  <si>
    <t>2017-08-04 10:46:34</t>
  </si>
  <si>
    <t>0059538593</t>
  </si>
  <si>
    <t>1000236917</t>
  </si>
  <si>
    <t>黄庭凤</t>
  </si>
  <si>
    <t>2017-08-04 10:58:25</t>
  </si>
  <si>
    <t>1000237237</t>
  </si>
  <si>
    <t>2017-08-04 10:59:22</t>
  </si>
  <si>
    <t>2017-08-04 11:01:26</t>
  </si>
  <si>
    <t>0059541673</t>
  </si>
  <si>
    <t>2017-08-04 11:03:48</t>
  </si>
  <si>
    <t>0059542369</t>
  </si>
  <si>
    <t>1000191513</t>
  </si>
  <si>
    <t>李渠</t>
  </si>
  <si>
    <t>2017-08-04 11:05:03</t>
  </si>
  <si>
    <t>0059542783</t>
  </si>
  <si>
    <t>1000234167</t>
  </si>
  <si>
    <t>李秋洁</t>
  </si>
  <si>
    <t>2017-08-04 11:06:18</t>
  </si>
  <si>
    <t>1000103742</t>
  </si>
  <si>
    <t>2017-08-04 11:12:18</t>
  </si>
  <si>
    <t>0059545834</t>
  </si>
  <si>
    <t>1000228051</t>
  </si>
  <si>
    <t>普美兰</t>
  </si>
  <si>
    <t>2017-08-04 11:18:20</t>
  </si>
  <si>
    <t>1000201586</t>
  </si>
  <si>
    <t>2017-08-04 11:19:32</t>
  </si>
  <si>
    <t>0059547861</t>
  </si>
  <si>
    <t>1000236835</t>
  </si>
  <si>
    <t>黄鹤</t>
  </si>
  <si>
    <t>2017-08-04 11:20:37</t>
  </si>
  <si>
    <t>0059548338</t>
  </si>
  <si>
    <t>1000236824</t>
  </si>
  <si>
    <t>薛庆敏</t>
  </si>
  <si>
    <t>2017-08-04 11:26:00</t>
  </si>
  <si>
    <t>0059549982</t>
  </si>
  <si>
    <t>1000139069</t>
  </si>
  <si>
    <t>熊熠</t>
  </si>
  <si>
    <t>2017-08-04 11:29:04</t>
  </si>
  <si>
    <t>0059550797</t>
  </si>
  <si>
    <t>1000236687</t>
  </si>
  <si>
    <t>胡勇</t>
  </si>
  <si>
    <t>2017-08-04 11:36:31</t>
  </si>
  <si>
    <t>0059552529</t>
  </si>
  <si>
    <t>1000232396</t>
  </si>
  <si>
    <t>陶得连</t>
  </si>
  <si>
    <t>2017-08-04 11:37:51</t>
  </si>
  <si>
    <t>0059552844</t>
  </si>
  <si>
    <t>1000228175</t>
  </si>
  <si>
    <t>吴灿</t>
  </si>
  <si>
    <t>2017-08-04 11:40:45</t>
  </si>
  <si>
    <t>0059553572</t>
  </si>
  <si>
    <t>5013510309</t>
  </si>
  <si>
    <t>李彩莲</t>
  </si>
  <si>
    <t>2017-08-04 11:41:38</t>
  </si>
  <si>
    <t>0059553808</t>
  </si>
  <si>
    <t>1000216052</t>
  </si>
  <si>
    <t>张庆仙</t>
  </si>
  <si>
    <t>2017-08-04 11:42:04</t>
  </si>
  <si>
    <t>0059553898</t>
  </si>
  <si>
    <t>2017-08-04 11:42:22</t>
  </si>
  <si>
    <t>0059554017</t>
  </si>
  <si>
    <t>1000223220</t>
  </si>
  <si>
    <t>吕粉松</t>
  </si>
  <si>
    <t>2017-08-04 11:42:45</t>
  </si>
  <si>
    <t>0059554164</t>
  </si>
  <si>
    <t>2017-08-04 11:44:46</t>
  </si>
  <si>
    <t>0059554697</t>
  </si>
  <si>
    <t>2017-08-04 11:49:00</t>
  </si>
  <si>
    <t>0059555981</t>
  </si>
  <si>
    <t>5303-5033319356</t>
  </si>
  <si>
    <t>罗发友</t>
  </si>
  <si>
    <t>2017-08-04 11:50:17</t>
  </si>
  <si>
    <t>0059556529</t>
  </si>
  <si>
    <t>1000188434</t>
  </si>
  <si>
    <t>朱健</t>
  </si>
  <si>
    <t>2017-08-04 11:53:11</t>
  </si>
  <si>
    <t>0059557482</t>
  </si>
  <si>
    <t>0102460551</t>
  </si>
  <si>
    <t>陈晓君</t>
  </si>
  <si>
    <t>2017-08-04 12:01:06</t>
  </si>
  <si>
    <t>0059560284</t>
  </si>
  <si>
    <t>1000238483</t>
  </si>
  <si>
    <t>刘子金</t>
  </si>
  <si>
    <t>2017-08-04 12:11:46</t>
  </si>
  <si>
    <t>0059561507</t>
  </si>
  <si>
    <t>1000221662</t>
  </si>
  <si>
    <t>罗孟</t>
  </si>
  <si>
    <t>2017-08-04 12:12:40</t>
  </si>
  <si>
    <t>0059561563</t>
  </si>
  <si>
    <t>1000138126</t>
  </si>
  <si>
    <t>非吉萍</t>
  </si>
  <si>
    <t>2017-08-04 12:15:12</t>
  </si>
  <si>
    <t>0059561739</t>
  </si>
  <si>
    <t>0127057426</t>
  </si>
  <si>
    <t>蔡荣华</t>
  </si>
  <si>
    <t>2017-08-04 12:25:59</t>
  </si>
  <si>
    <t>0059562483</t>
  </si>
  <si>
    <t>5306-0627004673</t>
  </si>
  <si>
    <t>谭厚春</t>
  </si>
  <si>
    <t>2017-08-04 12:29:59</t>
  </si>
  <si>
    <t>1000146685</t>
  </si>
  <si>
    <t>2017-08-04 12:44:30</t>
  </si>
  <si>
    <t>5303-5034994780</t>
  </si>
  <si>
    <t>2017-08-04 12:47:03</t>
  </si>
  <si>
    <t>0059564149</t>
  </si>
  <si>
    <t>2017-08-04 13:05:30</t>
  </si>
  <si>
    <t>0059565829</t>
  </si>
  <si>
    <t>1000193945</t>
  </si>
  <si>
    <t>田婷</t>
  </si>
  <si>
    <t>2017-08-04 13:18:39</t>
  </si>
  <si>
    <t>0059567839</t>
  </si>
  <si>
    <t>1000083823</t>
  </si>
  <si>
    <t>谭梅</t>
  </si>
  <si>
    <t>2017-08-04 13:21:43</t>
  </si>
  <si>
    <t>0059567996</t>
  </si>
  <si>
    <t>1000181983</t>
  </si>
  <si>
    <t>朱秀珍</t>
  </si>
  <si>
    <t>2017-08-04 13:25:56</t>
  </si>
  <si>
    <t>0059568719</t>
  </si>
  <si>
    <t>1000231678</t>
  </si>
  <si>
    <t>毛成娜</t>
  </si>
  <si>
    <t>2017-08-04 13:27:12</t>
  </si>
  <si>
    <t>0059568805</t>
  </si>
  <si>
    <t>5011280949</t>
  </si>
  <si>
    <t>贾子昭</t>
  </si>
  <si>
    <t>2017-08-04 13:29:14</t>
  </si>
  <si>
    <t>1000197796</t>
  </si>
  <si>
    <t>2017-08-04 13:48:46</t>
  </si>
  <si>
    <t>0059570641</t>
  </si>
  <si>
    <t>1000216006</t>
  </si>
  <si>
    <t>杨芹</t>
  </si>
  <si>
    <t>2017-08-04 14:14:42</t>
  </si>
  <si>
    <t>0059577055</t>
  </si>
  <si>
    <t>1000239077</t>
  </si>
  <si>
    <t>陈运敏</t>
  </si>
  <si>
    <t>2017-08-04 14:18:10</t>
  </si>
  <si>
    <t>0059578264</t>
  </si>
  <si>
    <t>1000235847</t>
  </si>
  <si>
    <t>黄治刊</t>
  </si>
  <si>
    <t>2017-08-04 14:36:47</t>
  </si>
  <si>
    <t>0059582184</t>
  </si>
  <si>
    <t>1000231626</t>
  </si>
  <si>
    <t>谭安敏</t>
  </si>
  <si>
    <t>2017-08-04 14:40:15</t>
  </si>
  <si>
    <t>0059583665</t>
  </si>
  <si>
    <t>1000235110</t>
  </si>
  <si>
    <t>谭雪娇</t>
  </si>
  <si>
    <t>2017-08-04 14:45:53</t>
  </si>
  <si>
    <t>0059585681</t>
  </si>
  <si>
    <t>0112031014</t>
  </si>
  <si>
    <t>杨健琦</t>
  </si>
  <si>
    <t>2017-08-04 14:46:27</t>
  </si>
  <si>
    <t>0059585822</t>
  </si>
  <si>
    <t>0102326850</t>
  </si>
  <si>
    <t>白晓卿</t>
  </si>
  <si>
    <t>2017-08-04 14:50:05</t>
  </si>
  <si>
    <t>1000236647</t>
  </si>
  <si>
    <t>2017-08-04 14:54:12</t>
  </si>
  <si>
    <t>0059586925</t>
  </si>
  <si>
    <t>5327-2729003911</t>
  </si>
  <si>
    <t>刘亚伟</t>
  </si>
  <si>
    <t>2017-08-04 14:56:39</t>
  </si>
  <si>
    <t>0059587574</t>
  </si>
  <si>
    <t>1000232325</t>
  </si>
  <si>
    <t>杨远洪</t>
  </si>
  <si>
    <t>2017-08-04 15:15:29</t>
  </si>
  <si>
    <t>0059591811</t>
  </si>
  <si>
    <t>0102655578</t>
  </si>
  <si>
    <t>史关平</t>
  </si>
  <si>
    <t>2017-08-04 15:17:11</t>
  </si>
  <si>
    <t>1000238443</t>
  </si>
  <si>
    <t>2017-08-04 15:18:54</t>
  </si>
  <si>
    <t>0059592213</t>
  </si>
  <si>
    <t>1000203079</t>
  </si>
  <si>
    <t>李丽梅</t>
  </si>
  <si>
    <t>2017-08-04 15:19:28</t>
  </si>
  <si>
    <t>0059592266</t>
  </si>
  <si>
    <t>1000155692</t>
  </si>
  <si>
    <t>李柱举</t>
  </si>
  <si>
    <t>2017-08-04 15:20:09</t>
  </si>
  <si>
    <t>0059592377</t>
  </si>
  <si>
    <t>1000201511</t>
  </si>
  <si>
    <t>李荣</t>
  </si>
  <si>
    <t>2017-08-04 15:28:34</t>
  </si>
  <si>
    <t>0059593293</t>
  </si>
  <si>
    <t>1000162867</t>
  </si>
  <si>
    <t>陈国珍</t>
  </si>
  <si>
    <t>2017-08-04 15:29:42</t>
  </si>
  <si>
    <t>0059593455</t>
  </si>
  <si>
    <t>1000163096</t>
  </si>
  <si>
    <t>陈国芬</t>
  </si>
  <si>
    <t>2017-08-04 15:33:30</t>
  </si>
  <si>
    <t>0059593843</t>
  </si>
  <si>
    <t>1000210425</t>
  </si>
  <si>
    <t>刘垚</t>
  </si>
  <si>
    <t>2017-08-04 15:40:54</t>
  </si>
  <si>
    <t>0059594823</t>
  </si>
  <si>
    <t>5327-2729022374</t>
  </si>
  <si>
    <t>何娇娇</t>
  </si>
  <si>
    <t>2017-08-04 15:56:54</t>
  </si>
  <si>
    <t>0059597351</t>
  </si>
  <si>
    <t>1000190209</t>
  </si>
  <si>
    <t>黄春莲</t>
  </si>
  <si>
    <t>2017-08-04 15:59:18</t>
  </si>
  <si>
    <t>0059597842</t>
  </si>
  <si>
    <t>5303-5031647289</t>
  </si>
  <si>
    <t>张玉生</t>
  </si>
  <si>
    <t>2017-08-04 16:05:50</t>
  </si>
  <si>
    <t>1000235099</t>
  </si>
  <si>
    <t>2017-08-04 16:07:06</t>
  </si>
  <si>
    <t>0059615151</t>
  </si>
  <si>
    <t>1000159276</t>
  </si>
  <si>
    <t>罗明勇</t>
  </si>
  <si>
    <t>2017-08-04 16:12:46</t>
  </si>
  <si>
    <t>0059629374</t>
  </si>
  <si>
    <t>1000123807</t>
  </si>
  <si>
    <t>潘仕苹</t>
  </si>
  <si>
    <t>2017-08-04 16:23:07</t>
  </si>
  <si>
    <t>0059648066</t>
  </si>
  <si>
    <t>1000146998</t>
  </si>
  <si>
    <t>尹晓雷</t>
  </si>
  <si>
    <t>2017-08-04 16:24:57</t>
  </si>
  <si>
    <t>0059648249</t>
  </si>
  <si>
    <t>1000234182</t>
  </si>
  <si>
    <t>赫雪娥</t>
  </si>
  <si>
    <t>0059648252</t>
  </si>
  <si>
    <t>2017-08-04 16:26:39</t>
  </si>
  <si>
    <t>1000200190</t>
  </si>
  <si>
    <t>2017-08-04 16:27:31</t>
  </si>
  <si>
    <t>0059648536</t>
  </si>
  <si>
    <t>5303-0381026171</t>
  </si>
  <si>
    <t>王庆昌</t>
  </si>
  <si>
    <t>2017-08-04 16:32:33</t>
  </si>
  <si>
    <t>0059649237</t>
  </si>
  <si>
    <t>1000239454</t>
  </si>
  <si>
    <t>王升燕</t>
  </si>
  <si>
    <t>2017-08-04 16:33:13</t>
  </si>
  <si>
    <t>0059649458</t>
  </si>
  <si>
    <t>1000239161</t>
  </si>
  <si>
    <t>李洪昇</t>
  </si>
  <si>
    <t>2017-08-04 16:36:23</t>
  </si>
  <si>
    <t>0059649746</t>
  </si>
  <si>
    <t>1000164454</t>
  </si>
  <si>
    <t>熊春莲</t>
  </si>
  <si>
    <t>2017-08-04 16:41:28</t>
  </si>
  <si>
    <t>0059650217</t>
  </si>
  <si>
    <t>1000238778</t>
  </si>
  <si>
    <t>何祖花</t>
  </si>
  <si>
    <t>2017-08-04 16:59:24</t>
  </si>
  <si>
    <t>0059652307</t>
  </si>
  <si>
    <t>1000225692</t>
  </si>
  <si>
    <t>宋丽菲</t>
  </si>
  <si>
    <t>2017-08-04 17:03:40</t>
  </si>
  <si>
    <t>0059652951</t>
  </si>
  <si>
    <t>1000237088</t>
  </si>
  <si>
    <t>杨加仙</t>
  </si>
  <si>
    <t>2017-08-04 17:07:42</t>
  </si>
  <si>
    <t>0059653225</t>
  </si>
  <si>
    <t>1000233848</t>
  </si>
  <si>
    <t>李小超</t>
  </si>
  <si>
    <t>2017-08-04 17:07:55</t>
  </si>
  <si>
    <t>0059653250</t>
  </si>
  <si>
    <t>1000234367</t>
  </si>
  <si>
    <t>肖静</t>
  </si>
  <si>
    <t>2017-08-04 17:08:45</t>
  </si>
  <si>
    <t>0059653318</t>
  </si>
  <si>
    <t>1000217723</t>
  </si>
  <si>
    <t>张健芬</t>
  </si>
  <si>
    <t>2017-08-04 17:11:39</t>
  </si>
  <si>
    <t>0059653482</t>
  </si>
  <si>
    <t>1000237476</t>
  </si>
  <si>
    <t>莫靠</t>
  </si>
  <si>
    <t>2017-08-04 17:11:43</t>
  </si>
  <si>
    <t>1000238223</t>
  </si>
  <si>
    <t>2017-08-04 17:22:54</t>
  </si>
  <si>
    <t>1000239089</t>
  </si>
  <si>
    <t>2017-08-04 17:27:13</t>
  </si>
  <si>
    <t>1000105537</t>
  </si>
  <si>
    <t>2017-08-04 17:32:09</t>
  </si>
  <si>
    <t>0059656655</t>
  </si>
  <si>
    <t>1000163330</t>
  </si>
  <si>
    <t>辛林琼</t>
  </si>
  <si>
    <t>2017-08-04 17:33:13</t>
  </si>
  <si>
    <t>0059656902</t>
  </si>
  <si>
    <t>1000233756</t>
  </si>
  <si>
    <t>任金花</t>
  </si>
  <si>
    <t>2017-08-04 17:35:20</t>
  </si>
  <si>
    <t>0059657392</t>
  </si>
  <si>
    <t>1000236033</t>
  </si>
  <si>
    <t>戴昌东</t>
  </si>
  <si>
    <t>2017-08-04 17:35:34</t>
  </si>
  <si>
    <t>0059657442</t>
  </si>
  <si>
    <t>1000234224</t>
  </si>
  <si>
    <t>吴世柱</t>
  </si>
  <si>
    <t>2017-08-04 17:52:50</t>
  </si>
  <si>
    <t>0059661111</t>
  </si>
  <si>
    <t>1000236199</t>
  </si>
  <si>
    <t>高玉玲</t>
  </si>
  <si>
    <t>2017-08-04 18:01:06</t>
  </si>
  <si>
    <t>0059663335</t>
  </si>
  <si>
    <t>1000219012</t>
  </si>
  <si>
    <t>李安慧</t>
  </si>
  <si>
    <t>2017-08-04 18:18:27</t>
  </si>
  <si>
    <t>1000233933</t>
  </si>
  <si>
    <t>2017-08-04 18:28:58</t>
  </si>
  <si>
    <t>0059665610</t>
  </si>
  <si>
    <t>5015383329</t>
  </si>
  <si>
    <t>2017-08-04 21:30:41</t>
  </si>
  <si>
    <t>0059671407</t>
  </si>
  <si>
    <t>1000236990</t>
  </si>
  <si>
    <t>周葭昕</t>
  </si>
  <si>
    <t>2017-08-05 08:36:11</t>
  </si>
  <si>
    <t>0059686268</t>
  </si>
  <si>
    <t>5010047003</t>
  </si>
  <si>
    <t>董娜</t>
  </si>
  <si>
    <t>2017-08-05 09:09:44</t>
  </si>
  <si>
    <t>0059686817</t>
  </si>
  <si>
    <t>1000141596</t>
  </si>
  <si>
    <t>黄虎</t>
  </si>
  <si>
    <t>2017-08-05 09:14:52</t>
  </si>
  <si>
    <t>1000164960</t>
  </si>
  <si>
    <t>2017-08-05 09:15:14</t>
  </si>
  <si>
    <t>0059686929</t>
  </si>
  <si>
    <t>1000172521</t>
  </si>
  <si>
    <t>吴维飞</t>
  </si>
  <si>
    <t>2017-08-05 09:16:18</t>
  </si>
  <si>
    <t>1000188235</t>
  </si>
  <si>
    <t>2017-08-05 09:20:03</t>
  </si>
  <si>
    <t>0059687014</t>
  </si>
  <si>
    <t>1000240159</t>
  </si>
  <si>
    <t>李亚斌</t>
  </si>
  <si>
    <t>2017-08-05 09:42:39</t>
  </si>
  <si>
    <t>0059687534</t>
  </si>
  <si>
    <t>1000240316</t>
  </si>
  <si>
    <t>李平梅</t>
  </si>
  <si>
    <t>2017-08-05 09:45:34</t>
  </si>
  <si>
    <t>0059687594</t>
  </si>
  <si>
    <t>1000215237</t>
  </si>
  <si>
    <t>曾忠</t>
  </si>
  <si>
    <t>2017-08-05 09:58:28</t>
  </si>
  <si>
    <t>0059687918</t>
  </si>
  <si>
    <t>1000240138</t>
  </si>
  <si>
    <t>刘虹</t>
  </si>
  <si>
    <t>2017-08-05 10:11:55</t>
  </si>
  <si>
    <t>0059688571</t>
  </si>
  <si>
    <t>1000029366</t>
  </si>
  <si>
    <t>张明</t>
  </si>
  <si>
    <t>自助机招商035</t>
  </si>
  <si>
    <t>2017-08-05 10:13:54</t>
  </si>
  <si>
    <t>0059688809</t>
  </si>
  <si>
    <t>1000240352</t>
  </si>
  <si>
    <t>2017-08-05 10:18:35</t>
  </si>
  <si>
    <t>0059689026</t>
  </si>
  <si>
    <t>1000086423</t>
  </si>
  <si>
    <t>商莉</t>
  </si>
  <si>
    <t>2017-08-05 10:19:57</t>
  </si>
  <si>
    <t>0059689075</t>
  </si>
  <si>
    <t>1000239408</t>
  </si>
  <si>
    <t>卢帮翠</t>
  </si>
  <si>
    <t>2017-08-05 10:20:58</t>
  </si>
  <si>
    <t>0059689114</t>
  </si>
  <si>
    <t>1000239975</t>
  </si>
  <si>
    <t>李超</t>
  </si>
  <si>
    <t>2017-08-05 10:30:41</t>
  </si>
  <si>
    <t>0059689505</t>
  </si>
  <si>
    <t>1000240294</t>
  </si>
  <si>
    <t>吕天脉</t>
  </si>
  <si>
    <t>2017-08-05 10:30:55</t>
  </si>
  <si>
    <t>0059689524</t>
  </si>
  <si>
    <t>1000235890</t>
  </si>
  <si>
    <t>陶春丽</t>
  </si>
  <si>
    <t>2017-08-05 10:44:59</t>
  </si>
  <si>
    <t>0059690050</t>
  </si>
  <si>
    <t>1000186724</t>
  </si>
  <si>
    <t>周继美</t>
  </si>
  <si>
    <t>2017-08-05 10:55:03</t>
  </si>
  <si>
    <t>1000227804</t>
  </si>
  <si>
    <t>付石乐</t>
  </si>
  <si>
    <t>2017-08-05 10:56:50</t>
  </si>
  <si>
    <t>1000227795</t>
  </si>
  <si>
    <t>李海燕</t>
  </si>
  <si>
    <t>2017-08-05 11:01:05</t>
  </si>
  <si>
    <t>0059690457</t>
  </si>
  <si>
    <t>1000236912</t>
  </si>
  <si>
    <t>杨光德</t>
  </si>
  <si>
    <t>2017-08-05 11:05:18</t>
  </si>
  <si>
    <t>0059690556</t>
  </si>
  <si>
    <t>1000240190</t>
  </si>
  <si>
    <t>戴生三</t>
  </si>
  <si>
    <t>2017-08-05 11:06:36</t>
  </si>
  <si>
    <t>1000227700</t>
  </si>
  <si>
    <t>都吉竹玛</t>
  </si>
  <si>
    <t>2017-08-05 11:21:20</t>
  </si>
  <si>
    <t>0059691008</t>
  </si>
  <si>
    <t>5335-5352298086</t>
  </si>
  <si>
    <t>曾涵</t>
  </si>
  <si>
    <t>2017-08-05 11:22:52</t>
  </si>
  <si>
    <t>0059691052</t>
  </si>
  <si>
    <t>2017-08-05 11:27:04</t>
  </si>
  <si>
    <t>0059691122</t>
  </si>
  <si>
    <t>5300-5001280851</t>
  </si>
  <si>
    <t>李明艳</t>
  </si>
  <si>
    <t>2017-08-05 12:04:28</t>
  </si>
  <si>
    <t>0059691970</t>
  </si>
  <si>
    <t>0126007616</t>
  </si>
  <si>
    <t>赵丽红</t>
  </si>
  <si>
    <t>2017-08-05 12:16:04</t>
  </si>
  <si>
    <t>0059692157</t>
  </si>
  <si>
    <t>1000240487</t>
  </si>
  <si>
    <t>善凤娇</t>
  </si>
  <si>
    <t>自助机招商016</t>
  </si>
  <si>
    <t>2017-08-05 12:36:57</t>
  </si>
  <si>
    <t>2017-08-05 13:38:39</t>
  </si>
  <si>
    <t>0059694352</t>
  </si>
  <si>
    <t>1000237553</t>
  </si>
  <si>
    <t>张秉雯</t>
  </si>
  <si>
    <t>2017-08-05 14:04:11</t>
  </si>
  <si>
    <t>0059696221</t>
  </si>
  <si>
    <t>1000240770</t>
  </si>
  <si>
    <t>毕银章</t>
  </si>
  <si>
    <t>2017-08-05 14:15:38</t>
  </si>
  <si>
    <t>0059697105</t>
  </si>
  <si>
    <t>0102617371</t>
  </si>
  <si>
    <t>方松林</t>
  </si>
  <si>
    <t>2017-08-05 14:36:27</t>
  </si>
  <si>
    <t>0059698806</t>
  </si>
  <si>
    <t>1000114101</t>
  </si>
  <si>
    <t>陈路生</t>
  </si>
  <si>
    <t>2017-08-05 14:39:05</t>
  </si>
  <si>
    <t>0059699019</t>
  </si>
  <si>
    <t>5300-5000954570</t>
  </si>
  <si>
    <t>邢雨瑶</t>
  </si>
  <si>
    <t>2017-08-05 14:48:05</t>
  </si>
  <si>
    <t>0059701065</t>
  </si>
  <si>
    <t>1000222236</t>
  </si>
  <si>
    <t>王红丽</t>
  </si>
  <si>
    <t>2017-08-05 14:50:16</t>
  </si>
  <si>
    <t>0059701731</t>
  </si>
  <si>
    <t>1000181366</t>
  </si>
  <si>
    <t>史琪凡</t>
  </si>
  <si>
    <t>2017-08-05 14:53:17</t>
  </si>
  <si>
    <t>0059702573</t>
  </si>
  <si>
    <t>1000240772</t>
  </si>
  <si>
    <t>周丽珠</t>
  </si>
  <si>
    <t>2017-08-05 15:01:54</t>
  </si>
  <si>
    <t>1000240093</t>
  </si>
  <si>
    <t>2017-08-05 15:18:07</t>
  </si>
  <si>
    <t>1000240598</t>
  </si>
  <si>
    <t>2017-08-05 15:40:42</t>
  </si>
  <si>
    <t>0059716873</t>
  </si>
  <si>
    <t>2017-08-05 15:41:39</t>
  </si>
  <si>
    <t>0059717175</t>
  </si>
  <si>
    <t>2017-08-05 16:16:59</t>
  </si>
  <si>
    <t>0059722319</t>
  </si>
  <si>
    <t>1000176277</t>
  </si>
  <si>
    <t>苗涛</t>
  </si>
  <si>
    <t>2017-08-05 16:30:29</t>
  </si>
  <si>
    <t>0059722683</t>
  </si>
  <si>
    <t>1000241103</t>
  </si>
  <si>
    <t>刘启凤</t>
  </si>
  <si>
    <t>2017-08-05 16:49:01</t>
  </si>
  <si>
    <t>0059723216</t>
  </si>
  <si>
    <t>1000044807</t>
  </si>
  <si>
    <t>朱琳</t>
  </si>
  <si>
    <t>2017-08-05 17:02:16</t>
  </si>
  <si>
    <t>0059723969</t>
  </si>
  <si>
    <t>1000241040</t>
  </si>
  <si>
    <t>容振权</t>
  </si>
  <si>
    <t>2017-08-05 17:41:47</t>
  </si>
  <si>
    <t>0059724961</t>
  </si>
  <si>
    <t>0112361442</t>
  </si>
  <si>
    <t>杨军强</t>
  </si>
  <si>
    <t>2017-08-05 17:46:01</t>
  </si>
  <si>
    <t>0059725039</t>
  </si>
  <si>
    <t>1000241022</t>
  </si>
  <si>
    <t>张秘清</t>
  </si>
  <si>
    <t>2017-08-06 08:50:02</t>
  </si>
  <si>
    <t>0059737783</t>
  </si>
  <si>
    <t>1000139702</t>
  </si>
  <si>
    <t>李辉</t>
  </si>
  <si>
    <t>2017-08-06 10:37:02</t>
  </si>
  <si>
    <t>0059740915</t>
  </si>
  <si>
    <t>1000241515</t>
  </si>
  <si>
    <t>李春燕</t>
  </si>
  <si>
    <t>2017-08-06 11:17:27</t>
  </si>
  <si>
    <t>0059742186</t>
  </si>
  <si>
    <t>1000239666</t>
  </si>
  <si>
    <t>祝伟华</t>
  </si>
  <si>
    <t>2017-08-06 11:45:18</t>
  </si>
  <si>
    <t>0059742865</t>
  </si>
  <si>
    <t>0103103420</t>
  </si>
  <si>
    <t>靳琼英</t>
  </si>
  <si>
    <t>2017-08-06 14:43:53</t>
  </si>
  <si>
    <t>0059746753</t>
  </si>
  <si>
    <t>1000208880</t>
  </si>
  <si>
    <t>牛小药</t>
  </si>
  <si>
    <t>2017-08-06 14:46:24</t>
  </si>
  <si>
    <t>0059746867</t>
  </si>
  <si>
    <t>5303-5034718767</t>
  </si>
  <si>
    <t>2017-08-06 14:55:18</t>
  </si>
  <si>
    <t>1000241637</t>
  </si>
  <si>
    <t>2017-08-06 15:53:52</t>
  </si>
  <si>
    <t>0059748497</t>
  </si>
  <si>
    <t>1000108778</t>
  </si>
  <si>
    <t>陈育娇</t>
  </si>
  <si>
    <t>自助机招商034</t>
  </si>
  <si>
    <t>2017-08-06 15:55:13</t>
  </si>
  <si>
    <t>0059748522</t>
  </si>
  <si>
    <t>2017-08-06 18:02:12</t>
  </si>
  <si>
    <t>0059753378</t>
  </si>
  <si>
    <t>1000004777</t>
  </si>
  <si>
    <t>王群</t>
  </si>
  <si>
    <t>2017-08-06 20:31:16</t>
  </si>
  <si>
    <t>0059756770</t>
  </si>
  <si>
    <t>1000198611</t>
  </si>
  <si>
    <t>周紫菱</t>
  </si>
  <si>
    <t>2017-08-07 08:33:12</t>
  </si>
  <si>
    <t>1000243216</t>
  </si>
  <si>
    <t>2017-08-07 08:34:23</t>
  </si>
  <si>
    <t>0059769816</t>
  </si>
  <si>
    <t>1000241088</t>
  </si>
  <si>
    <t>刘琼慧</t>
  </si>
  <si>
    <t>2017-08-07 08:49:38</t>
  </si>
  <si>
    <t>1000241424</t>
  </si>
  <si>
    <t>2017-08-07 08:53:56</t>
  </si>
  <si>
    <t>0059771598</t>
  </si>
  <si>
    <t>5303-0325013520</t>
  </si>
  <si>
    <t>肖红英</t>
  </si>
  <si>
    <t>2017-08-07 08:54:44</t>
  </si>
  <si>
    <t>0059771713</t>
  </si>
  <si>
    <t>1000238904</t>
  </si>
  <si>
    <t>高万平</t>
  </si>
  <si>
    <t>2017-08-07 09:01:08</t>
  </si>
  <si>
    <t>1000148778</t>
  </si>
  <si>
    <t>2017-08-07 09:10:41</t>
  </si>
  <si>
    <t>1000237308</t>
  </si>
  <si>
    <t>刘顺成</t>
  </si>
  <si>
    <t>2017-08-07 09:26:32</t>
  </si>
  <si>
    <t>0059776238</t>
  </si>
  <si>
    <t>1000211769</t>
  </si>
  <si>
    <t>和康</t>
  </si>
  <si>
    <t>2017-08-07 09:34:26</t>
  </si>
  <si>
    <t>0059777825</t>
  </si>
  <si>
    <t>1000169543</t>
  </si>
  <si>
    <t>李明娟</t>
  </si>
  <si>
    <t>2017-08-07 09:41:41</t>
  </si>
  <si>
    <t>0059779758</t>
  </si>
  <si>
    <t>0102227933</t>
  </si>
  <si>
    <t>李建峰</t>
  </si>
  <si>
    <t>自助机招商022</t>
  </si>
  <si>
    <t>2017-08-07 09:47:42</t>
  </si>
  <si>
    <t>0059780807</t>
  </si>
  <si>
    <t>1000141854</t>
  </si>
  <si>
    <t>皮丽</t>
  </si>
  <si>
    <t>2017-08-07 09:49:59</t>
  </si>
  <si>
    <t>0059781256</t>
  </si>
  <si>
    <t>1000229896</t>
  </si>
  <si>
    <t>梁正礼</t>
  </si>
  <si>
    <t>2017-08-07 09:51:59</t>
  </si>
  <si>
    <t>0059781598</t>
  </si>
  <si>
    <t>1000229880</t>
  </si>
  <si>
    <t>刘国书</t>
  </si>
  <si>
    <t>2017-08-07 09:52:04</t>
  </si>
  <si>
    <t>1000223567</t>
  </si>
  <si>
    <t>2017-08-07 10:03:35</t>
  </si>
  <si>
    <t>0059784420</t>
  </si>
  <si>
    <t>1000242929</t>
  </si>
  <si>
    <t>保庆华</t>
  </si>
  <si>
    <t>2017-08-07 10:05:58</t>
  </si>
  <si>
    <t>0059785381</t>
  </si>
  <si>
    <t>1000244536</t>
  </si>
  <si>
    <t>柳清</t>
  </si>
  <si>
    <t>2017-08-07 10:08:29</t>
  </si>
  <si>
    <t>1000190740</t>
  </si>
  <si>
    <t>2017-08-07 10:17:19</t>
  </si>
  <si>
    <t>0059787771</t>
  </si>
  <si>
    <t>1000244372</t>
  </si>
  <si>
    <t>凌先菊</t>
  </si>
  <si>
    <t>2017-08-07 10:28:55</t>
  </si>
  <si>
    <t>0059790611</t>
  </si>
  <si>
    <t>1000241538</t>
  </si>
  <si>
    <t>王炳成</t>
  </si>
  <si>
    <t>2017-08-07 10:31:31</t>
  </si>
  <si>
    <t>0059791191</t>
  </si>
  <si>
    <t>1000227432</t>
  </si>
  <si>
    <t>钱金林</t>
  </si>
  <si>
    <t>2017-08-07 10:32:15</t>
  </si>
  <si>
    <t>0059791356</t>
  </si>
  <si>
    <t>1000189660</t>
  </si>
  <si>
    <t>李瑞屏</t>
  </si>
  <si>
    <t>2017-08-07 10:41:44</t>
  </si>
  <si>
    <t>1000189702</t>
  </si>
  <si>
    <t>和慧宇</t>
  </si>
  <si>
    <t>2017-08-07 10:41:52</t>
  </si>
  <si>
    <t>0059794066</t>
  </si>
  <si>
    <t>1000139495</t>
  </si>
  <si>
    <t>丁红丽</t>
  </si>
  <si>
    <t>2017-08-07 10:44:14</t>
  </si>
  <si>
    <t>0059794662</t>
  </si>
  <si>
    <t>5335-3523005853</t>
  </si>
  <si>
    <t>赵天菊</t>
  </si>
  <si>
    <t>2017-08-07 10:45:03</t>
  </si>
  <si>
    <t>1000184737</t>
  </si>
  <si>
    <t>曹永芬</t>
  </si>
  <si>
    <t>2017-08-07 10:46:50</t>
  </si>
  <si>
    <t>0059795527</t>
  </si>
  <si>
    <t>1000222917</t>
  </si>
  <si>
    <t>李卫国</t>
  </si>
  <si>
    <t>2017-08-07 10:47:01</t>
  </si>
  <si>
    <t>0059795607</t>
  </si>
  <si>
    <t>1000242481</t>
  </si>
  <si>
    <t>盛钰婷</t>
  </si>
  <si>
    <t>2017-08-07 10:47:42</t>
  </si>
  <si>
    <t>0059795932</t>
  </si>
  <si>
    <t>2017-08-07 11:02:21</t>
  </si>
  <si>
    <t>0059800167</t>
  </si>
  <si>
    <t>1000218473</t>
  </si>
  <si>
    <t>胡焕燃</t>
  </si>
  <si>
    <t>2017-08-07 11:03:07</t>
  </si>
  <si>
    <t>0059800363</t>
  </si>
  <si>
    <t>1000244568</t>
  </si>
  <si>
    <t>李曼</t>
  </si>
  <si>
    <t>2017-08-07 11:05:57</t>
  </si>
  <si>
    <t>0059801008</t>
  </si>
  <si>
    <t>1000076967</t>
  </si>
  <si>
    <t>王婷</t>
  </si>
  <si>
    <t>2017-08-07 11:07:00</t>
  </si>
  <si>
    <t>0059801269</t>
  </si>
  <si>
    <t>2017-08-07 11:07:49</t>
  </si>
  <si>
    <t>0059801520</t>
  </si>
  <si>
    <t>2017-08-07 11:08:00</t>
  </si>
  <si>
    <t>0059801575</t>
  </si>
  <si>
    <t>1000243530</t>
  </si>
  <si>
    <t>张玉梅</t>
  </si>
  <si>
    <t>2017-08-07 11:13:07</t>
  </si>
  <si>
    <t>0059803417</t>
  </si>
  <si>
    <t>1000201284</t>
  </si>
  <si>
    <t>李莲</t>
  </si>
  <si>
    <t>2017-08-07 11:17:36</t>
  </si>
  <si>
    <t>0059804399</t>
  </si>
  <si>
    <t>1000239341</t>
  </si>
  <si>
    <t>肖安祥</t>
  </si>
  <si>
    <t>2017-08-07 11:25:38</t>
  </si>
  <si>
    <t>0059806082</t>
  </si>
  <si>
    <t>1000243102</t>
  </si>
  <si>
    <t>牛丽雪</t>
  </si>
  <si>
    <t>2017-08-07 11:26:15</t>
  </si>
  <si>
    <t>0059806193</t>
  </si>
  <si>
    <t>1000242317</t>
  </si>
  <si>
    <t>崔红里</t>
  </si>
  <si>
    <t>2017-08-07 11:26:27</t>
  </si>
  <si>
    <t>0059806215</t>
  </si>
  <si>
    <t>1000210916</t>
  </si>
  <si>
    <t>李从明</t>
  </si>
  <si>
    <t>2017-08-07 11:27:00</t>
  </si>
  <si>
    <t>0059806321</t>
  </si>
  <si>
    <t>1000240117</t>
  </si>
  <si>
    <t>史开云</t>
  </si>
  <si>
    <t>2017-08-07 11:27:19</t>
  </si>
  <si>
    <t>0059806390</t>
  </si>
  <si>
    <t>1000243112</t>
  </si>
  <si>
    <t>牛秋红</t>
  </si>
  <si>
    <t>2017-08-07 11:27:50</t>
  </si>
  <si>
    <t>0059806484</t>
  </si>
  <si>
    <t>1000244713</t>
  </si>
  <si>
    <t>李镒霖</t>
  </si>
  <si>
    <t>2017-08-07 11:29:03</t>
  </si>
  <si>
    <t>0059806745</t>
  </si>
  <si>
    <t>2017-08-07 11:30:31</t>
  </si>
  <si>
    <t>1000182323</t>
  </si>
  <si>
    <t>2017-08-07 11:31:39</t>
  </si>
  <si>
    <t>0059807184</t>
  </si>
  <si>
    <t>1000242047</t>
  </si>
  <si>
    <t>尹吉燕</t>
  </si>
  <si>
    <t>2017-08-07 11:32:21</t>
  </si>
  <si>
    <t>0059807301</t>
  </si>
  <si>
    <t>1000186426</t>
  </si>
  <si>
    <t>穆红艳</t>
  </si>
  <si>
    <t>2017-08-07 11:33:11</t>
  </si>
  <si>
    <t>0059807432</t>
  </si>
  <si>
    <t>1000182368</t>
  </si>
  <si>
    <t>陈远才</t>
  </si>
  <si>
    <t>2017-08-07 11:35:57</t>
  </si>
  <si>
    <t>0059808443</t>
  </si>
  <si>
    <t>1000121112</t>
  </si>
  <si>
    <t>陆荣菊</t>
  </si>
  <si>
    <t>2017-08-07 11:48:34</t>
  </si>
  <si>
    <t>0111057462</t>
  </si>
  <si>
    <t>2017-08-07 11:48:55</t>
  </si>
  <si>
    <t>1000242005</t>
  </si>
  <si>
    <t>金夏旭</t>
  </si>
  <si>
    <t>2017-08-07 11:49:02</t>
  </si>
  <si>
    <t>0059812960</t>
  </si>
  <si>
    <t>1000157202</t>
  </si>
  <si>
    <t>何金友</t>
  </si>
  <si>
    <t>2017-08-07 11:49:40</t>
  </si>
  <si>
    <t>0059813081</t>
  </si>
  <si>
    <t>1000084626</t>
  </si>
  <si>
    <t>刘凤林</t>
  </si>
  <si>
    <t>2017-08-07 12:00:05</t>
  </si>
  <si>
    <t>0059815466</t>
  </si>
  <si>
    <t>1000242387</t>
  </si>
  <si>
    <t>2017-08-07 12:05:49</t>
  </si>
  <si>
    <t>0059816466</t>
  </si>
  <si>
    <t>5329-2924008227</t>
  </si>
  <si>
    <t>薛瑛</t>
  </si>
  <si>
    <t>2017-08-07 12:07:24</t>
  </si>
  <si>
    <t>0059816750</t>
  </si>
  <si>
    <t>5010336149</t>
  </si>
  <si>
    <t>刘满花</t>
  </si>
  <si>
    <t>2017-08-07 12:14:15</t>
  </si>
  <si>
    <t>0059817786</t>
  </si>
  <si>
    <t>1000242298</t>
  </si>
  <si>
    <t>夏焕旸</t>
  </si>
  <si>
    <t>2017-08-07 12:17:02</t>
  </si>
  <si>
    <t>0059818253</t>
  </si>
  <si>
    <t>1000105048</t>
  </si>
  <si>
    <t>朱从梅</t>
  </si>
  <si>
    <t>2017-08-07 12:29:34</t>
  </si>
  <si>
    <t>0059820369</t>
  </si>
  <si>
    <t>1000241687</t>
  </si>
  <si>
    <t>洪劲</t>
  </si>
  <si>
    <t>2017-08-07 12:35:22</t>
  </si>
  <si>
    <t>0059822034</t>
  </si>
  <si>
    <t>1000239998</t>
  </si>
  <si>
    <t>曲粉秧</t>
  </si>
  <si>
    <t>2017-08-07 12:38:09</t>
  </si>
  <si>
    <t>0059823237</t>
  </si>
  <si>
    <t>1000185371</t>
  </si>
  <si>
    <t>唐国庆</t>
  </si>
  <si>
    <t>2017-08-07 12:39:04</t>
  </si>
  <si>
    <t>0059823633</t>
  </si>
  <si>
    <t>2017-08-07 12:43:39</t>
  </si>
  <si>
    <t>0059825083</t>
  </si>
  <si>
    <t>1000185393</t>
  </si>
  <si>
    <t>何浩</t>
  </si>
  <si>
    <t>2017-08-07 12:47:36</t>
  </si>
  <si>
    <t>0059826358</t>
  </si>
  <si>
    <t>1000036071</t>
  </si>
  <si>
    <t>许袁瑜</t>
  </si>
  <si>
    <t>2017-08-07 13:15:38</t>
  </si>
  <si>
    <t>0059835597</t>
  </si>
  <si>
    <t>5325-2522011811</t>
  </si>
  <si>
    <t>王劲松</t>
  </si>
  <si>
    <t>2017-08-07 13:17:24</t>
  </si>
  <si>
    <t>0059836473</t>
  </si>
  <si>
    <t>1000198923</t>
  </si>
  <si>
    <t>李志军</t>
  </si>
  <si>
    <t>2017-08-07 14:06:23</t>
  </si>
  <si>
    <t>0059850131</t>
  </si>
  <si>
    <t>1000178613</t>
  </si>
  <si>
    <t>张鹏</t>
  </si>
  <si>
    <t>2017-08-07 14:08:11</t>
  </si>
  <si>
    <t>0059850369</t>
  </si>
  <si>
    <t>0102634537</t>
  </si>
  <si>
    <t>李欣璇</t>
  </si>
  <si>
    <t>2017-08-07 14:15:27</t>
  </si>
  <si>
    <t>0059851473</t>
  </si>
  <si>
    <t>1000242676</t>
  </si>
  <si>
    <t>高兴超</t>
  </si>
  <si>
    <t>2017-08-07 14:23:15</t>
  </si>
  <si>
    <t>5300-0000052342</t>
  </si>
  <si>
    <t>2017-08-07 14:24:04</t>
  </si>
  <si>
    <t>2017-08-07 14:25:58</t>
  </si>
  <si>
    <t>0059852957</t>
  </si>
  <si>
    <t>1000243815</t>
  </si>
  <si>
    <t>杨丽香</t>
  </si>
  <si>
    <t>2017-08-07 14:26:34</t>
  </si>
  <si>
    <t>0059853018</t>
  </si>
  <si>
    <t>2017-08-07 14:26:57</t>
  </si>
  <si>
    <t>0059853082</t>
  </si>
  <si>
    <t>5327-2722000861</t>
  </si>
  <si>
    <t>张保强</t>
  </si>
  <si>
    <t>2017-08-07 14:32:21</t>
  </si>
  <si>
    <t>0059853979</t>
  </si>
  <si>
    <t>1000242303</t>
  </si>
  <si>
    <t>李沅锴</t>
  </si>
  <si>
    <t>2017-08-07 14:37:47</t>
  </si>
  <si>
    <t>0059854978</t>
  </si>
  <si>
    <t>1000242986</t>
  </si>
  <si>
    <t>石厚艳</t>
  </si>
  <si>
    <t>2017-08-07 14:40:55</t>
  </si>
  <si>
    <t>0059855488</t>
  </si>
  <si>
    <t>1000245791</t>
  </si>
  <si>
    <t>常丽娟</t>
  </si>
  <si>
    <t>2017-08-07 14:44:58</t>
  </si>
  <si>
    <t>0059856018</t>
  </si>
  <si>
    <t>1000245767</t>
  </si>
  <si>
    <t>陈雪</t>
  </si>
  <si>
    <t>2017-08-07 14:47:16</t>
  </si>
  <si>
    <t>0059858019</t>
  </si>
  <si>
    <t>1000209925</t>
  </si>
  <si>
    <t>徐晖璜</t>
  </si>
  <si>
    <t>2017-08-07 14:47:51</t>
  </si>
  <si>
    <t>0059859558</t>
  </si>
  <si>
    <t>1000225931</t>
  </si>
  <si>
    <t>李明芳</t>
  </si>
  <si>
    <t>2017-08-07 14:52:06</t>
  </si>
  <si>
    <t>1000166173</t>
  </si>
  <si>
    <t>2017-08-07 14:55:28</t>
  </si>
  <si>
    <t>0059861873</t>
  </si>
  <si>
    <t>1000245364</t>
  </si>
  <si>
    <t>胡福珍</t>
  </si>
  <si>
    <t>2017-08-07 14:57:46</t>
  </si>
  <si>
    <t>0059862872</t>
  </si>
  <si>
    <t>1000186921</t>
  </si>
  <si>
    <t>刘玲</t>
  </si>
  <si>
    <t>2017-08-07 15:00:31</t>
  </si>
  <si>
    <t>1000143085</t>
  </si>
  <si>
    <t>2017-08-07 15:01:12</t>
  </si>
  <si>
    <t>0059864439</t>
  </si>
  <si>
    <t>0103283249</t>
  </si>
  <si>
    <t>2017-08-07 15:08:00</t>
  </si>
  <si>
    <t>0059865622</t>
  </si>
  <si>
    <t>1000245491</t>
  </si>
  <si>
    <t>宋之元</t>
  </si>
  <si>
    <t>2017-08-07 15:18:32</t>
  </si>
  <si>
    <t>0111226964</t>
  </si>
  <si>
    <t>2017-08-07 15:19:29</t>
  </si>
  <si>
    <t>0059868300</t>
  </si>
  <si>
    <t>1000047673</t>
  </si>
  <si>
    <t>施家源</t>
  </si>
  <si>
    <t>2017-08-07 15:23:43</t>
  </si>
  <si>
    <t>0059869237</t>
  </si>
  <si>
    <t>1000115682</t>
  </si>
  <si>
    <t>邓玉香</t>
  </si>
  <si>
    <t>2017-08-07 15:27:45</t>
  </si>
  <si>
    <t>1000105175</t>
  </si>
  <si>
    <t>2017-08-07 15:28:47</t>
  </si>
  <si>
    <t>0059870251</t>
  </si>
  <si>
    <t>1000216679</t>
  </si>
  <si>
    <t>宋明跃</t>
  </si>
  <si>
    <t>2017-08-07 15:29:54</t>
  </si>
  <si>
    <t>0059870414</t>
  </si>
  <si>
    <t>1000142409</t>
  </si>
  <si>
    <t>杨秀华</t>
  </si>
  <si>
    <t>2017-08-07 15:31:05</t>
  </si>
  <si>
    <t>0059870654</t>
  </si>
  <si>
    <t>0101031594</t>
  </si>
  <si>
    <t>施开顺</t>
  </si>
  <si>
    <t>2017-08-07 15:33:43</t>
  </si>
  <si>
    <t>0059871251</t>
  </si>
  <si>
    <t>1000194654</t>
  </si>
  <si>
    <t>高继本</t>
  </si>
  <si>
    <t>2017-08-07 15:34:36</t>
  </si>
  <si>
    <t>0059871355</t>
  </si>
  <si>
    <t>1000246052</t>
  </si>
  <si>
    <t>普兆华</t>
  </si>
  <si>
    <t>2017-08-07 15:37:22</t>
  </si>
  <si>
    <t>0059871819</t>
  </si>
  <si>
    <t>1000226798</t>
  </si>
  <si>
    <t>罗浩</t>
  </si>
  <si>
    <t>2017-08-07 15:38:25</t>
  </si>
  <si>
    <t>0059872023</t>
  </si>
  <si>
    <t>5334-3421001445</t>
  </si>
  <si>
    <t>李正兰</t>
  </si>
  <si>
    <t>2017-08-07 15:38:28</t>
  </si>
  <si>
    <t>0059872041</t>
  </si>
  <si>
    <t>1000208951</t>
  </si>
  <si>
    <t>杨党林</t>
  </si>
  <si>
    <t>2017-08-07 15:39:20</t>
  </si>
  <si>
    <t>1000171438</t>
  </si>
  <si>
    <t>2017-08-07 15:50:01</t>
  </si>
  <si>
    <t>0059874007</t>
  </si>
  <si>
    <t>1000143699</t>
  </si>
  <si>
    <t>陈娇娇</t>
  </si>
  <si>
    <t>2017-08-07 15:50:14</t>
  </si>
  <si>
    <t>0059874053</t>
  </si>
  <si>
    <t>1000213449</t>
  </si>
  <si>
    <t>李秀红</t>
  </si>
  <si>
    <t>2017-08-07 15:50:23</t>
  </si>
  <si>
    <t>0059874071</t>
  </si>
  <si>
    <t>1000246207</t>
  </si>
  <si>
    <t>刘莎莎</t>
  </si>
  <si>
    <t>2017-08-07 15:50:44</t>
  </si>
  <si>
    <t>0059874120</t>
  </si>
  <si>
    <t>1000095313</t>
  </si>
  <si>
    <t>熊丽</t>
  </si>
  <si>
    <t>2017-08-07 15:51:34</t>
  </si>
  <si>
    <t>0059874262</t>
  </si>
  <si>
    <t>1000126647</t>
  </si>
  <si>
    <t>尚崇云</t>
  </si>
  <si>
    <t>2017-08-07 15:59:42</t>
  </si>
  <si>
    <t>0059875835</t>
  </si>
  <si>
    <t>5330-5302959091</t>
  </si>
  <si>
    <t>任绪祥</t>
  </si>
  <si>
    <t>2017-08-07 16:09:21</t>
  </si>
  <si>
    <t>0059896191</t>
  </si>
  <si>
    <t>1000212872</t>
  </si>
  <si>
    <t>郭仙</t>
  </si>
  <si>
    <t>2017-08-07 16:09:55</t>
  </si>
  <si>
    <t>0059897471</t>
  </si>
  <si>
    <t>1000242615</t>
  </si>
  <si>
    <t>普雪润</t>
  </si>
  <si>
    <t>2017-08-07 16:12:37</t>
  </si>
  <si>
    <t>0059904513</t>
  </si>
  <si>
    <t>1000246334</t>
  </si>
  <si>
    <t>罗建明</t>
  </si>
  <si>
    <t>2017-08-07 16:16:11</t>
  </si>
  <si>
    <t>0059913783</t>
  </si>
  <si>
    <t>1000244050</t>
  </si>
  <si>
    <t>张会芬</t>
  </si>
  <si>
    <t>2017-08-07 16:16:37</t>
  </si>
  <si>
    <t>0059914832</t>
  </si>
  <si>
    <t>1000019404</t>
  </si>
  <si>
    <t>张芳</t>
  </si>
  <si>
    <t>2017-08-07 16:18:37</t>
  </si>
  <si>
    <t>0059919642</t>
  </si>
  <si>
    <t>1000246383</t>
  </si>
  <si>
    <t>赵璐</t>
  </si>
  <si>
    <t>2017-08-07 16:19:07</t>
  </si>
  <si>
    <t>0059920985</t>
  </si>
  <si>
    <t>2017-08-07 16:26:10</t>
  </si>
  <si>
    <t>0059938499</t>
  </si>
  <si>
    <t>1000235297</t>
  </si>
  <si>
    <t>唐灵</t>
  </si>
  <si>
    <t>自助机招商026</t>
  </si>
  <si>
    <t>2017-08-07 16:26:29</t>
  </si>
  <si>
    <t>0059939248</t>
  </si>
  <si>
    <t>1000147247</t>
  </si>
  <si>
    <t>付孟梅</t>
  </si>
  <si>
    <t>2017-08-07 16:26:50</t>
  </si>
  <si>
    <t>0059940193</t>
  </si>
  <si>
    <t>1000235816</t>
  </si>
  <si>
    <t>代琼</t>
  </si>
  <si>
    <t>2017-08-07 16:29:04</t>
  </si>
  <si>
    <t>0129002377</t>
  </si>
  <si>
    <t>2017-08-07 16:32:34</t>
  </si>
  <si>
    <t>1000187868</t>
  </si>
  <si>
    <t>2017-08-07 16:32:49</t>
  </si>
  <si>
    <t>0059955470</t>
  </si>
  <si>
    <t>1000245943</t>
  </si>
  <si>
    <t>李玉梅</t>
  </si>
  <si>
    <t>2017-08-07 16:34:09</t>
  </si>
  <si>
    <t>0059959013</t>
  </si>
  <si>
    <t>1000243183</t>
  </si>
  <si>
    <t>马荣华</t>
  </si>
  <si>
    <t>2017-08-07 16:38:23</t>
  </si>
  <si>
    <t>1000242015</t>
  </si>
  <si>
    <t>2017-08-07 16:44:10</t>
  </si>
  <si>
    <t>0059980432</t>
  </si>
  <si>
    <t>1000173682</t>
  </si>
  <si>
    <t>肖裕</t>
  </si>
  <si>
    <t>2017-08-07 16:45:01</t>
  </si>
  <si>
    <t>0059980822</t>
  </si>
  <si>
    <t>1000173738</t>
  </si>
  <si>
    <t>肖超</t>
  </si>
  <si>
    <t>2017-08-07 16:56:34</t>
  </si>
  <si>
    <t>0059982403</t>
  </si>
  <si>
    <t>1000242184</t>
  </si>
  <si>
    <t>唐霞</t>
  </si>
  <si>
    <t>2017-08-07 16:57:30</t>
  </si>
  <si>
    <t>0059982479</t>
  </si>
  <si>
    <t>1000231003</t>
  </si>
  <si>
    <t>周韶光</t>
  </si>
  <si>
    <t>2017-08-07 16:59:40</t>
  </si>
  <si>
    <t>0059982702</t>
  </si>
  <si>
    <t>0102354061</t>
  </si>
  <si>
    <t>保加艳</t>
  </si>
  <si>
    <t>2017-08-07 17:09:13</t>
  </si>
  <si>
    <t>0059984794</t>
  </si>
  <si>
    <t>1000168346</t>
  </si>
  <si>
    <t>高进花</t>
  </si>
  <si>
    <t>2017-08-07 17:11:17</t>
  </si>
  <si>
    <t>0059985015</t>
  </si>
  <si>
    <t>0125002757</t>
  </si>
  <si>
    <t>何桂芳</t>
  </si>
  <si>
    <t>2017-08-07 17:15:44</t>
  </si>
  <si>
    <t>0059985498</t>
  </si>
  <si>
    <t>2017-08-07 17:16:23</t>
  </si>
  <si>
    <t>0059985569</t>
  </si>
  <si>
    <t>1000202839</t>
  </si>
  <si>
    <t>秦从顺</t>
  </si>
  <si>
    <t>2017-08-07 17:19:33</t>
  </si>
  <si>
    <t>1000153005</t>
  </si>
  <si>
    <t>2017-08-07 17:21:16</t>
  </si>
  <si>
    <t>0059986022</t>
  </si>
  <si>
    <t>1000230780</t>
  </si>
  <si>
    <t>毕瑛</t>
  </si>
  <si>
    <t>2017-08-07 17:21:39</t>
  </si>
  <si>
    <t>0059986088</t>
  </si>
  <si>
    <t>1000232961</t>
  </si>
  <si>
    <t>曹文迪</t>
  </si>
  <si>
    <t>2017-08-07 17:23:37</t>
  </si>
  <si>
    <t>0059986273</t>
  </si>
  <si>
    <t>1000241890</t>
  </si>
  <si>
    <t>李巧花</t>
  </si>
  <si>
    <t>2017-08-07 17:26:32</t>
  </si>
  <si>
    <t>0059986571</t>
  </si>
  <si>
    <t>1000239971</t>
  </si>
  <si>
    <t>谢洪菊</t>
  </si>
  <si>
    <t>2017-08-07 17:31:00</t>
  </si>
  <si>
    <t>0059986996</t>
  </si>
  <si>
    <t>5015449615</t>
  </si>
  <si>
    <t>徐云辉</t>
  </si>
  <si>
    <t>2017-08-07 17:37:58</t>
  </si>
  <si>
    <t>0059987722</t>
  </si>
  <si>
    <t>5303-0322024590</t>
  </si>
  <si>
    <t>袁东华</t>
  </si>
  <si>
    <t>2017-08-07 17:40:46</t>
  </si>
  <si>
    <t>1000236964</t>
  </si>
  <si>
    <t>2017-08-07 17:43:21</t>
  </si>
  <si>
    <t>1000245770</t>
  </si>
  <si>
    <t>2017-08-07 17:49:53</t>
  </si>
  <si>
    <t>0059988565</t>
  </si>
  <si>
    <t>1000239187</t>
  </si>
  <si>
    <t>崔恒</t>
  </si>
  <si>
    <t>2017-08-07 17:51:27</t>
  </si>
  <si>
    <t>0059988628</t>
  </si>
  <si>
    <t>1000215821</t>
  </si>
  <si>
    <t>陈晓玲</t>
  </si>
  <si>
    <t>2017-08-07 17:59:00</t>
  </si>
  <si>
    <t>0059988960</t>
  </si>
  <si>
    <t>0103093500</t>
  </si>
  <si>
    <t>沈荣仙</t>
  </si>
  <si>
    <t>2017-08-07 18:01:19</t>
  </si>
  <si>
    <t>0059989723</t>
  </si>
  <si>
    <t>1000246449</t>
  </si>
  <si>
    <t>王铭</t>
  </si>
  <si>
    <t>2017-08-07 18:10:03</t>
  </si>
  <si>
    <t>0059990017</t>
  </si>
  <si>
    <t>1000241805</t>
  </si>
  <si>
    <t>余青青</t>
  </si>
  <si>
    <t>2017-08-07 18:20:42</t>
  </si>
  <si>
    <t>0059990336</t>
  </si>
  <si>
    <t>1000242258</t>
  </si>
  <si>
    <t>杨欣霖</t>
  </si>
  <si>
    <t>2017-08-08 07:40:32</t>
  </si>
  <si>
    <t>0060004533</t>
  </si>
  <si>
    <t>1000047904</t>
  </si>
  <si>
    <t>凡天兵</t>
  </si>
  <si>
    <t>2017-08-08 07:53:56</t>
  </si>
  <si>
    <t>1000242930</t>
  </si>
  <si>
    <t>2017-08-08 08:18:57</t>
  </si>
  <si>
    <t>0060009236</t>
  </si>
  <si>
    <t>1000233425</t>
  </si>
  <si>
    <t>罗林</t>
  </si>
  <si>
    <t>2017-08-08 08:36:48</t>
  </si>
  <si>
    <t>0060009940</t>
  </si>
  <si>
    <t>5300-0000505261</t>
  </si>
  <si>
    <t>马康武</t>
  </si>
  <si>
    <t>2017-08-08 08:52:36</t>
  </si>
  <si>
    <t>2017-08-08 08:57:37</t>
  </si>
  <si>
    <t>0060011269</t>
  </si>
  <si>
    <t>1000235667</t>
  </si>
  <si>
    <t>沙阿克</t>
  </si>
  <si>
    <t>2017-08-08 09:04:45</t>
  </si>
  <si>
    <t>0060011981</t>
  </si>
  <si>
    <t>5303-0326063286</t>
  </si>
  <si>
    <t>高忠梅</t>
  </si>
  <si>
    <t>2017-08-08 09:16:17</t>
  </si>
  <si>
    <t>0060013252</t>
  </si>
  <si>
    <t>1000241658</t>
  </si>
  <si>
    <t>李荣禄</t>
  </si>
  <si>
    <t>2017-08-08 09:29:27</t>
  </si>
  <si>
    <t>0060014628</t>
  </si>
  <si>
    <t>1000246255</t>
  </si>
  <si>
    <t>李丽莎</t>
  </si>
  <si>
    <t>2017-08-08 09:32:26</t>
  </si>
  <si>
    <t>0060014962</t>
  </si>
  <si>
    <t>1000246265</t>
  </si>
  <si>
    <t>梁鹂</t>
  </si>
  <si>
    <t>2017-08-08 09:38:13</t>
  </si>
  <si>
    <t>0060015563</t>
  </si>
  <si>
    <t>1000023333</t>
  </si>
  <si>
    <t>蒋蕊</t>
  </si>
  <si>
    <t>2017-08-08 09:41:41</t>
  </si>
  <si>
    <t>0060015927</t>
  </si>
  <si>
    <t>1000190177</t>
  </si>
  <si>
    <t>高桂兰</t>
  </si>
  <si>
    <t>2017-08-08 09:44:19</t>
  </si>
  <si>
    <t>0060016276</t>
  </si>
  <si>
    <t>1000140931</t>
  </si>
  <si>
    <t>肖燕</t>
  </si>
  <si>
    <t>2017-08-08 09:45:16</t>
  </si>
  <si>
    <t>0060016399</t>
  </si>
  <si>
    <t>1000246914</t>
  </si>
  <si>
    <t>冷亮</t>
  </si>
  <si>
    <t>2017-08-08 09:46:51</t>
  </si>
  <si>
    <t>0060016578</t>
  </si>
  <si>
    <t>1000241141</t>
  </si>
  <si>
    <t>和云彪</t>
  </si>
  <si>
    <t>2017-08-08 09:47:39</t>
  </si>
  <si>
    <t>0060016679</t>
  </si>
  <si>
    <t>2017-08-08 09:48:56</t>
  </si>
  <si>
    <t>5010283477</t>
  </si>
  <si>
    <t>2017-08-08 09:52:50</t>
  </si>
  <si>
    <t>0060017512</t>
  </si>
  <si>
    <t>1000247614</t>
  </si>
  <si>
    <t>唐党萍</t>
  </si>
  <si>
    <t>2017-08-08 09:57:15</t>
  </si>
  <si>
    <t>0060018031</t>
  </si>
  <si>
    <t>1000241569</t>
  </si>
  <si>
    <t>周顺泽</t>
  </si>
  <si>
    <t>2017-08-08 09:58:07</t>
  </si>
  <si>
    <t>0060018175</t>
  </si>
  <si>
    <t>1000241530</t>
  </si>
  <si>
    <t>朱朝芬</t>
  </si>
  <si>
    <t>2017-08-08 10:07:35</t>
  </si>
  <si>
    <t>1000242753</t>
  </si>
  <si>
    <t>黄云红</t>
  </si>
  <si>
    <t>2017-08-08 10:10:44</t>
  </si>
  <si>
    <t>1000247114</t>
  </si>
  <si>
    <t>侯粉花</t>
  </si>
  <si>
    <t>2017-08-08 10:12:22</t>
  </si>
  <si>
    <t>1000151246</t>
  </si>
  <si>
    <t>2017-08-08 10:13:51</t>
  </si>
  <si>
    <t>0060021000</t>
  </si>
  <si>
    <t>1000244122</t>
  </si>
  <si>
    <t>徐帅</t>
  </si>
  <si>
    <t>2017-08-08 10:28:24</t>
  </si>
  <si>
    <t>0060023588</t>
  </si>
  <si>
    <t>0102138745</t>
  </si>
  <si>
    <t>龚凤仙</t>
  </si>
  <si>
    <t>2017-08-08 10:29:39</t>
  </si>
  <si>
    <t>0060023868</t>
  </si>
  <si>
    <t>1000218996</t>
  </si>
  <si>
    <t>董婧</t>
  </si>
  <si>
    <t>2017-08-08 10:31:31</t>
  </si>
  <si>
    <t>1000242089</t>
  </si>
  <si>
    <t>2017-08-08 10:35:31</t>
  </si>
  <si>
    <t>0060025361</t>
  </si>
  <si>
    <t>1000247561</t>
  </si>
  <si>
    <t>孙剑枝</t>
  </si>
  <si>
    <t>2017-08-08 10:37:52</t>
  </si>
  <si>
    <t>0060025646</t>
  </si>
  <si>
    <t>1000101994</t>
  </si>
  <si>
    <t>宋帮德</t>
  </si>
  <si>
    <t>2017-08-08 10:37:56</t>
  </si>
  <si>
    <t>0060025656</t>
  </si>
  <si>
    <t>1000220396</t>
  </si>
  <si>
    <t>谭清媛</t>
  </si>
  <si>
    <t>2017-08-08 10:40:26</t>
  </si>
  <si>
    <t>0060026028</t>
  </si>
  <si>
    <t>1000240201</t>
  </si>
  <si>
    <t>赵丽洪</t>
  </si>
  <si>
    <t>2017-08-08 10:51:34</t>
  </si>
  <si>
    <t>0060027793</t>
  </si>
  <si>
    <t>1000247516</t>
  </si>
  <si>
    <t>陈树琼</t>
  </si>
  <si>
    <t>2017-08-08 11:04:48</t>
  </si>
  <si>
    <t>0060031870</t>
  </si>
  <si>
    <t>1000241808</t>
  </si>
  <si>
    <t>毛会平</t>
  </si>
  <si>
    <t>2017-08-08 11:05:45</t>
  </si>
  <si>
    <t>0060032132</t>
  </si>
  <si>
    <t>1000241799</t>
  </si>
  <si>
    <t>苏秋婷</t>
  </si>
  <si>
    <t>2017-08-08 11:06:11</t>
  </si>
  <si>
    <t>0060032244</t>
  </si>
  <si>
    <t>1000241438</t>
  </si>
  <si>
    <t>余香芹</t>
  </si>
  <si>
    <t>2017-08-08 11:13:18</t>
  </si>
  <si>
    <t>0060034008</t>
  </si>
  <si>
    <t>1000234609</t>
  </si>
  <si>
    <t>余美花</t>
  </si>
  <si>
    <t>2017-08-08 11:19:26</t>
  </si>
  <si>
    <t>0060035696</t>
  </si>
  <si>
    <t>1000246378</t>
  </si>
  <si>
    <t>凃天翠</t>
  </si>
  <si>
    <t>2017-08-08 11:27:17</t>
  </si>
  <si>
    <t>0060038135</t>
  </si>
  <si>
    <t>1000238908</t>
  </si>
  <si>
    <t>李雪玉</t>
  </si>
  <si>
    <t>2017-08-08 11:31:09</t>
  </si>
  <si>
    <t>0060039151</t>
  </si>
  <si>
    <t>1000076495</t>
  </si>
  <si>
    <t>黄江红</t>
  </si>
  <si>
    <t>2017-08-08 11:34:06</t>
  </si>
  <si>
    <t>0060040023</t>
  </si>
  <si>
    <t>5303-0324000456</t>
  </si>
  <si>
    <t>姚梅</t>
  </si>
  <si>
    <t>2017-08-08 11:39:27</t>
  </si>
  <si>
    <t>0060041475</t>
  </si>
  <si>
    <t>1000065062</t>
  </si>
  <si>
    <t>刘新新</t>
  </si>
  <si>
    <t>2017-08-08 11:42:12</t>
  </si>
  <si>
    <t>0060042143</t>
  </si>
  <si>
    <t>1000234878</t>
  </si>
  <si>
    <t>郑传英</t>
  </si>
  <si>
    <t>2017-08-08 11:42:17</t>
  </si>
  <si>
    <t>0060042164</t>
  </si>
  <si>
    <t>1000030533</t>
  </si>
  <si>
    <t>张栩</t>
  </si>
  <si>
    <t>2017-08-08 11:43:22</t>
  </si>
  <si>
    <t>0060042255</t>
  </si>
  <si>
    <t>5306-0621000447</t>
  </si>
  <si>
    <t>王燕</t>
  </si>
  <si>
    <t>2017-08-08 11:43:33</t>
  </si>
  <si>
    <t>0060042278</t>
  </si>
  <si>
    <t>5323-2329024734</t>
  </si>
  <si>
    <t>杨智慧</t>
  </si>
  <si>
    <t>2017-08-08 11:46:21</t>
  </si>
  <si>
    <t>0060042544</t>
  </si>
  <si>
    <t>0111263417</t>
  </si>
  <si>
    <t>查贵权</t>
  </si>
  <si>
    <t>2017-08-08 11:50:32</t>
  </si>
  <si>
    <t>1000248895</t>
  </si>
  <si>
    <t>2017-08-08 12:12:54</t>
  </si>
  <si>
    <t>0060046456</t>
  </si>
  <si>
    <t>1000248131</t>
  </si>
  <si>
    <t>唐雪梅</t>
  </si>
  <si>
    <t>2017-08-08 12:22:46</t>
  </si>
  <si>
    <t>0060047610</t>
  </si>
  <si>
    <t>1000246544</t>
  </si>
  <si>
    <t>李权应</t>
  </si>
  <si>
    <t>2017-08-08 12:23:16</t>
  </si>
  <si>
    <t>0060047650</t>
  </si>
  <si>
    <t>0102499054</t>
  </si>
  <si>
    <t>夏丽莎</t>
  </si>
  <si>
    <t>2017-08-08 12:23:47</t>
  </si>
  <si>
    <t>0060047683</t>
  </si>
  <si>
    <t>1000191240</t>
  </si>
  <si>
    <t>蒋兴成</t>
  </si>
  <si>
    <t>2017-08-08 12:26:19</t>
  </si>
  <si>
    <t>5330-3023026655</t>
  </si>
  <si>
    <t>2017-08-08 12:27:29</t>
  </si>
  <si>
    <t>1000242469</t>
  </si>
  <si>
    <t>2017-08-08 12:43:28</t>
  </si>
  <si>
    <t>0060049547</t>
  </si>
  <si>
    <t>1000247050</t>
  </si>
  <si>
    <t>邓丽娟</t>
  </si>
  <si>
    <t>2017-08-08 12:45:33</t>
  </si>
  <si>
    <t>0060049726</t>
  </si>
  <si>
    <t>1000248859</t>
  </si>
  <si>
    <t>杨宣康</t>
  </si>
  <si>
    <t>2017-08-08 12:48:08</t>
  </si>
  <si>
    <t>0060050168</t>
  </si>
  <si>
    <t>1000244825</t>
  </si>
  <si>
    <t>徐金鸿</t>
  </si>
  <si>
    <t>2017-08-08 12:53:19</t>
  </si>
  <si>
    <t>0060050346</t>
  </si>
  <si>
    <t>1000181257</t>
  </si>
  <si>
    <t>杨忠梅</t>
  </si>
  <si>
    <t>2017-08-08 12:53:53</t>
  </si>
  <si>
    <t>0060050377</t>
  </si>
  <si>
    <t>5304-0425007232</t>
  </si>
  <si>
    <t>金素琼</t>
  </si>
  <si>
    <t>2017-08-08 12:55:11</t>
  </si>
  <si>
    <t>0060050575</t>
  </si>
  <si>
    <t>2017-08-08 13:26:58</t>
  </si>
  <si>
    <t>1000247971</t>
  </si>
  <si>
    <t>2017-08-08 13:37:31</t>
  </si>
  <si>
    <t>0060056114</t>
  </si>
  <si>
    <t>5010512236</t>
  </si>
  <si>
    <t>杨艳红</t>
  </si>
  <si>
    <t>2017-08-08 13:58:13</t>
  </si>
  <si>
    <t>0060058049</t>
  </si>
  <si>
    <t>1000245513</t>
  </si>
  <si>
    <t>敖成芹</t>
  </si>
  <si>
    <t>2017-08-08 14:14:58</t>
  </si>
  <si>
    <t>0060060310</t>
  </si>
  <si>
    <t>2017-08-08 14:25:41</t>
  </si>
  <si>
    <t>0060061523</t>
  </si>
  <si>
    <t>1000080540</t>
  </si>
  <si>
    <t>母富萍</t>
  </si>
  <si>
    <t>0060062158</t>
  </si>
  <si>
    <t>1000013065</t>
  </si>
  <si>
    <t>李梅</t>
  </si>
  <si>
    <t>2017-08-08 14:36:49</t>
  </si>
  <si>
    <t>0060063452</t>
  </si>
  <si>
    <t>1000226534</t>
  </si>
  <si>
    <t>谢俊宇</t>
  </si>
  <si>
    <t>2017-08-08 14:40:50</t>
  </si>
  <si>
    <t>0060064474</t>
  </si>
  <si>
    <t>1000247483</t>
  </si>
  <si>
    <t>李孝熙</t>
  </si>
  <si>
    <t>2017-08-08 14:44:09</t>
  </si>
  <si>
    <t>0060064977</t>
  </si>
  <si>
    <t>1000148820</t>
  </si>
  <si>
    <t>杨金仙</t>
  </si>
  <si>
    <t>2017-08-08 14:49:08</t>
  </si>
  <si>
    <t>0060066111</t>
  </si>
  <si>
    <t>1000109470</t>
  </si>
  <si>
    <t>袁惠明</t>
  </si>
  <si>
    <t>2017-08-08 14:54:33</t>
  </si>
  <si>
    <t>0060066917</t>
  </si>
  <si>
    <t>1000186998</t>
  </si>
  <si>
    <t>李开梅</t>
  </si>
  <si>
    <t>2017-08-08 14:54:59</t>
  </si>
  <si>
    <t>0060066964</t>
  </si>
  <si>
    <t>1000246870</t>
  </si>
  <si>
    <t>陈艳</t>
  </si>
  <si>
    <t>2017-08-08 14:55:04</t>
  </si>
  <si>
    <t>0060066979</t>
  </si>
  <si>
    <t>1000241178</t>
  </si>
  <si>
    <t>李洪德</t>
  </si>
  <si>
    <t>2017-08-08 14:56:08</t>
  </si>
  <si>
    <t>0060067085</t>
  </si>
  <si>
    <t>1000246916</t>
  </si>
  <si>
    <t>陈昌平</t>
  </si>
  <si>
    <t>2017-08-08 14:56:52</t>
  </si>
  <si>
    <t>0060067173</t>
  </si>
  <si>
    <t>5307-0702001690</t>
  </si>
  <si>
    <t>杨梓英</t>
  </si>
  <si>
    <t>2017-08-08 14:57:52</t>
  </si>
  <si>
    <t>0060067264</t>
  </si>
  <si>
    <t>2017-08-08 14:59:39</t>
  </si>
  <si>
    <t>0060067847</t>
  </si>
  <si>
    <t>1000053650</t>
  </si>
  <si>
    <t>邹华侨</t>
  </si>
  <si>
    <t>2017-08-08 15:02:23</t>
  </si>
  <si>
    <t>0060068092</t>
  </si>
  <si>
    <t>1000247293</t>
  </si>
  <si>
    <t>何贵琴</t>
  </si>
  <si>
    <t>2017-08-08 15:08:06</t>
  </si>
  <si>
    <t>0060068879</t>
  </si>
  <si>
    <t>1000241539</t>
  </si>
  <si>
    <t>周太安</t>
  </si>
  <si>
    <t>2017-08-08 15:14:14</t>
  </si>
  <si>
    <t>0060070167</t>
  </si>
  <si>
    <t>5012664191</t>
  </si>
  <si>
    <t>朱锡梅</t>
  </si>
  <si>
    <t>2017-08-08 15:14:54</t>
  </si>
  <si>
    <t>0060070245</t>
  </si>
  <si>
    <t>1000228912</t>
  </si>
  <si>
    <t>2017-08-08 15:19:32</t>
  </si>
  <si>
    <t>1000108192</t>
  </si>
  <si>
    <t>2017-08-08 15:21:42</t>
  </si>
  <si>
    <t>0060071173</t>
  </si>
  <si>
    <t>1000249279</t>
  </si>
  <si>
    <t>吴娅莹</t>
  </si>
  <si>
    <t>2017-08-08 15:23:28</t>
  </si>
  <si>
    <t>0060071386</t>
  </si>
  <si>
    <t>1000020095</t>
  </si>
  <si>
    <t>2017-08-08 15:23:40</t>
  </si>
  <si>
    <t>0060071429</t>
  </si>
  <si>
    <t>1000249051</t>
  </si>
  <si>
    <t>包升册</t>
  </si>
  <si>
    <t>2017-08-08 15:25:24</t>
  </si>
  <si>
    <t>0060071583</t>
  </si>
  <si>
    <t>1000137987</t>
  </si>
  <si>
    <t>禹凤娥</t>
  </si>
  <si>
    <t>2017-08-08 15:27:10</t>
  </si>
  <si>
    <t>0060071781</t>
  </si>
  <si>
    <t>5011624939</t>
  </si>
  <si>
    <t>唐云</t>
  </si>
  <si>
    <t>2017-08-08 15:34:06</t>
  </si>
  <si>
    <t>0060072584</t>
  </si>
  <si>
    <t>1000249200</t>
  </si>
  <si>
    <t>刘光梅</t>
  </si>
  <si>
    <t>2017-08-08 15:53:43</t>
  </si>
  <si>
    <t>0060075372</t>
  </si>
  <si>
    <t>1000246826</t>
  </si>
  <si>
    <t>陈顺</t>
  </si>
  <si>
    <t>2017-08-08 15:56:20</t>
  </si>
  <si>
    <t>0102118986</t>
  </si>
  <si>
    <t>2017-08-08 16:06:29</t>
  </si>
  <si>
    <t>0060089265</t>
  </si>
  <si>
    <t>5326-2624009467</t>
  </si>
  <si>
    <t>许绍鸿</t>
  </si>
  <si>
    <t>2017-08-08 16:08:50</t>
  </si>
  <si>
    <t>1000243224</t>
  </si>
  <si>
    <t>2017-08-08 16:11:04</t>
  </si>
  <si>
    <t>0060100382</t>
  </si>
  <si>
    <t>1000241918</t>
  </si>
  <si>
    <t>邱阿子</t>
  </si>
  <si>
    <t>2017-08-08 16:13:43</t>
  </si>
  <si>
    <t>0060106966</t>
  </si>
  <si>
    <t>1000242690</t>
  </si>
  <si>
    <t>何超</t>
  </si>
  <si>
    <t>2017-08-08 16:23:40</t>
  </si>
  <si>
    <t>1000248566</t>
  </si>
  <si>
    <t>2017-08-08 16:28:21</t>
  </si>
  <si>
    <t>0060143275</t>
  </si>
  <si>
    <t>1000249501</t>
  </si>
  <si>
    <t>黄雪贞</t>
  </si>
  <si>
    <t>2017-08-08 16:28:39</t>
  </si>
  <si>
    <t>1000243567</t>
  </si>
  <si>
    <t>2017-08-08 16:28:41</t>
  </si>
  <si>
    <t>0060144050</t>
  </si>
  <si>
    <t>5304-0425041558</t>
  </si>
  <si>
    <t>武兆琼</t>
  </si>
  <si>
    <t>自助机招商020</t>
  </si>
  <si>
    <t>2017-08-08 16:29:41</t>
  </si>
  <si>
    <t>0060146615</t>
  </si>
  <si>
    <t>5300-0000161951</t>
  </si>
  <si>
    <t>庹忠芬</t>
  </si>
  <si>
    <t>2017-08-08 16:37:58</t>
  </si>
  <si>
    <t>0060167947</t>
  </si>
  <si>
    <t>1000249012</t>
  </si>
  <si>
    <t>李娜</t>
  </si>
  <si>
    <t>2017-08-08 16:41:11</t>
  </si>
  <si>
    <t>0060176123</t>
  </si>
  <si>
    <t>1000241943</t>
  </si>
  <si>
    <t>周景祥</t>
  </si>
  <si>
    <t>2017-08-08 16:42:27</t>
  </si>
  <si>
    <t>0060179134</t>
  </si>
  <si>
    <t>1000243469</t>
  </si>
  <si>
    <t>王惠英</t>
  </si>
  <si>
    <t>2017-08-08 16:45:16</t>
  </si>
  <si>
    <t>0060186094</t>
  </si>
  <si>
    <t>1000249411</t>
  </si>
  <si>
    <t>董怡</t>
  </si>
  <si>
    <t>2017-08-08 16:50:18</t>
  </si>
  <si>
    <t>0060190032</t>
  </si>
  <si>
    <t>1000196026</t>
  </si>
  <si>
    <t>彭永攀</t>
  </si>
  <si>
    <t>2017-08-08 16:52:12</t>
  </si>
  <si>
    <t>0060190251</t>
  </si>
  <si>
    <t>5303-0326028918</t>
  </si>
  <si>
    <t>代玉春</t>
  </si>
  <si>
    <t>2017-08-08 16:58:57</t>
  </si>
  <si>
    <t>0060190896</t>
  </si>
  <si>
    <t>1000246886</t>
  </si>
  <si>
    <t>张名富</t>
  </si>
  <si>
    <t>2017-08-08 17:07:07</t>
  </si>
  <si>
    <t>0060191536</t>
  </si>
  <si>
    <t>1000244735</t>
  </si>
  <si>
    <t>文应英</t>
  </si>
  <si>
    <t>2017-08-08 17:13:45</t>
  </si>
  <si>
    <t>0060192022</t>
  </si>
  <si>
    <t>1000246557</t>
  </si>
  <si>
    <t>陈奎</t>
  </si>
  <si>
    <t>2017-08-08 17:15:06</t>
  </si>
  <si>
    <t>0060192137</t>
  </si>
  <si>
    <t>2017-08-08 17:16:00</t>
  </si>
  <si>
    <t>0060192192</t>
  </si>
  <si>
    <t>0112071424</t>
  </si>
  <si>
    <t>唐文侠</t>
  </si>
  <si>
    <t>2017-08-08 17:16:13</t>
  </si>
  <si>
    <t>0060192208</t>
  </si>
  <si>
    <t>2017-08-08 17:21:59</t>
  </si>
  <si>
    <t>0060192550</t>
  </si>
  <si>
    <t>1000249131</t>
  </si>
  <si>
    <t>朱凤周</t>
  </si>
  <si>
    <t>2017-08-08 17:22:36</t>
  </si>
  <si>
    <t>0060192687</t>
  </si>
  <si>
    <t>1000246977</t>
  </si>
  <si>
    <t>高昌明</t>
  </si>
  <si>
    <t>2017-08-08 17:27:26</t>
  </si>
  <si>
    <t>0060193829</t>
  </si>
  <si>
    <t>1000248923</t>
  </si>
  <si>
    <t>罗晓英</t>
  </si>
  <si>
    <t>2017-08-08 17:28:11</t>
  </si>
  <si>
    <t>0060193898</t>
  </si>
  <si>
    <t>2017-08-08 17:36:23</t>
  </si>
  <si>
    <t>0060194476</t>
  </si>
  <si>
    <t>1000235615</t>
  </si>
  <si>
    <t>蒋龙先</t>
  </si>
  <si>
    <t>2017-08-08 17:47:30</t>
  </si>
  <si>
    <t>0060195107</t>
  </si>
  <si>
    <t>1000245295</t>
  </si>
  <si>
    <t>张宗润</t>
  </si>
  <si>
    <t>2017-08-08 17:52:39</t>
  </si>
  <si>
    <t>0060195372</t>
  </si>
  <si>
    <t>0125025005</t>
  </si>
  <si>
    <t>李冬华</t>
  </si>
  <si>
    <t>2017-08-08 17:52:59</t>
  </si>
  <si>
    <t>1000230688</t>
  </si>
  <si>
    <t>2017-08-08 17:57:32</t>
  </si>
  <si>
    <t>1000249597</t>
  </si>
  <si>
    <t>2017-08-08 18:00:04</t>
  </si>
  <si>
    <t>1000249622</t>
  </si>
  <si>
    <t>2017-08-08 18:06:50</t>
  </si>
  <si>
    <t>0060196613</t>
  </si>
  <si>
    <t>1000244408</t>
  </si>
  <si>
    <t>徐天学</t>
  </si>
  <si>
    <t>2017-08-08 18:10:43</t>
  </si>
  <si>
    <t>0060196867</t>
  </si>
  <si>
    <t>1000248427</t>
  </si>
  <si>
    <t>陈世娟</t>
  </si>
  <si>
    <t>2017-08-08 18:12:48</t>
  </si>
  <si>
    <t>0060196975</t>
  </si>
  <si>
    <t>0112330170</t>
  </si>
  <si>
    <t>陈宏林</t>
  </si>
  <si>
    <t>2017-08-08 23:18:06</t>
  </si>
  <si>
    <t>0060209344</t>
  </si>
  <si>
    <t>1000250152</t>
  </si>
  <si>
    <t>舒自庄</t>
  </si>
  <si>
    <t>2017-08-09 07:21:49</t>
  </si>
  <si>
    <t>0060215461</t>
  </si>
  <si>
    <t>1000227330</t>
  </si>
  <si>
    <t>王晓娟</t>
  </si>
  <si>
    <t>2017-08-09 08:01:57</t>
  </si>
  <si>
    <t>0060216150</t>
  </si>
  <si>
    <t>1000250477</t>
  </si>
  <si>
    <t>许旭娟</t>
  </si>
  <si>
    <t>2017-08-09 08:16:40</t>
  </si>
  <si>
    <t>0060216548</t>
  </si>
  <si>
    <t>1000154324</t>
  </si>
  <si>
    <t>范凤琴</t>
  </si>
  <si>
    <t>2017-08-09 08:32:00</t>
  </si>
  <si>
    <t>0060216923</t>
  </si>
  <si>
    <t>1000250314</t>
  </si>
  <si>
    <t>普芊</t>
  </si>
  <si>
    <t>2017-08-09 09:00:23</t>
  </si>
  <si>
    <t>0060219799</t>
  </si>
  <si>
    <t>1000227733</t>
  </si>
  <si>
    <t>邹金梅</t>
  </si>
  <si>
    <t>2017-08-09 09:05:51</t>
  </si>
  <si>
    <t>0060220387</t>
  </si>
  <si>
    <t>1000080426</t>
  </si>
  <si>
    <t>付利平</t>
  </si>
  <si>
    <t>2017-08-09 09:09:28</t>
  </si>
  <si>
    <t>0060220774</t>
  </si>
  <si>
    <t>1000146499</t>
  </si>
  <si>
    <t>胡彦民</t>
  </si>
  <si>
    <t>2017-08-09 09:10:59</t>
  </si>
  <si>
    <t>0060221100</t>
  </si>
  <si>
    <t>1000250289</t>
  </si>
  <si>
    <t>郭玉仙</t>
  </si>
  <si>
    <t>2017-08-09 09:13:11</t>
  </si>
  <si>
    <t>0060221782</t>
  </si>
  <si>
    <t>1000247243</t>
  </si>
  <si>
    <t>邹小美</t>
  </si>
  <si>
    <t>2017-08-09 09:16:57</t>
  </si>
  <si>
    <t>0060223016</t>
  </si>
  <si>
    <t>1000245078</t>
  </si>
  <si>
    <t>姜丽维</t>
  </si>
  <si>
    <t>2017-08-09 09:20:17</t>
  </si>
  <si>
    <t>0060224244</t>
  </si>
  <si>
    <t>0111114681</t>
  </si>
  <si>
    <t>龙金增</t>
  </si>
  <si>
    <t>2017-08-09 09:20:45</t>
  </si>
  <si>
    <t>0060224428</t>
  </si>
  <si>
    <t>1000243939</t>
  </si>
  <si>
    <t>杨菊兰</t>
  </si>
  <si>
    <t>2017-08-09 09:50:03</t>
  </si>
  <si>
    <t>0060229970</t>
  </si>
  <si>
    <t>1000202468</t>
  </si>
  <si>
    <t>和菊红</t>
  </si>
  <si>
    <t>2017-08-09 09:51:02</t>
  </si>
  <si>
    <t>0060230053</t>
  </si>
  <si>
    <t>1000202516</t>
  </si>
  <si>
    <t>和寸芬</t>
  </si>
  <si>
    <t>2017-08-09 09:56:01</t>
  </si>
  <si>
    <t>0060231681</t>
  </si>
  <si>
    <t>5304-0424014033</t>
  </si>
  <si>
    <t>康德文</t>
  </si>
  <si>
    <t>2017-08-09 10:02:33</t>
  </si>
  <si>
    <t>0060233334</t>
  </si>
  <si>
    <t>5011253068</t>
  </si>
  <si>
    <t>楚艳</t>
  </si>
  <si>
    <t>2017-08-09 10:05:32</t>
  </si>
  <si>
    <t>0060234618</t>
  </si>
  <si>
    <t>1000251321</t>
  </si>
  <si>
    <t>毛旭辉</t>
  </si>
  <si>
    <t>2017-08-09 10:06:19</t>
  </si>
  <si>
    <t>1000249069</t>
  </si>
  <si>
    <t>2017-08-09 10:07:24</t>
  </si>
  <si>
    <t>0060235376</t>
  </si>
  <si>
    <t>1000249725</t>
  </si>
  <si>
    <t>胡金花</t>
  </si>
  <si>
    <t>2017-08-09 10:08:34</t>
  </si>
  <si>
    <t>0060235919</t>
  </si>
  <si>
    <t>1000248314</t>
  </si>
  <si>
    <t>文建军</t>
  </si>
  <si>
    <t>2017-08-09 10:16:36</t>
  </si>
  <si>
    <t>0060239960</t>
  </si>
  <si>
    <t>1000245103</t>
  </si>
  <si>
    <t>钱昆</t>
  </si>
  <si>
    <t>2017-08-09 10:21:14</t>
  </si>
  <si>
    <t>0060242033</t>
  </si>
  <si>
    <t>0101113505</t>
  </si>
  <si>
    <t>杨建伟</t>
  </si>
  <si>
    <t>2017-08-09 10:23:45</t>
  </si>
  <si>
    <t>0060243378</t>
  </si>
  <si>
    <t>1000251510</t>
  </si>
  <si>
    <t>董俊</t>
  </si>
  <si>
    <t>2017-08-09 10:23:52</t>
  </si>
  <si>
    <t>0060243438</t>
  </si>
  <si>
    <t>1000249027</t>
  </si>
  <si>
    <t>杨益</t>
  </si>
  <si>
    <t>2017-08-09 10:27:19</t>
  </si>
  <si>
    <t>0060244813</t>
  </si>
  <si>
    <t>1000190071</t>
  </si>
  <si>
    <t>董万户</t>
  </si>
  <si>
    <t>2017-08-09 10:29:25</t>
  </si>
  <si>
    <t>0060245701</t>
  </si>
  <si>
    <t>1000249028</t>
  </si>
  <si>
    <t>钱巧连</t>
  </si>
  <si>
    <t>2017-08-09 10:30:20</t>
  </si>
  <si>
    <t>0060246085</t>
  </si>
  <si>
    <t>2017-08-09 10:31:06</t>
  </si>
  <si>
    <t>0060246422</t>
  </si>
  <si>
    <t>2017-08-09 10:32:25</t>
  </si>
  <si>
    <t>0060247007</t>
  </si>
  <si>
    <t>2017-08-09 10:33:08</t>
  </si>
  <si>
    <t>0060247303</t>
  </si>
  <si>
    <t>2017-08-09 10:33:45</t>
  </si>
  <si>
    <t>0060247598</t>
  </si>
  <si>
    <t>2017-08-09 10:34:07</t>
  </si>
  <si>
    <t>0060247788</t>
  </si>
  <si>
    <t>2017-08-09 10:38:54</t>
  </si>
  <si>
    <t>0060249976</t>
  </si>
  <si>
    <t>1000250417</t>
  </si>
  <si>
    <t>刘元秀</t>
  </si>
  <si>
    <t>2017-08-09 10:38:56</t>
  </si>
  <si>
    <t>0060249995</t>
  </si>
  <si>
    <t>2017-08-09 10:39:33</t>
  </si>
  <si>
    <t>1000193720</t>
  </si>
  <si>
    <t>2017-08-09 10:40:24</t>
  </si>
  <si>
    <t>2017-08-09 10:42:32</t>
  </si>
  <si>
    <t>0060251453</t>
  </si>
  <si>
    <t>1000248018</t>
  </si>
  <si>
    <t>汪惠美</t>
  </si>
  <si>
    <t>2017-08-09 10:45:00</t>
  </si>
  <si>
    <t>0060252611</t>
  </si>
  <si>
    <t>1000246958</t>
  </si>
  <si>
    <t>李翠梅</t>
  </si>
  <si>
    <t>2017-08-09 10:52:08</t>
  </si>
  <si>
    <t>0060255837</t>
  </si>
  <si>
    <t>1000196438</t>
  </si>
  <si>
    <t>习句先</t>
  </si>
  <si>
    <t>2017-08-09 10:52:09</t>
  </si>
  <si>
    <t>0060255840</t>
  </si>
  <si>
    <t>2017-08-09 10:52:11</t>
  </si>
  <si>
    <t>0060255856</t>
  </si>
  <si>
    <t>1000241893</t>
  </si>
  <si>
    <t>黄丽梅</t>
  </si>
  <si>
    <t>2017-08-09 10:54:54</t>
  </si>
  <si>
    <t>0060257300</t>
  </si>
  <si>
    <t>1000220548</t>
  </si>
  <si>
    <t>黎世琴</t>
  </si>
  <si>
    <t>2017-08-09 10:55:06</t>
  </si>
  <si>
    <t>1000241241</t>
  </si>
  <si>
    <t>2017-08-09 10:57:16</t>
  </si>
  <si>
    <t>0060257892</t>
  </si>
  <si>
    <t>1000251176</t>
  </si>
  <si>
    <t>梁仕羽</t>
  </si>
  <si>
    <t>2017-08-09 10:58:12</t>
  </si>
  <si>
    <t>1000238470</t>
  </si>
  <si>
    <t>2017-08-09 10:59:53</t>
  </si>
  <si>
    <t>0060258283</t>
  </si>
  <si>
    <t>1000248489</t>
  </si>
  <si>
    <t>段琼芬</t>
  </si>
  <si>
    <t>2017-08-09 11:11:40</t>
  </si>
  <si>
    <t>0060260740</t>
  </si>
  <si>
    <t>1000130927</t>
  </si>
  <si>
    <t>郑睦春</t>
  </si>
  <si>
    <t>2017-08-09 11:13:22</t>
  </si>
  <si>
    <t>0060261089</t>
  </si>
  <si>
    <t>1000242591</t>
  </si>
  <si>
    <t>彭英</t>
  </si>
  <si>
    <t>2017-08-09 11:14:03</t>
  </si>
  <si>
    <t>0060261185</t>
  </si>
  <si>
    <t>5333-3325012771</t>
  </si>
  <si>
    <t>罗天燕</t>
  </si>
  <si>
    <t>2017-08-09 11:16:10</t>
  </si>
  <si>
    <t>0060261764</t>
  </si>
  <si>
    <t>1000235350</t>
  </si>
  <si>
    <t>普杰</t>
  </si>
  <si>
    <t>2017-08-09 11:16:45</t>
  </si>
  <si>
    <t>0060262018</t>
  </si>
  <si>
    <t>1000249306</t>
  </si>
  <si>
    <t>普秋碧</t>
  </si>
  <si>
    <t>2017-08-09 11:23:42</t>
  </si>
  <si>
    <t>1000251644</t>
  </si>
  <si>
    <t>2017-08-09 11:32:46</t>
  </si>
  <si>
    <t>0060266405</t>
  </si>
  <si>
    <t>1000250464</t>
  </si>
  <si>
    <t>杨淑琴</t>
  </si>
  <si>
    <t>2017-08-09 11:35:16</t>
  </si>
  <si>
    <t>0060267031</t>
  </si>
  <si>
    <t>1000224897</t>
  </si>
  <si>
    <t>陈敬彬</t>
  </si>
  <si>
    <t>2017-08-09 11:36:52</t>
  </si>
  <si>
    <t>1000201580</t>
  </si>
  <si>
    <t>2017-08-09 11:37:27</t>
  </si>
  <si>
    <t>1000246925</t>
  </si>
  <si>
    <t>2017-08-09 11:38:34</t>
  </si>
  <si>
    <t>0060267882</t>
  </si>
  <si>
    <t>5329-2901147475</t>
  </si>
  <si>
    <t>杨玉芳</t>
  </si>
  <si>
    <t>2017-08-09 11:39:46</t>
  </si>
  <si>
    <t>0060268180</t>
  </si>
  <si>
    <t>1000238734</t>
  </si>
  <si>
    <t>李成芳</t>
  </si>
  <si>
    <t>2017-08-09 11:45:15</t>
  </si>
  <si>
    <t>0060269849</t>
  </si>
  <si>
    <t>1000243163</t>
  </si>
  <si>
    <t>邹建美</t>
  </si>
  <si>
    <t>2017-08-09 11:45:39</t>
  </si>
  <si>
    <t>0060269961</t>
  </si>
  <si>
    <t>1000249409</t>
  </si>
  <si>
    <t>郭勇</t>
  </si>
  <si>
    <t>2017-08-09 11:46:47</t>
  </si>
  <si>
    <t>0060270378</t>
  </si>
  <si>
    <t>1000248721</t>
  </si>
  <si>
    <t>杨芳</t>
  </si>
  <si>
    <t>2017-08-09 11:51:49</t>
  </si>
  <si>
    <t>0060272419</t>
  </si>
  <si>
    <t>1000166949</t>
  </si>
  <si>
    <t>李玲</t>
  </si>
  <si>
    <t>2017-08-09 12:02:17</t>
  </si>
  <si>
    <t>0060274969</t>
  </si>
  <si>
    <t>1000004972</t>
  </si>
  <si>
    <t>李英</t>
  </si>
  <si>
    <t>2017-08-09 12:04:37</t>
  </si>
  <si>
    <t>0060275172</t>
  </si>
  <si>
    <t>5012368098</t>
  </si>
  <si>
    <t>李早</t>
  </si>
  <si>
    <t>2017-08-09 12:08:11</t>
  </si>
  <si>
    <t>5010629882</t>
  </si>
  <si>
    <t>2017-08-09 12:11:48</t>
  </si>
  <si>
    <t>1000251234</t>
  </si>
  <si>
    <t>2017-08-09 12:14:18</t>
  </si>
  <si>
    <t>0060275811</t>
  </si>
  <si>
    <t>1000251780</t>
  </si>
  <si>
    <t>吴馨悦</t>
  </si>
  <si>
    <t>2017-08-09 12:21:13</t>
  </si>
  <si>
    <t>0060276328</t>
  </si>
  <si>
    <t>1000172406</t>
  </si>
  <si>
    <t>王莲珍</t>
  </si>
  <si>
    <t>2017-08-09 12:23:51</t>
  </si>
  <si>
    <t>0060276575</t>
  </si>
  <si>
    <t>1000250448</t>
  </si>
  <si>
    <t>向成红</t>
  </si>
  <si>
    <t>2017-08-09 12:24:25</t>
  </si>
  <si>
    <t>1000250928</t>
  </si>
  <si>
    <t>2017-08-09 12:30:10</t>
  </si>
  <si>
    <t>0060278097</t>
  </si>
  <si>
    <t>1000236901</t>
  </si>
  <si>
    <t>郭彩平</t>
  </si>
  <si>
    <t>2017-08-09 12:37:53</t>
  </si>
  <si>
    <t>0060278431</t>
  </si>
  <si>
    <t>1000248934</t>
  </si>
  <si>
    <t>周丽春</t>
  </si>
  <si>
    <t>2017-08-09 12:39:57</t>
  </si>
  <si>
    <t>0060278467</t>
  </si>
  <si>
    <t>1000236393</t>
  </si>
  <si>
    <t>毕丽芬</t>
  </si>
  <si>
    <t>2017-08-09 12:43:05</t>
  </si>
  <si>
    <t>1000250502</t>
  </si>
  <si>
    <t>2017-08-09 12:47:28</t>
  </si>
  <si>
    <t>0060279214</t>
  </si>
  <si>
    <t>1000177926</t>
  </si>
  <si>
    <t>余朝巧</t>
  </si>
  <si>
    <t>2017-08-09 13:30:09</t>
  </si>
  <si>
    <t>0060281635</t>
  </si>
  <si>
    <t>1000242030</t>
  </si>
  <si>
    <t>田磊</t>
  </si>
  <si>
    <t>2017-08-09 13:36:10</t>
  </si>
  <si>
    <t>1000241948</t>
  </si>
  <si>
    <t>2017-08-09 13:51:27</t>
  </si>
  <si>
    <t>0112006443</t>
  </si>
  <si>
    <t>2017-08-09 14:03:54</t>
  </si>
  <si>
    <t>0060284527</t>
  </si>
  <si>
    <t>1000195469</t>
  </si>
  <si>
    <t>2017-08-09 14:11:32</t>
  </si>
  <si>
    <t>0060285283</t>
  </si>
  <si>
    <t>1000221806</t>
  </si>
  <si>
    <t>李才玉</t>
  </si>
  <si>
    <t>2017-08-09 14:20:24</t>
  </si>
  <si>
    <t>0060286238</t>
  </si>
  <si>
    <t>5303-5035793562</t>
  </si>
  <si>
    <t>梁华林</t>
  </si>
  <si>
    <t>2017-08-09 14:23:26</t>
  </si>
  <si>
    <t>0060286531</t>
  </si>
  <si>
    <t>1000251239</t>
  </si>
  <si>
    <t>陈粉菊</t>
  </si>
  <si>
    <t>2017-08-09 14:24:04</t>
  </si>
  <si>
    <t>0060286596</t>
  </si>
  <si>
    <t>1000252383</t>
  </si>
  <si>
    <t>凌涛</t>
  </si>
  <si>
    <t>2017-08-09 14:29:53</t>
  </si>
  <si>
    <t>0060287421</t>
  </si>
  <si>
    <t>1000251078</t>
  </si>
  <si>
    <t>陈孝英</t>
  </si>
  <si>
    <t>2017-08-09 14:33:35</t>
  </si>
  <si>
    <t>0060288098</t>
  </si>
  <si>
    <t>5323-5230196233</t>
  </si>
  <si>
    <t>余林红</t>
  </si>
  <si>
    <t>2017-08-09 14:37:35</t>
  </si>
  <si>
    <t>1000246529</t>
  </si>
  <si>
    <t>2017-08-09 14:43:41</t>
  </si>
  <si>
    <t>0060289897</t>
  </si>
  <si>
    <t>1000252464</t>
  </si>
  <si>
    <t>郑旗艳</t>
  </si>
  <si>
    <t>2017-08-09 14:49:19</t>
  </si>
  <si>
    <t>1000154343</t>
  </si>
  <si>
    <t>2017-08-09 14:49:58</t>
  </si>
  <si>
    <t>0060294228</t>
  </si>
  <si>
    <t>1000023173</t>
  </si>
  <si>
    <t>杨静</t>
  </si>
  <si>
    <t>2017-08-09 14:50:12</t>
  </si>
  <si>
    <t>0060294276</t>
  </si>
  <si>
    <t>1000252436</t>
  </si>
  <si>
    <t>邹红岩</t>
  </si>
  <si>
    <t>2017-08-09 14:50:37</t>
  </si>
  <si>
    <t>1000225466</t>
  </si>
  <si>
    <t>杨一含</t>
  </si>
  <si>
    <t>2017-08-09 15:00:27</t>
  </si>
  <si>
    <t>0060295861</t>
  </si>
  <si>
    <t>0102652754</t>
  </si>
  <si>
    <t>宁显棣</t>
  </si>
  <si>
    <t>2017-08-09 15:05:20</t>
  </si>
  <si>
    <t>0060296415</t>
  </si>
  <si>
    <t>1000252420</t>
  </si>
  <si>
    <t>自玉玲</t>
  </si>
  <si>
    <t>2017-08-09 15:11:15</t>
  </si>
  <si>
    <t>0060297455</t>
  </si>
  <si>
    <t>1000249950</t>
  </si>
  <si>
    <t>张红林</t>
  </si>
  <si>
    <t>2017-08-09 15:17:35</t>
  </si>
  <si>
    <t>0060298277</t>
  </si>
  <si>
    <t>5325-2531008736</t>
  </si>
  <si>
    <t>王朝明</t>
  </si>
  <si>
    <t>2017-08-09 15:20:21</t>
  </si>
  <si>
    <t>0060298550</t>
  </si>
  <si>
    <t>1000244035</t>
  </si>
  <si>
    <t>白斗苗</t>
  </si>
  <si>
    <t>2017-08-09 15:27:48</t>
  </si>
  <si>
    <t>0060300108</t>
  </si>
  <si>
    <t>1000251274</t>
  </si>
  <si>
    <t>张勇</t>
  </si>
  <si>
    <t>2017-08-09 15:38:55</t>
  </si>
  <si>
    <t>0060302762</t>
  </si>
  <si>
    <t>1000248439</t>
  </si>
  <si>
    <t>苏礼亚</t>
  </si>
  <si>
    <t>2017-08-09 15:47:36</t>
  </si>
  <si>
    <t>0060303937</t>
  </si>
  <si>
    <t>1000252777</t>
  </si>
  <si>
    <t>李天鑫</t>
  </si>
  <si>
    <t>2017-08-09 15:53:07</t>
  </si>
  <si>
    <t>0060304792</t>
  </si>
  <si>
    <t>5306-0602033033</t>
  </si>
  <si>
    <t>耿显林</t>
  </si>
  <si>
    <t>2017-08-09 15:54:34</t>
  </si>
  <si>
    <t>0060305033</t>
  </si>
  <si>
    <t>5306-0601034969</t>
  </si>
  <si>
    <t>谢仕金</t>
  </si>
  <si>
    <t>2017-08-09 15:56:35</t>
  </si>
  <si>
    <t>0060305262</t>
  </si>
  <si>
    <t>1000252224</t>
  </si>
  <si>
    <t>罗恒云</t>
  </si>
  <si>
    <t>2017-08-09 15:56:45</t>
  </si>
  <si>
    <t>0060305296</t>
  </si>
  <si>
    <t>5010387284</t>
  </si>
  <si>
    <t>何键</t>
  </si>
  <si>
    <t>2017-08-09 16:11:20</t>
  </si>
  <si>
    <t>0060334475</t>
  </si>
  <si>
    <t>1000252241</t>
  </si>
  <si>
    <t>徐诚谦</t>
  </si>
  <si>
    <t>2017-08-09 16:19:39</t>
  </si>
  <si>
    <t>0060356793</t>
  </si>
  <si>
    <t>1000249239</t>
  </si>
  <si>
    <t>兰德志</t>
  </si>
  <si>
    <t>2017-08-09 16:33:12</t>
  </si>
  <si>
    <t>1000251211</t>
  </si>
  <si>
    <t>2017-08-09 16:36:03</t>
  </si>
  <si>
    <t>0060398845</t>
  </si>
  <si>
    <t>1000246528</t>
  </si>
  <si>
    <t>丁伟应</t>
  </si>
  <si>
    <t>2017-08-09 16:37:56</t>
  </si>
  <si>
    <t>0060403618</t>
  </si>
  <si>
    <t>1000252165</t>
  </si>
  <si>
    <t>李才窕</t>
  </si>
  <si>
    <t>2017-08-09 16:41:43</t>
  </si>
  <si>
    <t>0060412919</t>
  </si>
  <si>
    <t>1000247053</t>
  </si>
  <si>
    <t>陈沿璋</t>
  </si>
  <si>
    <t>2017-08-09 16:43:24</t>
  </si>
  <si>
    <t>1000245079</t>
  </si>
  <si>
    <t>2017-08-09 16:46:21</t>
  </si>
  <si>
    <t>0060424332</t>
  </si>
  <si>
    <t>1000086439</t>
  </si>
  <si>
    <t>林文言</t>
  </si>
  <si>
    <t>2017-08-09 16:54:13</t>
  </si>
  <si>
    <t>2017-08-09 17:02:04</t>
  </si>
  <si>
    <t>0060441604</t>
  </si>
  <si>
    <t>1000094857</t>
  </si>
  <si>
    <t>苏宝启</t>
  </si>
  <si>
    <t>2017-08-09 17:18:45</t>
  </si>
  <si>
    <t>0060443183</t>
  </si>
  <si>
    <t>2017-08-09 17:51:31</t>
  </si>
  <si>
    <t>0060446322</t>
  </si>
  <si>
    <t>5327-2724018936</t>
  </si>
  <si>
    <t>罗成明</t>
  </si>
  <si>
    <t>2017-08-09 17:53:54</t>
  </si>
  <si>
    <t>1000232441</t>
  </si>
  <si>
    <t>张正荣</t>
  </si>
  <si>
    <t>2017-08-09 18:34:46</t>
  </si>
  <si>
    <t>0060448295</t>
  </si>
  <si>
    <t>1000247546</t>
  </si>
  <si>
    <t>王世朗</t>
  </si>
  <si>
    <t>2017-08-09 19:28:41</t>
  </si>
  <si>
    <t>0060449539</t>
  </si>
  <si>
    <t>1000250393</t>
  </si>
  <si>
    <t>李旭琴</t>
  </si>
  <si>
    <t>2017-08-09 19:28:47</t>
  </si>
  <si>
    <t>0060449546</t>
  </si>
  <si>
    <t>1000198535</t>
  </si>
  <si>
    <t>李鑫</t>
  </si>
  <si>
    <t>2017-08-10 08:02:26</t>
  </si>
  <si>
    <t>1000032049</t>
  </si>
  <si>
    <t>2017-08-10 08:03:07</t>
  </si>
  <si>
    <t>0060464910</t>
  </si>
  <si>
    <t>1000252834</t>
  </si>
  <si>
    <t>陶忠萍</t>
  </si>
  <si>
    <t>2017-08-10 08:22:13</t>
  </si>
  <si>
    <t>0060465257</t>
  </si>
  <si>
    <t>2017-08-10 08:26:22</t>
  </si>
  <si>
    <t>0060465346</t>
  </si>
  <si>
    <t>1000224098</t>
  </si>
  <si>
    <t>谢月兰</t>
  </si>
  <si>
    <t>2017-08-10 08:31:19</t>
  </si>
  <si>
    <t>0060465565</t>
  </si>
  <si>
    <t>1000121059</t>
  </si>
  <si>
    <t>吴玉翠</t>
  </si>
  <si>
    <t>2017-08-10 08:39:56</t>
  </si>
  <si>
    <t>0060466140</t>
  </si>
  <si>
    <t>2017-08-10 08:41:55</t>
  </si>
  <si>
    <t>0060466365</t>
  </si>
  <si>
    <t>5011421722</t>
  </si>
  <si>
    <t>马荣恒</t>
  </si>
  <si>
    <t>2017-08-10 08:55:53</t>
  </si>
  <si>
    <t>0060467334</t>
  </si>
  <si>
    <t>1000250824</t>
  </si>
  <si>
    <t>曾云</t>
  </si>
  <si>
    <t>2017-08-10 08:56:11</t>
  </si>
  <si>
    <t>0060467361</t>
  </si>
  <si>
    <t>1000069079</t>
  </si>
  <si>
    <t>杨波</t>
  </si>
  <si>
    <t>2017-08-10 08:59:38</t>
  </si>
  <si>
    <t>1000234976</t>
  </si>
  <si>
    <t>陈小三</t>
  </si>
  <si>
    <t>2017-08-10 09:10:38</t>
  </si>
  <si>
    <t>0060469414</t>
  </si>
  <si>
    <t>1000250619</t>
  </si>
  <si>
    <t>许燕梅</t>
  </si>
  <si>
    <t>2017-08-10 09:12:14</t>
  </si>
  <si>
    <t>0060469608</t>
  </si>
  <si>
    <t>1000240536</t>
  </si>
  <si>
    <t>杨艳飞</t>
  </si>
  <si>
    <t>2017-08-10 09:14:26</t>
  </si>
  <si>
    <t>0060469819</t>
  </si>
  <si>
    <t>1000224109</t>
  </si>
  <si>
    <t>谢晓丹</t>
  </si>
  <si>
    <t>2017-08-10 09:29:04</t>
  </si>
  <si>
    <t>0060471437</t>
  </si>
  <si>
    <t>2017-08-10 09:32:07</t>
  </si>
  <si>
    <t>1000213409</t>
  </si>
  <si>
    <t>2017-08-10 09:36:10</t>
  </si>
  <si>
    <t>5304-0424015127</t>
  </si>
  <si>
    <t>罗世俊</t>
  </si>
  <si>
    <t>2017-08-10 09:37:07</t>
  </si>
  <si>
    <t>0060472855</t>
  </si>
  <si>
    <t>5304-5040001028</t>
  </si>
  <si>
    <t>罗颖犁</t>
  </si>
  <si>
    <t>2017-08-10 09:43:30</t>
  </si>
  <si>
    <t>0060474617</t>
  </si>
  <si>
    <t>2017-08-10 09:44:18</t>
  </si>
  <si>
    <t>0060474790</t>
  </si>
  <si>
    <t>1000253701</t>
  </si>
  <si>
    <t>黄庆军</t>
  </si>
  <si>
    <t>2017-08-10 09:59:57</t>
  </si>
  <si>
    <t>0060476752</t>
  </si>
  <si>
    <t>1000251098</t>
  </si>
  <si>
    <t>李玲仪</t>
  </si>
  <si>
    <t>2017-08-10 10:03:47</t>
  </si>
  <si>
    <t>1000250521</t>
  </si>
  <si>
    <t>2017-08-10 10:06:47</t>
  </si>
  <si>
    <t>0060477539</t>
  </si>
  <si>
    <t>1000231038</t>
  </si>
  <si>
    <t>吴彩芬</t>
  </si>
  <si>
    <t>2017-08-10 10:19:28</t>
  </si>
  <si>
    <t>0060479569</t>
  </si>
  <si>
    <t>0113403481</t>
  </si>
  <si>
    <t>刘敏</t>
  </si>
  <si>
    <t>2017-08-10 10:20:17</t>
  </si>
  <si>
    <t>0060479644</t>
  </si>
  <si>
    <t>1000254382</t>
  </si>
  <si>
    <t>沈燕子</t>
  </si>
  <si>
    <t>2017-08-10 10:21:38</t>
  </si>
  <si>
    <t>0060480004</t>
  </si>
  <si>
    <t>1000251783</t>
  </si>
  <si>
    <t>唐世忠</t>
  </si>
  <si>
    <t>2017-08-10 10:32:31</t>
  </si>
  <si>
    <t>0060481729</t>
  </si>
  <si>
    <t>1000253735</t>
  </si>
  <si>
    <t>郑维富</t>
  </si>
  <si>
    <t>2017-08-10 10:34:36</t>
  </si>
  <si>
    <t>0060481975</t>
  </si>
  <si>
    <t>1000254691</t>
  </si>
  <si>
    <t>张云吉</t>
  </si>
  <si>
    <t>2017-08-10 10:38:23</t>
  </si>
  <si>
    <t>0060482510</t>
  </si>
  <si>
    <t>1000251083</t>
  </si>
  <si>
    <t>熊新德</t>
  </si>
  <si>
    <t>自助机广发022</t>
  </si>
  <si>
    <t>2017-08-10 10:45:54</t>
  </si>
  <si>
    <t>0060483561</t>
  </si>
  <si>
    <t>1000254277</t>
  </si>
  <si>
    <t>冯素玲</t>
  </si>
  <si>
    <t>2017-08-10 10:50:30</t>
  </si>
  <si>
    <t>1000250084</t>
  </si>
  <si>
    <t>2017-08-10 10:52:37</t>
  </si>
  <si>
    <t>0060485173</t>
  </si>
  <si>
    <t>1000251336</t>
  </si>
  <si>
    <t>魏艳艳</t>
  </si>
  <si>
    <t>2017-08-10 10:53:00</t>
  </si>
  <si>
    <t>0060485224</t>
  </si>
  <si>
    <t>1000245571</t>
  </si>
  <si>
    <t>张敏</t>
  </si>
  <si>
    <t>2017-08-10 11:11:49</t>
  </si>
  <si>
    <t>0060488700</t>
  </si>
  <si>
    <t>1000249613</t>
  </si>
  <si>
    <t>王鹏美</t>
  </si>
  <si>
    <t>2017-08-10 11:17:49</t>
  </si>
  <si>
    <t>0060490001</t>
  </si>
  <si>
    <t>1000091678</t>
  </si>
  <si>
    <t>杨艳娇</t>
  </si>
  <si>
    <t>2017-08-10 11:22:23</t>
  </si>
  <si>
    <t>0060491485</t>
  </si>
  <si>
    <t>1000254416</t>
  </si>
  <si>
    <t>徐永国</t>
  </si>
  <si>
    <t>2017-08-10 11:42:18</t>
  </si>
  <si>
    <t>0112128391</t>
  </si>
  <si>
    <t>2017-08-10 11:43:01</t>
  </si>
  <si>
    <t>0060495107</t>
  </si>
  <si>
    <t>1000255008</t>
  </si>
  <si>
    <t>李增香</t>
  </si>
  <si>
    <t>2017-08-10 11:43:15</t>
  </si>
  <si>
    <t>0060495135</t>
  </si>
  <si>
    <t>1000113372</t>
  </si>
  <si>
    <t>黄红</t>
  </si>
  <si>
    <t>2017-08-10 11:44:18</t>
  </si>
  <si>
    <t>1000253806</t>
  </si>
  <si>
    <t>2017-08-10 11:44:39</t>
  </si>
  <si>
    <t>0060495295</t>
  </si>
  <si>
    <t>2017-08-10 11:45:25</t>
  </si>
  <si>
    <t>0060495404</t>
  </si>
  <si>
    <t>1000039846</t>
  </si>
  <si>
    <t>吴依媄</t>
  </si>
  <si>
    <t>2017-08-10 11:53:29</t>
  </si>
  <si>
    <t>0060496105</t>
  </si>
  <si>
    <t>1000252308</t>
  </si>
  <si>
    <t>孔得云</t>
  </si>
  <si>
    <t>2017-08-10 11:57:17</t>
  </si>
  <si>
    <t>0060496392</t>
  </si>
  <si>
    <t>0111067746</t>
  </si>
  <si>
    <t>陶云</t>
  </si>
  <si>
    <t>2017-08-10 11:57:26</t>
  </si>
  <si>
    <t>0060496399</t>
  </si>
  <si>
    <t>1000254352</t>
  </si>
  <si>
    <t>李学明</t>
  </si>
  <si>
    <t>2017-08-10 12:00:16</t>
  </si>
  <si>
    <t>0060496948</t>
  </si>
  <si>
    <t>1000253747</t>
  </si>
  <si>
    <t>杨舒涵</t>
  </si>
  <si>
    <t>2017-08-10 12:02:00</t>
  </si>
  <si>
    <t>0060497071</t>
  </si>
  <si>
    <t>2017-08-10 12:04:59</t>
  </si>
  <si>
    <t>0060497275</t>
  </si>
  <si>
    <t>1000031051</t>
  </si>
  <si>
    <t>王芳</t>
  </si>
  <si>
    <t>2017-08-10 12:10:47</t>
  </si>
  <si>
    <t>0060497729</t>
  </si>
  <si>
    <t>1000255045</t>
  </si>
  <si>
    <t>施朋</t>
  </si>
  <si>
    <t>2017-08-10 12:14:54</t>
  </si>
  <si>
    <t>0060497987</t>
  </si>
  <si>
    <t>1000234003</t>
  </si>
  <si>
    <t>陈丽平</t>
  </si>
  <si>
    <t>2017-08-10 12:17:50</t>
  </si>
  <si>
    <t>0060498202</t>
  </si>
  <si>
    <t>1000253672</t>
  </si>
  <si>
    <t>雷影</t>
  </si>
  <si>
    <t>2017-08-10 12:19:01</t>
  </si>
  <si>
    <t>1000234062</t>
  </si>
  <si>
    <t>2017-08-10 12:19:20</t>
  </si>
  <si>
    <t>0060498306</t>
  </si>
  <si>
    <t>1000253709</t>
  </si>
  <si>
    <t>周美玲</t>
  </si>
  <si>
    <t>2017-08-10 12:24:55</t>
  </si>
  <si>
    <t>0060498597</t>
  </si>
  <si>
    <t>1000253729</t>
  </si>
  <si>
    <t>柴翠芬</t>
  </si>
  <si>
    <t>2017-08-10 12:26:42</t>
  </si>
  <si>
    <t>0060498716</t>
  </si>
  <si>
    <t>1000253821</t>
  </si>
  <si>
    <t>金琼英</t>
  </si>
  <si>
    <t>2017-08-10 12:28:07</t>
  </si>
  <si>
    <t>0060498834</t>
  </si>
  <si>
    <t>1000253746</t>
  </si>
  <si>
    <t>冯俊屏</t>
  </si>
  <si>
    <t>2017-08-10 12:30:13</t>
  </si>
  <si>
    <t>0060499234</t>
  </si>
  <si>
    <t>1000253783</t>
  </si>
  <si>
    <t>陶英</t>
  </si>
  <si>
    <t>2017-08-10 12:31:33</t>
  </si>
  <si>
    <t>5306-0624003653</t>
  </si>
  <si>
    <t>2017-08-10 12:31:50</t>
  </si>
  <si>
    <t>1000253867</t>
  </si>
  <si>
    <t>孙丽</t>
  </si>
  <si>
    <t>2017-08-10 12:34:52</t>
  </si>
  <si>
    <t>0060499564</t>
  </si>
  <si>
    <t>1000239572</t>
  </si>
  <si>
    <t>2017-08-10 12:35:27</t>
  </si>
  <si>
    <t>1000253795</t>
  </si>
  <si>
    <t>熊云莲</t>
  </si>
  <si>
    <t>2017-08-10 12:36:50</t>
  </si>
  <si>
    <t>1000254464</t>
  </si>
  <si>
    <t>2017-08-10 12:50:52</t>
  </si>
  <si>
    <t>0060500815</t>
  </si>
  <si>
    <t>1000165746</t>
  </si>
  <si>
    <t>陆元仙</t>
  </si>
  <si>
    <t>2017-08-10 13:16:53</t>
  </si>
  <si>
    <t>0060504428</t>
  </si>
  <si>
    <t>0129020555</t>
  </si>
  <si>
    <t>韩剑萍</t>
  </si>
  <si>
    <t>2017-08-10 13:24:05</t>
  </si>
  <si>
    <t>0060504974</t>
  </si>
  <si>
    <t>1000252008</t>
  </si>
  <si>
    <t>黄莉</t>
  </si>
  <si>
    <t>2017-08-10 13:51:16</t>
  </si>
  <si>
    <t>1000237892</t>
  </si>
  <si>
    <t>2017-08-10 13:55:15</t>
  </si>
  <si>
    <t>0060508004</t>
  </si>
  <si>
    <t>1000061436</t>
  </si>
  <si>
    <t>高晓云</t>
  </si>
  <si>
    <t>2017-08-10 14:06:46</t>
  </si>
  <si>
    <t>1000194681</t>
  </si>
  <si>
    <t>2017-08-10 14:09:00</t>
  </si>
  <si>
    <t>0060510175</t>
  </si>
  <si>
    <t>1000142903</t>
  </si>
  <si>
    <t>周明珍</t>
  </si>
  <si>
    <t>2017-08-10 14:17:33</t>
  </si>
  <si>
    <t>0060511001</t>
  </si>
  <si>
    <t>0103312262</t>
  </si>
  <si>
    <t>施乔仙</t>
  </si>
  <si>
    <t>2017-08-10 14:18:11</t>
  </si>
  <si>
    <t>0060511054</t>
  </si>
  <si>
    <t>1000255073</t>
  </si>
  <si>
    <t>杨粉华</t>
  </si>
  <si>
    <t>2017-08-10 14:26:11</t>
  </si>
  <si>
    <t>0060512318</t>
  </si>
  <si>
    <t>1000253579</t>
  </si>
  <si>
    <t>黄泽东</t>
  </si>
  <si>
    <t>2017-08-10 14:26:26</t>
  </si>
  <si>
    <t>0060512347</t>
  </si>
  <si>
    <t>1000225267</t>
  </si>
  <si>
    <t>敖千金</t>
  </si>
  <si>
    <t>2017-08-10 14:31:49</t>
  </si>
  <si>
    <t>0060513519</t>
  </si>
  <si>
    <t>1000237372</t>
  </si>
  <si>
    <t>丁聪</t>
  </si>
  <si>
    <t>2017-08-10 14:32:57</t>
  </si>
  <si>
    <t>0060513803</t>
  </si>
  <si>
    <t>1000253520</t>
  </si>
  <si>
    <t>赵宏飞</t>
  </si>
  <si>
    <t>2017-08-10 14:50:34</t>
  </si>
  <si>
    <t>0060515927</t>
  </si>
  <si>
    <t>1000119588</t>
  </si>
  <si>
    <t>李会桥</t>
  </si>
  <si>
    <t>2017-08-10 14:51:49</t>
  </si>
  <si>
    <t>0060516073</t>
  </si>
  <si>
    <t>1000023540</t>
  </si>
  <si>
    <t>张金梅</t>
  </si>
  <si>
    <t>2017-08-10 14:58:01</t>
  </si>
  <si>
    <t>0060516937</t>
  </si>
  <si>
    <t>1000200620</t>
  </si>
  <si>
    <t>张宗美</t>
  </si>
  <si>
    <t>2017-08-10 14:58:59</t>
  </si>
  <si>
    <t>0060517175</t>
  </si>
  <si>
    <t>1000255160</t>
  </si>
  <si>
    <t>崔汝先</t>
  </si>
  <si>
    <t>2017-08-10 15:07:53</t>
  </si>
  <si>
    <t>0060518519</t>
  </si>
  <si>
    <t>1000241927</t>
  </si>
  <si>
    <t>郭忠良</t>
  </si>
  <si>
    <t>2017-08-10 15:10:33</t>
  </si>
  <si>
    <t>0060519593</t>
  </si>
  <si>
    <t>1000249960</t>
  </si>
  <si>
    <t>王开娥</t>
  </si>
  <si>
    <t>2017-08-10 15:18:33</t>
  </si>
  <si>
    <t>0060520668</t>
  </si>
  <si>
    <t>1000253871</t>
  </si>
  <si>
    <t>陈烜志</t>
  </si>
  <si>
    <t>2017-08-10 15:21:13</t>
  </si>
  <si>
    <t>0060521059</t>
  </si>
  <si>
    <t>1000253928</t>
  </si>
  <si>
    <t>孙良琴</t>
  </si>
  <si>
    <t>2017-08-10 15:23:50</t>
  </si>
  <si>
    <t>0060521421</t>
  </si>
  <si>
    <t>1000249553</t>
  </si>
  <si>
    <t>吴松武</t>
  </si>
  <si>
    <t>2017-08-10 15:25:03</t>
  </si>
  <si>
    <t>1000085076</t>
  </si>
  <si>
    <t>2017-08-10 15:27:28</t>
  </si>
  <si>
    <t>0060521855</t>
  </si>
  <si>
    <t>1000105825</t>
  </si>
  <si>
    <t>罗美珍</t>
  </si>
  <si>
    <t>2017-08-10 15:30:53</t>
  </si>
  <si>
    <t>0060522718</t>
  </si>
  <si>
    <t>1000076888</t>
  </si>
  <si>
    <t>廖璇</t>
  </si>
  <si>
    <t>2017-08-10 15:31:13</t>
  </si>
  <si>
    <t>0060522804</t>
  </si>
  <si>
    <t>1000107454</t>
  </si>
  <si>
    <t>阿说务牛</t>
  </si>
  <si>
    <t>2017-08-10 15:32:45</t>
  </si>
  <si>
    <t>0060523281</t>
  </si>
  <si>
    <t>1000255445</t>
  </si>
  <si>
    <t>崔茂秀</t>
  </si>
  <si>
    <t>2017-08-10 15:38:17</t>
  </si>
  <si>
    <t>0060524894</t>
  </si>
  <si>
    <t>1000255196</t>
  </si>
  <si>
    <t>杨石英</t>
  </si>
  <si>
    <t>2017-08-10 15:39:44</t>
  </si>
  <si>
    <t>0060525197</t>
  </si>
  <si>
    <t>1000251105</t>
  </si>
  <si>
    <t>李志海</t>
  </si>
  <si>
    <t>2017-08-10 15:45:43</t>
  </si>
  <si>
    <t>0060525976</t>
  </si>
  <si>
    <t>1000186084</t>
  </si>
  <si>
    <t>李老四</t>
  </si>
  <si>
    <t>2017-08-10 15:46:13</t>
  </si>
  <si>
    <t>0060526016</t>
  </si>
  <si>
    <t>5325-2502060597</t>
  </si>
  <si>
    <t>毕海琼</t>
  </si>
  <si>
    <t>2017-08-10 15:50:23</t>
  </si>
  <si>
    <t>0060526512</t>
  </si>
  <si>
    <t>1000242176</t>
  </si>
  <si>
    <t>王琴</t>
  </si>
  <si>
    <t>2017-08-10 15:50:37</t>
  </si>
  <si>
    <t>0060526530</t>
  </si>
  <si>
    <t>5328-2800089941</t>
  </si>
  <si>
    <t>刀志明</t>
  </si>
  <si>
    <t>自助机招商009</t>
  </si>
  <si>
    <t>2017-08-10 15:56:24</t>
  </si>
  <si>
    <t>0060527222</t>
  </si>
  <si>
    <t>1000160179</t>
  </si>
  <si>
    <t>瓦盈月</t>
  </si>
  <si>
    <t>2017-08-10 16:01:45</t>
  </si>
  <si>
    <t>0060530054</t>
  </si>
  <si>
    <t>5300-0000281844</t>
  </si>
  <si>
    <t>李瑾</t>
  </si>
  <si>
    <t>2017-08-10 16:01:57</t>
  </si>
  <si>
    <t>0060530531</t>
  </si>
  <si>
    <t>1000205550</t>
  </si>
  <si>
    <t>刘云波</t>
  </si>
  <si>
    <t>2017-08-10 16:03:27</t>
  </si>
  <si>
    <t>0060534243</t>
  </si>
  <si>
    <t>0060534299</t>
  </si>
  <si>
    <t>1000255352</t>
  </si>
  <si>
    <t>何春丽</t>
  </si>
  <si>
    <t>2017-08-10 16:07:16</t>
  </si>
  <si>
    <t>0060543180</t>
  </si>
  <si>
    <t>1000250576</t>
  </si>
  <si>
    <t>吴剑</t>
  </si>
  <si>
    <t>2017-08-10 16:08:37</t>
  </si>
  <si>
    <t>1000250574</t>
  </si>
  <si>
    <t>2017-08-10 16:09:54</t>
  </si>
  <si>
    <t>0060549585</t>
  </si>
  <si>
    <t>1000205568</t>
  </si>
  <si>
    <t>何学武</t>
  </si>
  <si>
    <t>2017-08-10 16:11:00</t>
  </si>
  <si>
    <t>0060552176</t>
  </si>
  <si>
    <t>1000252509</t>
  </si>
  <si>
    <t>金正兵</t>
  </si>
  <si>
    <t>2017-08-10 16:11:02</t>
  </si>
  <si>
    <t>1000196745</t>
  </si>
  <si>
    <t>2017-08-10 16:12:47</t>
  </si>
  <si>
    <t>2017-08-10 16:22:02</t>
  </si>
  <si>
    <t>0060580949</t>
  </si>
  <si>
    <t>5012785965</t>
  </si>
  <si>
    <t>周富荣</t>
  </si>
  <si>
    <t>2017-08-10 16:30:01</t>
  </si>
  <si>
    <t>0060603205</t>
  </si>
  <si>
    <t>1000167182</t>
  </si>
  <si>
    <t>张丽红</t>
  </si>
  <si>
    <t>2017-08-10 16:46:29</t>
  </si>
  <si>
    <t>0060645142</t>
  </si>
  <si>
    <t>1000255216</t>
  </si>
  <si>
    <t>黄红娟</t>
  </si>
  <si>
    <t>2017-08-10 16:49:44</t>
  </si>
  <si>
    <t>0060653086</t>
  </si>
  <si>
    <t>5303-0328007800</t>
  </si>
  <si>
    <t>宋伍莲</t>
  </si>
  <si>
    <t>2017-08-10 16:49:58</t>
  </si>
  <si>
    <t>0060653755</t>
  </si>
  <si>
    <t>5303-5031149520</t>
  </si>
  <si>
    <t>黄竹秀</t>
  </si>
  <si>
    <t>2017-08-10 16:53:23</t>
  </si>
  <si>
    <t>0060662704</t>
  </si>
  <si>
    <t>1000255138</t>
  </si>
  <si>
    <t>黑先文</t>
  </si>
  <si>
    <t>2017-08-10 16:58:35</t>
  </si>
  <si>
    <t>0060676218</t>
  </si>
  <si>
    <t>1000076520</t>
  </si>
  <si>
    <t>马亮</t>
  </si>
  <si>
    <t>2017-08-10 17:00:23</t>
  </si>
  <si>
    <t>0060680851</t>
  </si>
  <si>
    <t>1000254311</t>
  </si>
  <si>
    <t>郑上超</t>
  </si>
  <si>
    <t>2017-08-10 17:03:34</t>
  </si>
  <si>
    <t>0060688724</t>
  </si>
  <si>
    <t>1000254070</t>
  </si>
  <si>
    <t>李锦</t>
  </si>
  <si>
    <t>2017-08-10 17:06:36</t>
  </si>
  <si>
    <t>0060689190</t>
  </si>
  <si>
    <t>1000255865</t>
  </si>
  <si>
    <t>胡入仙</t>
  </si>
  <si>
    <t>2017-08-10 17:10:04</t>
  </si>
  <si>
    <t>0060689624</t>
  </si>
  <si>
    <t>1000248352</t>
  </si>
  <si>
    <t>吴勇</t>
  </si>
  <si>
    <t>2017-08-10 17:14:39</t>
  </si>
  <si>
    <t>1000256037</t>
  </si>
  <si>
    <t>2017-08-10 17:16:43</t>
  </si>
  <si>
    <t>0060690314</t>
  </si>
  <si>
    <t>1000256053</t>
  </si>
  <si>
    <t>董艳北</t>
  </si>
  <si>
    <t>2017-08-10 17:19:09</t>
  </si>
  <si>
    <t>0060690564</t>
  </si>
  <si>
    <t>1000247651</t>
  </si>
  <si>
    <t>熊健忠</t>
  </si>
  <si>
    <t>2017-08-10 17:21:21</t>
  </si>
  <si>
    <t>0060690759</t>
  </si>
  <si>
    <t>1000249170</t>
  </si>
  <si>
    <t>熊金伍</t>
  </si>
  <si>
    <t>2017-08-10 17:29:15</t>
  </si>
  <si>
    <t>0060691465</t>
  </si>
  <si>
    <t>1000255078</t>
  </si>
  <si>
    <t>任琼</t>
  </si>
  <si>
    <t>2017-08-10 17:43:26</t>
  </si>
  <si>
    <t>0060692425</t>
  </si>
  <si>
    <t>1000246015</t>
  </si>
  <si>
    <t>杨会仙</t>
  </si>
  <si>
    <t>2017-08-10 17:44:54</t>
  </si>
  <si>
    <t>0060692529</t>
  </si>
  <si>
    <t>1000215760</t>
  </si>
  <si>
    <t>吴永金</t>
  </si>
  <si>
    <t>2017-08-10 17:49:24</t>
  </si>
  <si>
    <t>0060692736</t>
  </si>
  <si>
    <t>1000063658</t>
  </si>
  <si>
    <t>杨顺美</t>
  </si>
  <si>
    <t>2017-08-10 18:07:06</t>
  </si>
  <si>
    <t>0060693715</t>
  </si>
  <si>
    <t>0127072277</t>
  </si>
  <si>
    <t>潘艳枝</t>
  </si>
  <si>
    <t>2017-08-10 18:12:14</t>
  </si>
  <si>
    <t>0060693845</t>
  </si>
  <si>
    <t>0154047626</t>
  </si>
  <si>
    <t>邹开明</t>
  </si>
  <si>
    <t>2017-08-10 18:21:58</t>
  </si>
  <si>
    <t>0060694099</t>
  </si>
  <si>
    <t>1000254821</t>
  </si>
  <si>
    <t>马梦吉</t>
  </si>
  <si>
    <t>2017-08-11 07:30:18</t>
  </si>
  <si>
    <t>0060723686</t>
  </si>
  <si>
    <t>1000063841</t>
  </si>
  <si>
    <t>晏光文</t>
  </si>
  <si>
    <t>2017-08-11 08:02:46</t>
  </si>
  <si>
    <t>0060724468</t>
  </si>
  <si>
    <t>1000245883</t>
  </si>
  <si>
    <t>杨燕</t>
  </si>
  <si>
    <t>2017-08-11 08:12:58</t>
  </si>
  <si>
    <t>0060724678</t>
  </si>
  <si>
    <t>1000256424</t>
  </si>
  <si>
    <t>和世菊</t>
  </si>
  <si>
    <t>2017-08-11 08:40:37</t>
  </si>
  <si>
    <t>0060725969</t>
  </si>
  <si>
    <t>1000216471</t>
  </si>
  <si>
    <t>杨乖芝</t>
  </si>
  <si>
    <t>2017-08-11 08:48:57</t>
  </si>
  <si>
    <t>0060726806</t>
  </si>
  <si>
    <t>5326-5260078100</t>
  </si>
  <si>
    <t>张云湘</t>
  </si>
  <si>
    <t>2017-08-11 08:49:42</t>
  </si>
  <si>
    <t>1000153632</t>
  </si>
  <si>
    <t>2017-08-11 08:51:23</t>
  </si>
  <si>
    <t>0060727120</t>
  </si>
  <si>
    <t>1000256127</t>
  </si>
  <si>
    <t>李亚江</t>
  </si>
  <si>
    <t>2017-08-11 09:04:52</t>
  </si>
  <si>
    <t>0060729067</t>
  </si>
  <si>
    <t>1000168193</t>
  </si>
  <si>
    <t>何心弘</t>
  </si>
  <si>
    <t>2017-08-11 09:05:44</t>
  </si>
  <si>
    <t>0060729099</t>
  </si>
  <si>
    <t>2017-08-11 09:19:10</t>
  </si>
  <si>
    <t>0060730839</t>
  </si>
  <si>
    <t>5306-0627018509</t>
  </si>
  <si>
    <t>申时珍</t>
  </si>
  <si>
    <t>2017-08-11 09:35:58</t>
  </si>
  <si>
    <t>0060734188</t>
  </si>
  <si>
    <t>1000171039</t>
  </si>
  <si>
    <t>赵海花</t>
  </si>
  <si>
    <t>2017-08-11 09:39:19</t>
  </si>
  <si>
    <t>0060734670</t>
  </si>
  <si>
    <t>1000237505</t>
  </si>
  <si>
    <t>刘洪蕊</t>
  </si>
  <si>
    <t>2017-08-11 09:52:45</t>
  </si>
  <si>
    <t>0060736424</t>
  </si>
  <si>
    <t>1000231049</t>
  </si>
  <si>
    <t>徐妙琼</t>
  </si>
  <si>
    <t>2017-08-11 09:57:21</t>
  </si>
  <si>
    <t>1000166020</t>
  </si>
  <si>
    <t>2017-08-11 09:58:04</t>
  </si>
  <si>
    <t>0060737112</t>
  </si>
  <si>
    <t>0111295235</t>
  </si>
  <si>
    <t>余俊妮</t>
  </si>
  <si>
    <t>2017-08-11 10:04:46</t>
  </si>
  <si>
    <t>0060738174</t>
  </si>
  <si>
    <t>1000108792</t>
  </si>
  <si>
    <t>岳俊超</t>
  </si>
  <si>
    <t>2017-08-11 10:05:37</t>
  </si>
  <si>
    <t>0060738257</t>
  </si>
  <si>
    <t>2017-08-11 10:06:50</t>
  </si>
  <si>
    <t>0060738408</t>
  </si>
  <si>
    <t>2017-08-11 10:10:02</t>
  </si>
  <si>
    <t>0060738884</t>
  </si>
  <si>
    <t>1000253231</t>
  </si>
  <si>
    <t>李文琼</t>
  </si>
  <si>
    <t>2017-08-11 10:14:54</t>
  </si>
  <si>
    <t>0060739568</t>
  </si>
  <si>
    <t>1000230363</t>
  </si>
  <si>
    <t>沙正权</t>
  </si>
  <si>
    <t>2017-08-11 10:15:38</t>
  </si>
  <si>
    <t>0060739676</t>
  </si>
  <si>
    <t>1000245058</t>
  </si>
  <si>
    <t>钱滢</t>
  </si>
  <si>
    <t>2017-08-11 10:22:50</t>
  </si>
  <si>
    <t>0060740474</t>
  </si>
  <si>
    <t>1000256769</t>
  </si>
  <si>
    <t>肖雪梅</t>
  </si>
  <si>
    <t>2017-08-11 10:24:47</t>
  </si>
  <si>
    <t>0060740782</t>
  </si>
  <si>
    <t>0102552986</t>
  </si>
  <si>
    <t>沈飞宇</t>
  </si>
  <si>
    <t>2017-08-11 10:25:38</t>
  </si>
  <si>
    <t>0060740920</t>
  </si>
  <si>
    <t>1000256797</t>
  </si>
  <si>
    <t>石光英</t>
  </si>
  <si>
    <t>2017-08-11 10:38:47</t>
  </si>
  <si>
    <t>0060743402</t>
  </si>
  <si>
    <t>2017-08-11 10:40:00</t>
  </si>
  <si>
    <t>0060743707</t>
  </si>
  <si>
    <t>5306-0629006242</t>
  </si>
  <si>
    <t>范贤勤</t>
  </si>
  <si>
    <t>2017-08-11 10:41:07</t>
  </si>
  <si>
    <t>0060743826</t>
  </si>
  <si>
    <t>1000169383</t>
  </si>
  <si>
    <t>李应智</t>
  </si>
  <si>
    <t>2017-08-11 10:44:32</t>
  </si>
  <si>
    <t>0060744248</t>
  </si>
  <si>
    <t>1000254417</t>
  </si>
  <si>
    <t>佐海婧</t>
  </si>
  <si>
    <t>2017-08-11 10:53:40</t>
  </si>
  <si>
    <t>0060745486</t>
  </si>
  <si>
    <t>5010200506</t>
  </si>
  <si>
    <t>2017-08-11 11:01:05</t>
  </si>
  <si>
    <t>0060746536</t>
  </si>
  <si>
    <t>1000256518</t>
  </si>
  <si>
    <t>刘昌国</t>
  </si>
  <si>
    <t>2017-08-11 11:01:29</t>
  </si>
  <si>
    <t>0060746602</t>
  </si>
  <si>
    <t>1000253287</t>
  </si>
  <si>
    <t>雷美珍</t>
  </si>
  <si>
    <t>2017-08-11 11:04:20</t>
  </si>
  <si>
    <t>0060747017</t>
  </si>
  <si>
    <t>2017-08-11 11:07:21</t>
  </si>
  <si>
    <t>0060747394</t>
  </si>
  <si>
    <t>2017-08-11 11:07:33</t>
  </si>
  <si>
    <t>0060747414</t>
  </si>
  <si>
    <t>1000031571</t>
  </si>
  <si>
    <t>唐曼绮</t>
  </si>
  <si>
    <t>2017-08-11 11:13:16</t>
  </si>
  <si>
    <t>0060748696</t>
  </si>
  <si>
    <t>1000226296</t>
  </si>
  <si>
    <t>明成规</t>
  </si>
  <si>
    <t>2017-08-11 11:23:22</t>
  </si>
  <si>
    <t>0060750890</t>
  </si>
  <si>
    <t>1000072678</t>
  </si>
  <si>
    <t>罗红</t>
  </si>
  <si>
    <t>2017-08-11 11:24:35</t>
  </si>
  <si>
    <t>0060751097</t>
  </si>
  <si>
    <t>5303-0301033599</t>
  </si>
  <si>
    <t>李波</t>
  </si>
  <si>
    <t>自助机招商021</t>
  </si>
  <si>
    <t>2017-08-11 11:33:38</t>
  </si>
  <si>
    <t>0060752543</t>
  </si>
  <si>
    <t>1000079696</t>
  </si>
  <si>
    <t>曹阳</t>
  </si>
  <si>
    <t>2017-08-11 11:34:38</t>
  </si>
  <si>
    <t>0060752626</t>
  </si>
  <si>
    <t>1000217294</t>
  </si>
  <si>
    <t>乐佳禾</t>
  </si>
  <si>
    <t>2017-08-11 11:37:17</t>
  </si>
  <si>
    <t>5304-5043876936</t>
  </si>
  <si>
    <t>2017-08-11 11:43:53</t>
  </si>
  <si>
    <t>0060754268</t>
  </si>
  <si>
    <t>1000219647</t>
  </si>
  <si>
    <t>林鸣银</t>
  </si>
  <si>
    <t>2017-08-11 11:50:35</t>
  </si>
  <si>
    <t>0060755011</t>
  </si>
  <si>
    <t>1000238140</t>
  </si>
  <si>
    <t>黄训林</t>
  </si>
  <si>
    <t>2017-08-11 11:50:48</t>
  </si>
  <si>
    <t>0060755042</t>
  </si>
  <si>
    <t>1000247058</t>
  </si>
  <si>
    <t>刘宝珍</t>
  </si>
  <si>
    <t>2017-08-11 11:51:17</t>
  </si>
  <si>
    <t>0060755129</t>
  </si>
  <si>
    <t>1000257505</t>
  </si>
  <si>
    <t>徐周明</t>
  </si>
  <si>
    <t>2017-08-11 11:52:44</t>
  </si>
  <si>
    <t>0060755373</t>
  </si>
  <si>
    <t>1000240521</t>
  </si>
  <si>
    <t>张娜</t>
  </si>
  <si>
    <t>2017-08-11 11:52:55</t>
  </si>
  <si>
    <t>0060755384</t>
  </si>
  <si>
    <t>1000257047</t>
  </si>
  <si>
    <t>张佳</t>
  </si>
  <si>
    <t>2017-08-11 12:08:08</t>
  </si>
  <si>
    <t>0060758738</t>
  </si>
  <si>
    <t>1000193499</t>
  </si>
  <si>
    <t>吉维熙</t>
  </si>
  <si>
    <t>2017-08-11 12:10:52</t>
  </si>
  <si>
    <t>0060759061</t>
  </si>
  <si>
    <t>1000252619</t>
  </si>
  <si>
    <t>唐吉虎</t>
  </si>
  <si>
    <t>2017-08-11 12:15:19</t>
  </si>
  <si>
    <t>0060759766</t>
  </si>
  <si>
    <t>1000184559</t>
  </si>
  <si>
    <t>周琼</t>
  </si>
  <si>
    <t>2017-08-11 12:19:01</t>
  </si>
  <si>
    <t>0060760202</t>
  </si>
  <si>
    <t>1000256576</t>
  </si>
  <si>
    <t>宋明灿</t>
  </si>
  <si>
    <t>2017-08-11 12:20:17</t>
  </si>
  <si>
    <t>0060760481</t>
  </si>
  <si>
    <t>1000150536</t>
  </si>
  <si>
    <t>杨春</t>
  </si>
  <si>
    <t>2017-08-11 12:27:35</t>
  </si>
  <si>
    <t>0060761699</t>
  </si>
  <si>
    <t>0101048001</t>
  </si>
  <si>
    <t>陈泽晖</t>
  </si>
  <si>
    <t>2017-08-11 12:27:48</t>
  </si>
  <si>
    <t>0060761721</t>
  </si>
  <si>
    <t>5012775452</t>
  </si>
  <si>
    <t>李信</t>
  </si>
  <si>
    <t>2017-08-11 12:29:51</t>
  </si>
  <si>
    <t>0060761954</t>
  </si>
  <si>
    <t>1000196015</t>
  </si>
  <si>
    <t>唐功容</t>
  </si>
  <si>
    <t>2017-08-11 12:37:14</t>
  </si>
  <si>
    <t>0060762598</t>
  </si>
  <si>
    <t>1000257349</t>
  </si>
  <si>
    <t>褚顺玉</t>
  </si>
  <si>
    <t>2017-08-11 12:47:21</t>
  </si>
  <si>
    <t>1000079712</t>
  </si>
  <si>
    <t>2017-08-11 12:56:19</t>
  </si>
  <si>
    <t>0060764891</t>
  </si>
  <si>
    <t>1000230228</t>
  </si>
  <si>
    <t>高洁</t>
  </si>
  <si>
    <t>2017-08-11 12:58:17</t>
  </si>
  <si>
    <t>0060764995</t>
  </si>
  <si>
    <t>1000166840</t>
  </si>
  <si>
    <t>2017-08-11 13:06:32</t>
  </si>
  <si>
    <t>1000149155</t>
  </si>
  <si>
    <t>2017-08-11 13:35:34</t>
  </si>
  <si>
    <t>0060768606</t>
  </si>
  <si>
    <t>2017-08-11 14:14:56</t>
  </si>
  <si>
    <t>0060772026</t>
  </si>
  <si>
    <t>1000196023</t>
  </si>
  <si>
    <t>王茶朵</t>
  </si>
  <si>
    <t>2017-08-11 14:18:15</t>
  </si>
  <si>
    <t>0060772293</t>
  </si>
  <si>
    <t>1000255498</t>
  </si>
  <si>
    <t>姚淮湘</t>
  </si>
  <si>
    <t>2017-08-11 14:21:44</t>
  </si>
  <si>
    <t>0060772687</t>
  </si>
  <si>
    <t>1000232634</t>
  </si>
  <si>
    <t>马碧仙</t>
  </si>
  <si>
    <t>2017-08-11 14:28:51</t>
  </si>
  <si>
    <t>1000258035</t>
  </si>
  <si>
    <t>2017-08-11 14:37:02</t>
  </si>
  <si>
    <t>0060774481</t>
  </si>
  <si>
    <t>5303-0325040724</t>
  </si>
  <si>
    <t>王鑫</t>
  </si>
  <si>
    <t>2017-08-11 14:40:04</t>
  </si>
  <si>
    <t>0060774809</t>
  </si>
  <si>
    <t>1000256589</t>
  </si>
  <si>
    <t>李江艳</t>
  </si>
  <si>
    <t>2017-08-11 14:40:25</t>
  </si>
  <si>
    <t>0060774841</t>
  </si>
  <si>
    <t>0102275944</t>
  </si>
  <si>
    <t>张俊</t>
  </si>
  <si>
    <t>2017-08-11 14:57:14</t>
  </si>
  <si>
    <t>0060778225</t>
  </si>
  <si>
    <t>5306-0629014238</t>
  </si>
  <si>
    <t>周月红</t>
  </si>
  <si>
    <t>2017-08-11 14:58:15</t>
  </si>
  <si>
    <t>0060778530</t>
  </si>
  <si>
    <t>1000201832</t>
  </si>
  <si>
    <t>孙应娇</t>
  </si>
  <si>
    <t>2017-08-11 14:58:42</t>
  </si>
  <si>
    <t>0060778734</t>
  </si>
  <si>
    <t>5306-0621016119</t>
  </si>
  <si>
    <t>杨忠云</t>
  </si>
  <si>
    <t>2017-08-11 15:07:27</t>
  </si>
  <si>
    <t>1000151836</t>
  </si>
  <si>
    <t>2017-08-11 15:10:38</t>
  </si>
  <si>
    <t>1000257800</t>
  </si>
  <si>
    <t>2017-08-11 15:16:02</t>
  </si>
  <si>
    <t>0060782304</t>
  </si>
  <si>
    <t>0103249687</t>
  </si>
  <si>
    <t>王莎莎</t>
  </si>
  <si>
    <t>2017-08-11 15:18:08</t>
  </si>
  <si>
    <t>0060782547</t>
  </si>
  <si>
    <t>5015672901</t>
  </si>
  <si>
    <t>段克芬</t>
  </si>
  <si>
    <t>2017-08-11 15:23:24</t>
  </si>
  <si>
    <t>0060783215</t>
  </si>
  <si>
    <t>1000234222</t>
  </si>
  <si>
    <t>牛月娜</t>
  </si>
  <si>
    <t>自助机招商030</t>
  </si>
  <si>
    <t>2017-08-11 15:23:35</t>
  </si>
  <si>
    <t>0060783247</t>
  </si>
  <si>
    <t>1000256693</t>
  </si>
  <si>
    <t>杨艳芬</t>
  </si>
  <si>
    <t>2017-08-11 15:33:32</t>
  </si>
  <si>
    <t>0060784739</t>
  </si>
  <si>
    <t>1000257693</t>
  </si>
  <si>
    <t>陈兴凤</t>
  </si>
  <si>
    <t>2017-08-11 15:35:33</t>
  </si>
  <si>
    <t>0060784999</t>
  </si>
  <si>
    <t>1000241865</t>
  </si>
  <si>
    <t>2017-08-11 15:36:20</t>
  </si>
  <si>
    <t>0060785138</t>
  </si>
  <si>
    <t>5010421631</t>
  </si>
  <si>
    <t>彭卫明</t>
  </si>
  <si>
    <t>2017-08-11 15:54:42</t>
  </si>
  <si>
    <t>5012879815</t>
  </si>
  <si>
    <t>2017-08-11 15:54:47</t>
  </si>
  <si>
    <t>0060787423</t>
  </si>
  <si>
    <t>1000254254</t>
  </si>
  <si>
    <t>包崇锦</t>
  </si>
  <si>
    <t>2017-08-11 15:57:56</t>
  </si>
  <si>
    <t>0060787825</t>
  </si>
  <si>
    <t>1000254223</t>
  </si>
  <si>
    <t>锁岗林</t>
  </si>
  <si>
    <t>2017-08-11 15:58:29</t>
  </si>
  <si>
    <t>0060787912</t>
  </si>
  <si>
    <t>1000237991</t>
  </si>
  <si>
    <t>和海刚</t>
  </si>
  <si>
    <t>2017-08-11 15:59:59</t>
  </si>
  <si>
    <t>0060788155</t>
  </si>
  <si>
    <t>5334-5342052877</t>
  </si>
  <si>
    <t>斯那培初</t>
  </si>
  <si>
    <t>2017-08-11 16:11:05</t>
  </si>
  <si>
    <t>0060814189</t>
  </si>
  <si>
    <t>5300-5001032501</t>
  </si>
  <si>
    <t>李金绘</t>
  </si>
  <si>
    <t>2017-08-11 16:18:44</t>
  </si>
  <si>
    <t>0060834376</t>
  </si>
  <si>
    <t>1000249191</t>
  </si>
  <si>
    <t>马淑娇</t>
  </si>
  <si>
    <t>2017-08-11 16:31:10</t>
  </si>
  <si>
    <t>0060869600</t>
  </si>
  <si>
    <t>0000098415</t>
  </si>
  <si>
    <t>赵珊</t>
  </si>
  <si>
    <t>2017-08-11 16:34:10</t>
  </si>
  <si>
    <t>0060877922</t>
  </si>
  <si>
    <t>1000257436</t>
  </si>
  <si>
    <t>何晓渝</t>
  </si>
  <si>
    <t>2017-08-11 16:34:12</t>
  </si>
  <si>
    <t>0060877999</t>
  </si>
  <si>
    <t>1000079218</t>
  </si>
  <si>
    <t>黄秋香</t>
  </si>
  <si>
    <t>2017-08-11 16:36:29</t>
  </si>
  <si>
    <t>0060883892</t>
  </si>
  <si>
    <t>1000248567</t>
  </si>
  <si>
    <t>纪境涛</t>
  </si>
  <si>
    <t>2017-08-11 16:36:58</t>
  </si>
  <si>
    <t>0060885014</t>
  </si>
  <si>
    <t>1000257716</t>
  </si>
  <si>
    <t>吴富钊</t>
  </si>
  <si>
    <t>2017-08-11 16:37:45</t>
  </si>
  <si>
    <t>0060887050</t>
  </si>
  <si>
    <t>1000256016</t>
  </si>
  <si>
    <t>鲁蕊兰</t>
  </si>
  <si>
    <t>2017-08-11 16:39:27</t>
  </si>
  <si>
    <t>1000254007</t>
  </si>
  <si>
    <t>2017-08-11 16:41:18</t>
  </si>
  <si>
    <t>0060896669</t>
  </si>
  <si>
    <t>1000254149</t>
  </si>
  <si>
    <t>余树华</t>
  </si>
  <si>
    <t>2017-08-11 16:42:10</t>
  </si>
  <si>
    <t>5014525549</t>
  </si>
  <si>
    <t>2017-08-11 16:46:11</t>
  </si>
  <si>
    <t>1000257209</t>
  </si>
  <si>
    <t>2017-08-11 16:50:48</t>
  </si>
  <si>
    <t>0060922258</t>
  </si>
  <si>
    <t>1000055610</t>
  </si>
  <si>
    <t>王茜</t>
  </si>
  <si>
    <t>2017-08-11 16:54:25</t>
  </si>
  <si>
    <t>0060932075</t>
  </si>
  <si>
    <t>1000255823</t>
  </si>
  <si>
    <t>杜其品</t>
  </si>
  <si>
    <t>2017-08-11 17:06:04</t>
  </si>
  <si>
    <t>1000252469</t>
  </si>
  <si>
    <t>2017-08-11 17:12:04</t>
  </si>
  <si>
    <t>0060973748</t>
  </si>
  <si>
    <t>1000253346</t>
  </si>
  <si>
    <t>唐玉香</t>
  </si>
  <si>
    <t>2017-08-11 17:24:19</t>
  </si>
  <si>
    <t>0060975017</t>
  </si>
  <si>
    <t>1000258707</t>
  </si>
  <si>
    <t>樊雯</t>
  </si>
  <si>
    <t>2017-08-11 17:25:42</t>
  </si>
  <si>
    <t>0060975170</t>
  </si>
  <si>
    <t>1000243317</t>
  </si>
  <si>
    <t>2017-08-11 17:37:15</t>
  </si>
  <si>
    <t>0060976834</t>
  </si>
  <si>
    <t>1000258109</t>
  </si>
  <si>
    <t>王酸</t>
  </si>
  <si>
    <t>2017-08-11 17:44:07</t>
  </si>
  <si>
    <t>0060977261</t>
  </si>
  <si>
    <t>1000258234</t>
  </si>
  <si>
    <t>王新华</t>
  </si>
  <si>
    <t>2017-08-11 17:50:12</t>
  </si>
  <si>
    <t>0060977666</t>
  </si>
  <si>
    <t>1000257646</t>
  </si>
  <si>
    <t>曹英程</t>
  </si>
  <si>
    <t>2017-08-11 17:55:38</t>
  </si>
  <si>
    <t>0060977968</t>
  </si>
  <si>
    <t>5306-0627005024</t>
  </si>
  <si>
    <t>岳朝印</t>
  </si>
  <si>
    <t>2017-08-11 18:05:14</t>
  </si>
  <si>
    <t>1000253081</t>
  </si>
  <si>
    <t>杨坤标</t>
  </si>
  <si>
    <t>2017-08-11 18:12:16</t>
  </si>
  <si>
    <t>0060979197</t>
  </si>
  <si>
    <t>1000258069</t>
  </si>
  <si>
    <t>程梅菊</t>
  </si>
  <si>
    <t>2017-08-11 18:51:12</t>
  </si>
  <si>
    <t>0060981079</t>
  </si>
  <si>
    <t>1000253360</t>
  </si>
  <si>
    <t>岳其艳</t>
  </si>
  <si>
    <t>2017-08-11 23:32:46</t>
  </si>
  <si>
    <t>0060990266</t>
  </si>
  <si>
    <t>2017-08-12 08:14:54</t>
  </si>
  <si>
    <t>1000251294</t>
  </si>
  <si>
    <t>2017-08-12 08:33:36</t>
  </si>
  <si>
    <t>1000259117</t>
  </si>
  <si>
    <t>2017-08-12 08:33:55</t>
  </si>
  <si>
    <t>0060995701</t>
  </si>
  <si>
    <t>1000257856</t>
  </si>
  <si>
    <t>张福</t>
  </si>
  <si>
    <t>2017-08-12 08:43:10</t>
  </si>
  <si>
    <t>1000251461</t>
  </si>
  <si>
    <t>2017-08-12 08:58:33</t>
  </si>
  <si>
    <t>0060996215</t>
  </si>
  <si>
    <t>1000259174</t>
  </si>
  <si>
    <t>张修志</t>
  </si>
  <si>
    <t>2017-08-12 09:04:15</t>
  </si>
  <si>
    <t>0060996412</t>
  </si>
  <si>
    <t>1000180474</t>
  </si>
  <si>
    <t>杨晨</t>
  </si>
  <si>
    <t>2017-08-12 09:15:37</t>
  </si>
  <si>
    <t>0060996639</t>
  </si>
  <si>
    <t>1000258942</t>
  </si>
  <si>
    <t>陶文杰</t>
  </si>
  <si>
    <t>2017-08-12 09:16:05</t>
  </si>
  <si>
    <t>0060996653</t>
  </si>
  <si>
    <t>1000258267</t>
  </si>
  <si>
    <t>陈德峰</t>
  </si>
  <si>
    <t>2017-08-12 09:19:29</t>
  </si>
  <si>
    <t>1000249998</t>
  </si>
  <si>
    <t>2017-08-12 09:36:06</t>
  </si>
  <si>
    <t>0060997174</t>
  </si>
  <si>
    <t>1000259403</t>
  </si>
  <si>
    <t>朱艳蚕</t>
  </si>
  <si>
    <t>2017-08-12 09:50:39</t>
  </si>
  <si>
    <t>0060997602</t>
  </si>
  <si>
    <t>1000195753</t>
  </si>
  <si>
    <t>杨青奎</t>
  </si>
  <si>
    <t>2017-08-12 09:59:52</t>
  </si>
  <si>
    <t>1000259261</t>
  </si>
  <si>
    <t>2017-08-12 10:49:52</t>
  </si>
  <si>
    <t>0061000034</t>
  </si>
  <si>
    <t>1000218782</t>
  </si>
  <si>
    <t>谢金花</t>
  </si>
  <si>
    <t>2017-08-12 10:51:18</t>
  </si>
  <si>
    <t>0061000144</t>
  </si>
  <si>
    <t>1000259375</t>
  </si>
  <si>
    <t>谢云琪</t>
  </si>
  <si>
    <t>2017-08-12 10:55:41</t>
  </si>
  <si>
    <t>0061000370</t>
  </si>
  <si>
    <t>1000254908</t>
  </si>
  <si>
    <t>李莎莎</t>
  </si>
  <si>
    <t>2017-08-12 11:21:25</t>
  </si>
  <si>
    <t>0061001459</t>
  </si>
  <si>
    <t>1000202763</t>
  </si>
  <si>
    <t>王森</t>
  </si>
  <si>
    <t>2017-08-12 11:28:01</t>
  </si>
  <si>
    <t>0061001648</t>
  </si>
  <si>
    <t>1000256989</t>
  </si>
  <si>
    <t>明安芬</t>
  </si>
  <si>
    <t>2017-08-12 11:28:59</t>
  </si>
  <si>
    <t>0061001691</t>
  </si>
  <si>
    <t>2017-08-12 11:30:02</t>
  </si>
  <si>
    <t>0061001740</t>
  </si>
  <si>
    <t>2017-08-12 11:32:45</t>
  </si>
  <si>
    <t>1000258785</t>
  </si>
  <si>
    <t>陈政彬</t>
  </si>
  <si>
    <t>2017-08-12 11:32:53</t>
  </si>
  <si>
    <t>0061001818</t>
  </si>
  <si>
    <t>1000066230</t>
  </si>
  <si>
    <t>李艳兰</t>
  </si>
  <si>
    <t>2017-08-12 11:36:12</t>
  </si>
  <si>
    <t>1000259722</t>
  </si>
  <si>
    <t>2017-08-12 11:37:48</t>
  </si>
  <si>
    <t>1000258609</t>
  </si>
  <si>
    <t>2017-08-12 11:44:02</t>
  </si>
  <si>
    <t>0061002241</t>
  </si>
  <si>
    <t>5010114593</t>
  </si>
  <si>
    <t>尹玲嫒</t>
  </si>
  <si>
    <t>2017-08-12 11:45:31</t>
  </si>
  <si>
    <t>0061002310</t>
  </si>
  <si>
    <t>1000131987</t>
  </si>
  <si>
    <t>王小琴</t>
  </si>
  <si>
    <t>2017-08-12 11:46:30</t>
  </si>
  <si>
    <t>0061002332</t>
  </si>
  <si>
    <t>1000132139</t>
  </si>
  <si>
    <t>穆风云</t>
  </si>
  <si>
    <t>2017-08-12 11:47:19</t>
  </si>
  <si>
    <t>0061002357</t>
  </si>
  <si>
    <t>1000259768</t>
  </si>
  <si>
    <t>白志怀</t>
  </si>
  <si>
    <t>2017-08-12 11:47:37</t>
  </si>
  <si>
    <t>0061002361</t>
  </si>
  <si>
    <t>1000193451</t>
  </si>
  <si>
    <t>舒珍</t>
  </si>
  <si>
    <t>2017-08-12 12:15:19</t>
  </si>
  <si>
    <t>0061003060</t>
  </si>
  <si>
    <t>5323-2326019433</t>
  </si>
  <si>
    <t>杨文芳</t>
  </si>
  <si>
    <t>2017-08-12 12:18:21</t>
  </si>
  <si>
    <t>0061003129</t>
  </si>
  <si>
    <t>1000259797</t>
  </si>
  <si>
    <t>刘琼</t>
  </si>
  <si>
    <t>2017-08-12 12:20:27</t>
  </si>
  <si>
    <t>0061003266</t>
  </si>
  <si>
    <t>0153034227</t>
  </si>
  <si>
    <t>牛何艳</t>
  </si>
  <si>
    <t>2017-08-12 12:25:39</t>
  </si>
  <si>
    <t>0061003368</t>
  </si>
  <si>
    <t>1000240122</t>
  </si>
  <si>
    <t>罗俊芳</t>
  </si>
  <si>
    <t>2017-08-12 12:27:27</t>
  </si>
  <si>
    <t>1000247007</t>
  </si>
  <si>
    <t>2017-08-12 12:33:44</t>
  </si>
  <si>
    <t>1000045842</t>
  </si>
  <si>
    <t>2017-08-12 12:37:11</t>
  </si>
  <si>
    <t>0061003680</t>
  </si>
  <si>
    <t>1000090094</t>
  </si>
  <si>
    <t>马雄兵</t>
  </si>
  <si>
    <t>2017-08-12 14:08:03</t>
  </si>
  <si>
    <t>0061006438</t>
  </si>
  <si>
    <t>1000189648</t>
  </si>
  <si>
    <t>董根锁</t>
  </si>
  <si>
    <t>2017-08-12 14:48:57</t>
  </si>
  <si>
    <t>0061007835</t>
  </si>
  <si>
    <t>1000255456</t>
  </si>
  <si>
    <t>张素萍</t>
  </si>
  <si>
    <t>2017-08-12 15:04:11</t>
  </si>
  <si>
    <t>0061008426</t>
  </si>
  <si>
    <t>1000251310</t>
  </si>
  <si>
    <t>刘娟</t>
  </si>
  <si>
    <t>2017-08-12 15:06:42</t>
  </si>
  <si>
    <t>0061008487</t>
  </si>
  <si>
    <t>1000226816</t>
  </si>
  <si>
    <t>蔡晓思</t>
  </si>
  <si>
    <t>2017-08-12 15:26:18</t>
  </si>
  <si>
    <t>1000255584</t>
  </si>
  <si>
    <t>2017-08-12 15:27:41</t>
  </si>
  <si>
    <t>0061009308</t>
  </si>
  <si>
    <t>0103217336</t>
  </si>
  <si>
    <t>罗宁</t>
  </si>
  <si>
    <t>2017-08-12 15:40:38</t>
  </si>
  <si>
    <t>0061009785</t>
  </si>
  <si>
    <t>2017-08-12 15:59:11</t>
  </si>
  <si>
    <t>0061010483</t>
  </si>
  <si>
    <t>1000260092</t>
  </si>
  <si>
    <t>罗姊敏</t>
  </si>
  <si>
    <t>2017-08-12 16:06:43</t>
  </si>
  <si>
    <t>0061010948</t>
  </si>
  <si>
    <t>1000079110</t>
  </si>
  <si>
    <t>刘茜</t>
  </si>
  <si>
    <t>2017-08-12 16:07:27</t>
  </si>
  <si>
    <t>0061010968</t>
  </si>
  <si>
    <t>1000254569</t>
  </si>
  <si>
    <t>魏定伟</t>
  </si>
  <si>
    <t>2017-08-12 16:09:08</t>
  </si>
  <si>
    <t>1000195779</t>
  </si>
  <si>
    <t>2017-08-12 16:38:00</t>
  </si>
  <si>
    <t>1000259730</t>
  </si>
  <si>
    <t>包继寻</t>
  </si>
  <si>
    <t>2017-08-12 16:39:39</t>
  </si>
  <si>
    <t>1000257917</t>
  </si>
  <si>
    <t>2017-08-12 16:49:09</t>
  </si>
  <si>
    <t>2017-08-12 17:16:12</t>
  </si>
  <si>
    <t>0061014238</t>
  </si>
  <si>
    <t>1000260107</t>
  </si>
  <si>
    <t>王德文</t>
  </si>
  <si>
    <t>2017-08-12 18:37:55</t>
  </si>
  <si>
    <t>0061016561</t>
  </si>
  <si>
    <t>5335-3523007034</t>
  </si>
  <si>
    <t>张汉生</t>
  </si>
  <si>
    <t>2017-08-12 18:39:50</t>
  </si>
  <si>
    <t>0061016617</t>
  </si>
  <si>
    <t>5335-3523007027</t>
  </si>
  <si>
    <t>饶用琼</t>
  </si>
  <si>
    <t>2017-08-12 18:40:53</t>
  </si>
  <si>
    <t>0061016648</t>
  </si>
  <si>
    <t>2017-08-12 21:37:52</t>
  </si>
  <si>
    <t>0061020595</t>
  </si>
  <si>
    <t>1000260321</t>
  </si>
  <si>
    <t>马妮</t>
  </si>
  <si>
    <t>2017-08-12 21:51:46</t>
  </si>
  <si>
    <t>0061020820</t>
  </si>
  <si>
    <t>1000256134</t>
  </si>
  <si>
    <t>李金存</t>
  </si>
  <si>
    <t>自助机招商039</t>
  </si>
  <si>
    <t>2017-08-13 08:23:16</t>
  </si>
  <si>
    <t>0061031304</t>
  </si>
  <si>
    <t>1000260477</t>
  </si>
  <si>
    <t>尹继仙</t>
  </si>
  <si>
    <t>2017-08-13 09:15:24</t>
  </si>
  <si>
    <t>0061032325</t>
  </si>
  <si>
    <t>1000260539</t>
  </si>
  <si>
    <t>孔海香</t>
  </si>
  <si>
    <t>2017-08-13 09:45:07</t>
  </si>
  <si>
    <t>0061032853</t>
  </si>
  <si>
    <t>1000118760</t>
  </si>
  <si>
    <t>李学玉</t>
  </si>
  <si>
    <t>2017-08-13 10:11:14</t>
  </si>
  <si>
    <t>0061033265</t>
  </si>
  <si>
    <t>1000229307</t>
  </si>
  <si>
    <t>罗顺稳</t>
  </si>
  <si>
    <t>2017-08-13 12:20:20</t>
  </si>
  <si>
    <t>1000023588</t>
  </si>
  <si>
    <t>2017-08-13 13:37:59</t>
  </si>
  <si>
    <t>0061037077</t>
  </si>
  <si>
    <t>5326-2627002747</t>
  </si>
  <si>
    <t>袁雅琴</t>
  </si>
  <si>
    <t>2017-08-13 14:13:05</t>
  </si>
  <si>
    <t>0061037953</t>
  </si>
  <si>
    <t>1000260258</t>
  </si>
  <si>
    <t>孔斐</t>
  </si>
  <si>
    <t>2017-08-13 16:01:55</t>
  </si>
  <si>
    <t>0061039786</t>
  </si>
  <si>
    <t>1000260982</t>
  </si>
  <si>
    <t>杨庆贵</t>
  </si>
  <si>
    <t>2017-08-13 17:05:34</t>
  </si>
  <si>
    <t>1000246929</t>
  </si>
  <si>
    <t>2017-08-14 08:11:09</t>
  </si>
  <si>
    <t>0061056021</t>
  </si>
  <si>
    <t>1000256324</t>
  </si>
  <si>
    <t>罗兆于</t>
  </si>
  <si>
    <t>2017-08-14 09:00:39</t>
  </si>
  <si>
    <t>1000261028</t>
  </si>
  <si>
    <t>2017-08-14 09:03:01</t>
  </si>
  <si>
    <t>0061060933</t>
  </si>
  <si>
    <t>1000122105</t>
  </si>
  <si>
    <t>田润</t>
  </si>
  <si>
    <t>2017-08-14 09:26:47</t>
  </si>
  <si>
    <t>0061065751</t>
  </si>
  <si>
    <t>1000235154</t>
  </si>
  <si>
    <t>蒋海涛</t>
  </si>
  <si>
    <t>2017-08-14 09:28:08</t>
  </si>
  <si>
    <t>0061066024</t>
  </si>
  <si>
    <t>5325-2525016052</t>
  </si>
  <si>
    <t>胡红刚</t>
  </si>
  <si>
    <t>自助机招商029</t>
  </si>
  <si>
    <t>2017-08-14 09:34:33</t>
  </si>
  <si>
    <t>0061067105</t>
  </si>
  <si>
    <t>1000158314</t>
  </si>
  <si>
    <t>李晓娜</t>
  </si>
  <si>
    <t>2017-08-14 09:54:49</t>
  </si>
  <si>
    <t>1000095724</t>
  </si>
  <si>
    <t>2017-08-14 10:01:31</t>
  </si>
  <si>
    <t>0061071975</t>
  </si>
  <si>
    <t>1000263158</t>
  </si>
  <si>
    <t>2017-08-14 10:04:34</t>
  </si>
  <si>
    <t>0061072495</t>
  </si>
  <si>
    <t>1000192403</t>
  </si>
  <si>
    <t>申所粉</t>
  </si>
  <si>
    <t>2017-08-14 10:05:23</t>
  </si>
  <si>
    <t>0061072622</t>
  </si>
  <si>
    <t>2017-08-14 10:05:54</t>
  </si>
  <si>
    <t>0061072711</t>
  </si>
  <si>
    <t>1000263147</t>
  </si>
  <si>
    <t>李海波</t>
  </si>
  <si>
    <t>2017-08-14 10:06:56</t>
  </si>
  <si>
    <t>0061072935</t>
  </si>
  <si>
    <t>1000253205</t>
  </si>
  <si>
    <t>2017-08-14 10:15:41</t>
  </si>
  <si>
    <t>0061074555</t>
  </si>
  <si>
    <t>1000262768</t>
  </si>
  <si>
    <t>邓朝珍</t>
  </si>
  <si>
    <t>2017-08-14 10:33:35</t>
  </si>
  <si>
    <t>1000228712</t>
  </si>
  <si>
    <t>2017-08-14 10:34:14</t>
  </si>
  <si>
    <t>0061078219</t>
  </si>
  <si>
    <t>1000245593</t>
  </si>
  <si>
    <t>李荔</t>
  </si>
  <si>
    <t>2017-08-14 10:34:58</t>
  </si>
  <si>
    <t>0061078530</t>
  </si>
  <si>
    <t>1000260434</t>
  </si>
  <si>
    <t>朱大英</t>
  </si>
  <si>
    <t>2017-08-14 10:37:42</t>
  </si>
  <si>
    <t>0061079065</t>
  </si>
  <si>
    <t>1000263268</t>
  </si>
  <si>
    <t>李俊余</t>
  </si>
  <si>
    <t>2017-08-14 10:40:55</t>
  </si>
  <si>
    <t>0061079749</t>
  </si>
  <si>
    <t>1000260503</t>
  </si>
  <si>
    <t>袁小燕</t>
  </si>
  <si>
    <t>2017-08-14 10:47:53</t>
  </si>
  <si>
    <t>0061080966</t>
  </si>
  <si>
    <t>5329-2923008117</t>
  </si>
  <si>
    <t>李中贵</t>
  </si>
  <si>
    <t>2017-08-14 10:52:37</t>
  </si>
  <si>
    <t>0061082194</t>
  </si>
  <si>
    <t>1000254745</t>
  </si>
  <si>
    <t>赵晓娟</t>
  </si>
  <si>
    <t>2017-08-14 10:55:04</t>
  </si>
  <si>
    <t>1000262298</t>
  </si>
  <si>
    <t>2017-08-14 10:59:24</t>
  </si>
  <si>
    <t>0061083362</t>
  </si>
  <si>
    <t>1000140545</t>
  </si>
  <si>
    <t>韩礼琴</t>
  </si>
  <si>
    <t>2017-08-14 11:04:12</t>
  </si>
  <si>
    <t>0061084805</t>
  </si>
  <si>
    <t>1000261621</t>
  </si>
  <si>
    <t>陈光春</t>
  </si>
  <si>
    <t>2017-08-14 11:04:42</t>
  </si>
  <si>
    <t>0061084866</t>
  </si>
  <si>
    <t>1000263400</t>
  </si>
  <si>
    <t>段留稳</t>
  </si>
  <si>
    <t>2017-08-14 11:09:09</t>
  </si>
  <si>
    <t>0061086040</t>
  </si>
  <si>
    <t>1000018870</t>
  </si>
  <si>
    <t>杨伟</t>
  </si>
  <si>
    <t>2017-08-14 11:10:22</t>
  </si>
  <si>
    <t>0061086189</t>
  </si>
  <si>
    <t>5327-2723005530</t>
  </si>
  <si>
    <t>2017-08-14 11:11:30</t>
  </si>
  <si>
    <t>0061086394</t>
  </si>
  <si>
    <t>5327-2723003403</t>
  </si>
  <si>
    <t>2017-08-14 11:18:58</t>
  </si>
  <si>
    <t>0061088005</t>
  </si>
  <si>
    <t>1000244217</t>
  </si>
  <si>
    <t>周凤英</t>
  </si>
  <si>
    <t>2017-08-14 11:23:34</t>
  </si>
  <si>
    <t>0061088610</t>
  </si>
  <si>
    <t>1000258066</t>
  </si>
  <si>
    <t>次仁翁堆</t>
  </si>
  <si>
    <t>2017-08-14 11:24:23</t>
  </si>
  <si>
    <t>0061088751</t>
  </si>
  <si>
    <t>1000262606</t>
  </si>
  <si>
    <t>聂学勤</t>
  </si>
  <si>
    <t>2017-08-14 11:25:17</t>
  </si>
  <si>
    <t>1000262635</t>
  </si>
  <si>
    <t>2017-08-14 11:26:27</t>
  </si>
  <si>
    <t>1000262653</t>
  </si>
  <si>
    <t>2017-08-14 11:33:24</t>
  </si>
  <si>
    <t>0061090077</t>
  </si>
  <si>
    <t>0102243375</t>
  </si>
  <si>
    <t>2017-08-14 11:34:49</t>
  </si>
  <si>
    <t>0061090256</t>
  </si>
  <si>
    <t>1000262351</t>
  </si>
  <si>
    <t>石欢欢</t>
  </si>
  <si>
    <t>2017-08-14 11:36:27</t>
  </si>
  <si>
    <t>0061090512</t>
  </si>
  <si>
    <t>5303-0301034792</t>
  </si>
  <si>
    <t>武兆兰</t>
  </si>
  <si>
    <t>2017-08-14 11:38:24</t>
  </si>
  <si>
    <t>0061090706</t>
  </si>
  <si>
    <t>5303-0301033148</t>
  </si>
  <si>
    <t>林静</t>
  </si>
  <si>
    <t>2017-08-14 11:43:59</t>
  </si>
  <si>
    <t>0061092389</t>
  </si>
  <si>
    <t>1000259102</t>
  </si>
  <si>
    <t>张凤凰</t>
  </si>
  <si>
    <t>2017-08-14 11:48:18</t>
  </si>
  <si>
    <t>0061093315</t>
  </si>
  <si>
    <t>1000258974</t>
  </si>
  <si>
    <t>姚云</t>
  </si>
  <si>
    <t>2017-08-14 11:48:33</t>
  </si>
  <si>
    <t>0061093389</t>
  </si>
  <si>
    <t>1000262745</t>
  </si>
  <si>
    <t>周奕澄</t>
  </si>
  <si>
    <t>2017-08-14 11:49:18</t>
  </si>
  <si>
    <t>0061093544</t>
  </si>
  <si>
    <t>1000263941</t>
  </si>
  <si>
    <t>周康宁</t>
  </si>
  <si>
    <t>2017-08-14 11:55:02</t>
  </si>
  <si>
    <t>0061094727</t>
  </si>
  <si>
    <t>0111179129</t>
  </si>
  <si>
    <t>邓竹香</t>
  </si>
  <si>
    <t>2017-08-14 11:56:18</t>
  </si>
  <si>
    <t>0061094969</t>
  </si>
  <si>
    <t>1000262058</t>
  </si>
  <si>
    <t>2017-08-14 12:01:08</t>
  </si>
  <si>
    <t>0061096662</t>
  </si>
  <si>
    <t>1000262217</t>
  </si>
  <si>
    <t>李祥</t>
  </si>
  <si>
    <t>2017-08-14 12:01:49</t>
  </si>
  <si>
    <t>0061096831</t>
  </si>
  <si>
    <t>1000119039</t>
  </si>
  <si>
    <t>李金妮</t>
  </si>
  <si>
    <t>2017-08-14 12:03:06</t>
  </si>
  <si>
    <t>0061097040</t>
  </si>
  <si>
    <t>5015609672</t>
  </si>
  <si>
    <t>洪尚奎</t>
  </si>
  <si>
    <t>2017-08-14 12:10:29</t>
  </si>
  <si>
    <t>0061098243</t>
  </si>
  <si>
    <t>1000258406</t>
  </si>
  <si>
    <t>董叔琼</t>
  </si>
  <si>
    <t>2017-08-14 12:10:48</t>
  </si>
  <si>
    <t>1000077226</t>
  </si>
  <si>
    <t>2017-08-14 12:11:28</t>
  </si>
  <si>
    <t>0061098339</t>
  </si>
  <si>
    <t>1000259481</t>
  </si>
  <si>
    <t>黎梦霞</t>
  </si>
  <si>
    <t>自助机招商015</t>
  </si>
  <si>
    <t>2017-08-14 12:13:14</t>
  </si>
  <si>
    <t>0061098558</t>
  </si>
  <si>
    <t>1000259505</t>
  </si>
  <si>
    <t>吴健</t>
  </si>
  <si>
    <t>2017-08-14 12:14:01</t>
  </si>
  <si>
    <t>0061098679</t>
  </si>
  <si>
    <t>1000259498</t>
  </si>
  <si>
    <t>吴臣鹏</t>
  </si>
  <si>
    <t>2017-08-14 12:16:02</t>
  </si>
  <si>
    <t>0061099003</t>
  </si>
  <si>
    <t>1000191863</t>
  </si>
  <si>
    <t>何俊才</t>
  </si>
  <si>
    <t>2017-08-14 12:18:20</t>
  </si>
  <si>
    <t>1000262323</t>
  </si>
  <si>
    <t>2017-08-14 12:19:34</t>
  </si>
  <si>
    <t>0061099865</t>
  </si>
  <si>
    <t>1000262359</t>
  </si>
  <si>
    <t>张鸿鸣</t>
  </si>
  <si>
    <t>2017-08-14 12:21:23</t>
  </si>
  <si>
    <t>0061100081</t>
  </si>
  <si>
    <t>0000521508</t>
  </si>
  <si>
    <t>周琛</t>
  </si>
  <si>
    <t>2017-08-14 12:22:39</t>
  </si>
  <si>
    <t>0061100196</t>
  </si>
  <si>
    <t>2017-08-14 12:24:13</t>
  </si>
  <si>
    <t>0061100474</t>
  </si>
  <si>
    <t>5330-5301168077</t>
  </si>
  <si>
    <t>赵芹珍</t>
  </si>
  <si>
    <t>2017-08-14 12:35:36</t>
  </si>
  <si>
    <t>1000235470</t>
  </si>
  <si>
    <t>2017-08-14 12:37:40</t>
  </si>
  <si>
    <t>0061101692</t>
  </si>
  <si>
    <t>1000131149</t>
  </si>
  <si>
    <t>代常蓉</t>
  </si>
  <si>
    <t>2017-08-14 12:40:20</t>
  </si>
  <si>
    <t>0061101832</t>
  </si>
  <si>
    <t>1000263308</t>
  </si>
  <si>
    <t>康红芸</t>
  </si>
  <si>
    <t>2017-08-14 12:41:05</t>
  </si>
  <si>
    <t>0061101860</t>
  </si>
  <si>
    <t>1000182850</t>
  </si>
  <si>
    <t>曾瑞婷</t>
  </si>
  <si>
    <t>2017-08-14 13:03:24</t>
  </si>
  <si>
    <t>0061105093</t>
  </si>
  <si>
    <t>5330-3023010600</t>
  </si>
  <si>
    <t>杨葵林</t>
  </si>
  <si>
    <t>2017-08-14 13:04:28</t>
  </si>
  <si>
    <t>0061105177</t>
  </si>
  <si>
    <t>1000262811</t>
  </si>
  <si>
    <t>于文海</t>
  </si>
  <si>
    <t>2017-08-14 13:12:05</t>
  </si>
  <si>
    <t>0061106052</t>
  </si>
  <si>
    <t>5329-2922000062</t>
  </si>
  <si>
    <t>赵建堂</t>
  </si>
  <si>
    <t>2017-08-14 14:16:39</t>
  </si>
  <si>
    <t>0061115193</t>
  </si>
  <si>
    <t>0128025105</t>
  </si>
  <si>
    <t>赵丽</t>
  </si>
  <si>
    <t>2017-08-14 14:22:19</t>
  </si>
  <si>
    <t>0061116027</t>
  </si>
  <si>
    <t>1000237822</t>
  </si>
  <si>
    <t>黄前</t>
  </si>
  <si>
    <t>2017-08-14 14:26:42</t>
  </si>
  <si>
    <t>0061116664</t>
  </si>
  <si>
    <t>1000244025</t>
  </si>
  <si>
    <t>李浪</t>
  </si>
  <si>
    <t>2017-08-14 14:31:28</t>
  </si>
  <si>
    <t>0061117634</t>
  </si>
  <si>
    <t>1000262647</t>
  </si>
  <si>
    <t>刘英娟</t>
  </si>
  <si>
    <t>2017-08-14 14:35:11</t>
  </si>
  <si>
    <t>0061129693</t>
  </si>
  <si>
    <t>1000259885</t>
  </si>
  <si>
    <t>孙红丽</t>
  </si>
  <si>
    <t>2017-08-14 14:43:38</t>
  </si>
  <si>
    <t>0061130994</t>
  </si>
  <si>
    <t>5325-2525009024</t>
  </si>
  <si>
    <t>李朝英</t>
  </si>
  <si>
    <t>2017-08-14 14:44:58</t>
  </si>
  <si>
    <t>0061131200</t>
  </si>
  <si>
    <t>2017-08-14 14:45:38</t>
  </si>
  <si>
    <t>0061131300</t>
  </si>
  <si>
    <t>1000263924</t>
  </si>
  <si>
    <t>贺世伟</t>
  </si>
  <si>
    <t>2017-08-14 14:49:48</t>
  </si>
  <si>
    <t>0061132122</t>
  </si>
  <si>
    <t>5307-0702002874</t>
  </si>
  <si>
    <t>李维镇</t>
  </si>
  <si>
    <t>2017-08-14 14:52:53</t>
  </si>
  <si>
    <t>0061133681</t>
  </si>
  <si>
    <t>1000254721</t>
  </si>
  <si>
    <t>王贡良</t>
  </si>
  <si>
    <t>2017-08-14 14:53:53</t>
  </si>
  <si>
    <t>0061133792</t>
  </si>
  <si>
    <t>0154042917</t>
  </si>
  <si>
    <t>王鹏运</t>
  </si>
  <si>
    <t>2017-08-14 15:02:44</t>
  </si>
  <si>
    <t>2017-08-14 15:03:14</t>
  </si>
  <si>
    <t>1000264202</t>
  </si>
  <si>
    <t>2017-08-14 15:08:17</t>
  </si>
  <si>
    <t>0061136660</t>
  </si>
  <si>
    <t>2017-08-14 15:12:43</t>
  </si>
  <si>
    <t>0061138363</t>
  </si>
  <si>
    <t>1000157325</t>
  </si>
  <si>
    <t>文婧</t>
  </si>
  <si>
    <t>2017-08-14 15:15:55</t>
  </si>
  <si>
    <t>0061139536</t>
  </si>
  <si>
    <t>1000261207</t>
  </si>
  <si>
    <t>孔春丽</t>
  </si>
  <si>
    <t>2017-08-14 15:18:41</t>
  </si>
  <si>
    <t>0061140444</t>
  </si>
  <si>
    <t>1000252524</t>
  </si>
  <si>
    <t>施俊睿</t>
  </si>
  <si>
    <t>2017-08-14 15:20:22</t>
  </si>
  <si>
    <t>0061140984</t>
  </si>
  <si>
    <t>1000156430</t>
  </si>
  <si>
    <t>饶晓玲</t>
  </si>
  <si>
    <t>2017-08-14 15:20:25</t>
  </si>
  <si>
    <t>0061141021</t>
  </si>
  <si>
    <t>0121071132</t>
  </si>
  <si>
    <t>李俊松</t>
  </si>
  <si>
    <t>2017-08-14 15:28:46</t>
  </si>
  <si>
    <t>0061142801</t>
  </si>
  <si>
    <t>2017-08-14 15:30:04</t>
  </si>
  <si>
    <t>0061143021</t>
  </si>
  <si>
    <t>1000223925</t>
  </si>
  <si>
    <t>戴志明</t>
  </si>
  <si>
    <t>2017-08-14 15:30:40</t>
  </si>
  <si>
    <t>0061143166</t>
  </si>
  <si>
    <t>1000250139</t>
  </si>
  <si>
    <t>李芬</t>
  </si>
  <si>
    <t>2017-08-14 15:31:49</t>
  </si>
  <si>
    <t>0061143494</t>
  </si>
  <si>
    <t>1000263682</t>
  </si>
  <si>
    <t>杨丽娟</t>
  </si>
  <si>
    <t>2017-08-14 15:31:52</t>
  </si>
  <si>
    <t>0061143501</t>
  </si>
  <si>
    <t>1000252753</t>
  </si>
  <si>
    <t>邹宏亮</t>
  </si>
  <si>
    <t>2017-08-14 15:35:33</t>
  </si>
  <si>
    <t>0061144116</t>
  </si>
  <si>
    <t>1000223694</t>
  </si>
  <si>
    <t>刀体玉</t>
  </si>
  <si>
    <t>2017-08-14 15:35:53</t>
  </si>
  <si>
    <t>0061144163</t>
  </si>
  <si>
    <t>1000259001</t>
  </si>
  <si>
    <t>李翠美</t>
  </si>
  <si>
    <t>2017-08-14 15:51:12</t>
  </si>
  <si>
    <t>0061147143</t>
  </si>
  <si>
    <t>1000035455</t>
  </si>
  <si>
    <t>李金洪</t>
  </si>
  <si>
    <t>2017-08-14 15:57:34</t>
  </si>
  <si>
    <t>0061148747</t>
  </si>
  <si>
    <t>1000264784</t>
  </si>
  <si>
    <t>张亚</t>
  </si>
  <si>
    <t>2017-08-14 16:00:20</t>
  </si>
  <si>
    <t>0061149705</t>
  </si>
  <si>
    <t>0112374313</t>
  </si>
  <si>
    <t>张典</t>
  </si>
  <si>
    <t>2017-08-14 16:05:26</t>
  </si>
  <si>
    <t>0061159995</t>
  </si>
  <si>
    <t>1000107300</t>
  </si>
  <si>
    <t>张可韫雯</t>
  </si>
  <si>
    <t>2017-08-14 16:06:55</t>
  </si>
  <si>
    <t>0061163357</t>
  </si>
  <si>
    <t>1000264178</t>
  </si>
  <si>
    <t>殷开静</t>
  </si>
  <si>
    <t>2017-08-14 16:07:53</t>
  </si>
  <si>
    <t>0061165424</t>
  </si>
  <si>
    <t>1000200835</t>
  </si>
  <si>
    <t>李真友</t>
  </si>
  <si>
    <t>2017-08-14 16:11:04</t>
  </si>
  <si>
    <t>0061173128</t>
  </si>
  <si>
    <t>1000256173</t>
  </si>
  <si>
    <t>陈吉南</t>
  </si>
  <si>
    <t>2017-08-14 16:17:38</t>
  </si>
  <si>
    <t>0061188590</t>
  </si>
  <si>
    <t>1000250617</t>
  </si>
  <si>
    <t>徐玲</t>
  </si>
  <si>
    <t>2017-08-14 16:21:05</t>
  </si>
  <si>
    <t>1000265103</t>
  </si>
  <si>
    <t>2017-08-14 16:32:53</t>
  </si>
  <si>
    <t>0061229646</t>
  </si>
  <si>
    <t>1000261360</t>
  </si>
  <si>
    <t>缪祥锋</t>
  </si>
  <si>
    <t>2017-08-14 16:32:57</t>
  </si>
  <si>
    <t>0061229922</t>
  </si>
  <si>
    <t>1000026005</t>
  </si>
  <si>
    <t>吴芳丽</t>
  </si>
  <si>
    <t>2017-08-14 16:32:59</t>
  </si>
  <si>
    <t>0061230009</t>
  </si>
  <si>
    <t>1000264212</t>
  </si>
  <si>
    <t>代辉</t>
  </si>
  <si>
    <t>2017-08-14 16:42:15</t>
  </si>
  <si>
    <t>0061255288</t>
  </si>
  <si>
    <t>1000262761</t>
  </si>
  <si>
    <t>杨秀香</t>
  </si>
  <si>
    <t>2017-08-14 16:49:32</t>
  </si>
  <si>
    <t>0061275974</t>
  </si>
  <si>
    <t>5303-0301178232</t>
  </si>
  <si>
    <t>韩凌燕</t>
  </si>
  <si>
    <t>2017-08-14 16:49:44</t>
  </si>
  <si>
    <t>0061276536</t>
  </si>
  <si>
    <t>1000265292</t>
  </si>
  <si>
    <t>杨凡</t>
  </si>
  <si>
    <t>2017-08-14 16:53:19</t>
  </si>
  <si>
    <t>0061286638</t>
  </si>
  <si>
    <t>1000241419</t>
  </si>
  <si>
    <t>胡菊花</t>
  </si>
  <si>
    <t>2017-08-14 16:54:06</t>
  </si>
  <si>
    <t>0061288906</t>
  </si>
  <si>
    <t>2017-08-14 16:54:27</t>
  </si>
  <si>
    <t>0061289950</t>
  </si>
  <si>
    <t>1000252839</t>
  </si>
  <si>
    <t>0061296024</t>
  </si>
  <si>
    <t>1000261379</t>
  </si>
  <si>
    <t>2017-08-14 17:01:36</t>
  </si>
  <si>
    <t>0061309699</t>
  </si>
  <si>
    <t>1000262669</t>
  </si>
  <si>
    <t>白熊妹</t>
  </si>
  <si>
    <t>2017-08-14 17:03:08</t>
  </si>
  <si>
    <t>0061314041</t>
  </si>
  <si>
    <t>1000218482</t>
  </si>
  <si>
    <t>龚国翠</t>
  </si>
  <si>
    <t>2017-08-14 17:11:23</t>
  </si>
  <si>
    <t>0061334854</t>
  </si>
  <si>
    <t>1000210103</t>
  </si>
  <si>
    <t>王先全</t>
  </si>
  <si>
    <t>2017-08-14 17:13:49</t>
  </si>
  <si>
    <t>0061341273</t>
  </si>
  <si>
    <t>1000244649</t>
  </si>
  <si>
    <t>陈道美</t>
  </si>
  <si>
    <t>2017-08-14 17:15:06</t>
  </si>
  <si>
    <t>0061344712</t>
  </si>
  <si>
    <t>1000260922</t>
  </si>
  <si>
    <t>王宁巧</t>
  </si>
  <si>
    <t>2017-08-14 17:19:46</t>
  </si>
  <si>
    <t>0061357284</t>
  </si>
  <si>
    <t>1000229778</t>
  </si>
  <si>
    <t>李建奎</t>
  </si>
  <si>
    <t>2017-08-14 17:19:47</t>
  </si>
  <si>
    <t>0061357324</t>
  </si>
  <si>
    <t>1000265071</t>
  </si>
  <si>
    <t>王敏</t>
  </si>
  <si>
    <t>2017-08-14 17:20:14</t>
  </si>
  <si>
    <t>0061358489</t>
  </si>
  <si>
    <t>1000252793</t>
  </si>
  <si>
    <t>起自杨</t>
  </si>
  <si>
    <t>2017-08-14 17:23:11</t>
  </si>
  <si>
    <t>0061366427</t>
  </si>
  <si>
    <t>5303-0326068914</t>
  </si>
  <si>
    <t>孟林京</t>
  </si>
  <si>
    <t>2017-08-14 17:26:47</t>
  </si>
  <si>
    <t>0061374067</t>
  </si>
  <si>
    <t>1000258327</t>
  </si>
  <si>
    <t>饶勇</t>
  </si>
  <si>
    <t>2017-08-14 17:30:16</t>
  </si>
  <si>
    <t>0061374428</t>
  </si>
  <si>
    <t>1000257203</t>
  </si>
  <si>
    <t>2017-08-14 17:31:41</t>
  </si>
  <si>
    <t>0061374540</t>
  </si>
  <si>
    <t>1000263551</t>
  </si>
  <si>
    <t>文卓</t>
  </si>
  <si>
    <t>2017-08-14 17:46:01</t>
  </si>
  <si>
    <t>0061375974</t>
  </si>
  <si>
    <t>5326-2627184221</t>
  </si>
  <si>
    <t>卢永英</t>
  </si>
  <si>
    <t>2017-08-14 17:54:36</t>
  </si>
  <si>
    <t>0061376753</t>
  </si>
  <si>
    <t>1000258814</t>
  </si>
  <si>
    <t>蔡兴芬</t>
  </si>
  <si>
    <t>2017-08-14 18:02:43</t>
  </si>
  <si>
    <t>0061378188</t>
  </si>
  <si>
    <t>1000265062</t>
  </si>
  <si>
    <t>陈吉荣</t>
  </si>
  <si>
    <t>2017-08-14 18:07:33</t>
  </si>
  <si>
    <t>0061378554</t>
  </si>
  <si>
    <t>1000261466</t>
  </si>
  <si>
    <t>袁颖</t>
  </si>
  <si>
    <t>2017-08-14 18:08:40</t>
  </si>
  <si>
    <t>0061378616</t>
  </si>
  <si>
    <t>1000251341</t>
  </si>
  <si>
    <t>秦强</t>
  </si>
  <si>
    <t>2017-08-14 18:10:33</t>
  </si>
  <si>
    <t>0061378744</t>
  </si>
  <si>
    <t>1000262494</t>
  </si>
  <si>
    <t>王文兴</t>
  </si>
  <si>
    <t>2017-08-14 18:10:37</t>
  </si>
  <si>
    <t>0061378751</t>
  </si>
  <si>
    <t>2017-08-14 19:11:33</t>
  </si>
  <si>
    <t>0061386807</t>
  </si>
  <si>
    <t>1000194838</t>
  </si>
  <si>
    <t>殷国冰</t>
  </si>
  <si>
    <t>2017-08-14 20:11:54</t>
  </si>
  <si>
    <t>0061388637</t>
  </si>
  <si>
    <t>5011146792</t>
  </si>
  <si>
    <t>2017-08-15 08:09:26</t>
  </si>
  <si>
    <t>0061407825</t>
  </si>
  <si>
    <t>1000265577</t>
  </si>
  <si>
    <t>杨利</t>
  </si>
  <si>
    <t>2017-08-15 08:54:06</t>
  </si>
  <si>
    <t>0061411350</t>
  </si>
  <si>
    <t>1000233899</t>
  </si>
  <si>
    <t>金凤</t>
  </si>
  <si>
    <t>2017-08-15 09:01:17</t>
  </si>
  <si>
    <t>0061412411</t>
  </si>
  <si>
    <t>1000264440</t>
  </si>
  <si>
    <t>刘晓倩</t>
  </si>
  <si>
    <t>2017-08-15 09:19:21</t>
  </si>
  <si>
    <t>0061415459</t>
  </si>
  <si>
    <t>1000127714</t>
  </si>
  <si>
    <t>赵玲怡</t>
  </si>
  <si>
    <t>2017-08-15 09:21:22</t>
  </si>
  <si>
    <t>0061415833</t>
  </si>
  <si>
    <t>1000080115</t>
  </si>
  <si>
    <t>姜泉龙</t>
  </si>
  <si>
    <t>2017-08-15 09:31:59</t>
  </si>
  <si>
    <t>0061418213</t>
  </si>
  <si>
    <t>5327-2723003318</t>
  </si>
  <si>
    <t>2017-08-15 09:35:23</t>
  </si>
  <si>
    <t>0061418707</t>
  </si>
  <si>
    <t>1000260682</t>
  </si>
  <si>
    <t>张永梅</t>
  </si>
  <si>
    <t>2017-08-15 09:37:55</t>
  </si>
  <si>
    <t>0061419042</t>
  </si>
  <si>
    <t>0103104652</t>
  </si>
  <si>
    <t>2017-08-15 09:38:30</t>
  </si>
  <si>
    <t>0061419120</t>
  </si>
  <si>
    <t>1000249742</t>
  </si>
  <si>
    <t>李刚</t>
  </si>
  <si>
    <t>2017-08-15 09:39:01</t>
  </si>
  <si>
    <t>0061419220</t>
  </si>
  <si>
    <t>1000266791</t>
  </si>
  <si>
    <t>唐维灿</t>
  </si>
  <si>
    <t>2017-08-15 09:40:34</t>
  </si>
  <si>
    <t>0061419436</t>
  </si>
  <si>
    <t>1000242632</t>
  </si>
  <si>
    <t>2017-08-15 09:41:42</t>
  </si>
  <si>
    <t>0061419596</t>
  </si>
  <si>
    <t>2017-08-15 09:44:31</t>
  </si>
  <si>
    <t>0061420074</t>
  </si>
  <si>
    <t>1000052066</t>
  </si>
  <si>
    <t>马卫勇</t>
  </si>
  <si>
    <t>2017-08-15 09:47:08</t>
  </si>
  <si>
    <t>0061420589</t>
  </si>
  <si>
    <t>1000216912</t>
  </si>
  <si>
    <t>余芳</t>
  </si>
  <si>
    <t>2017-08-15 10:00:36</t>
  </si>
  <si>
    <t>0061423881</t>
  </si>
  <si>
    <t>2017-08-15 10:04:36</t>
  </si>
  <si>
    <t>0061424850</t>
  </si>
  <si>
    <t>1000103562</t>
  </si>
  <si>
    <t>张选明</t>
  </si>
  <si>
    <t>2017-08-15 10:16:27</t>
  </si>
  <si>
    <t>0061427762</t>
  </si>
  <si>
    <t>5303-0322024709</t>
  </si>
  <si>
    <t>皇甫坤红</t>
  </si>
  <si>
    <t>2017-08-15 10:24:42</t>
  </si>
  <si>
    <t>0061429653</t>
  </si>
  <si>
    <t>1000253426</t>
  </si>
  <si>
    <t>2017-08-15 10:27:19</t>
  </si>
  <si>
    <t>0061430647</t>
  </si>
  <si>
    <t>5014319304</t>
  </si>
  <si>
    <t>张秀英</t>
  </si>
  <si>
    <t>2017-08-15 10:28:54</t>
  </si>
  <si>
    <t>0061431326</t>
  </si>
  <si>
    <t>5011432895</t>
  </si>
  <si>
    <t>袁艳芳</t>
  </si>
  <si>
    <t>2017-08-15 10:51:08</t>
  </si>
  <si>
    <t>0061441501</t>
  </si>
  <si>
    <t>1000244267</t>
  </si>
  <si>
    <t>宋恒</t>
  </si>
  <si>
    <t>2017-08-15 10:52:51</t>
  </si>
  <si>
    <t>0061442374</t>
  </si>
  <si>
    <t>1000267366</t>
  </si>
  <si>
    <t>赵树英</t>
  </si>
  <si>
    <t>2017-08-15 10:57:15</t>
  </si>
  <si>
    <t>0061444182</t>
  </si>
  <si>
    <t>1000254181</t>
  </si>
  <si>
    <t>康蕊</t>
  </si>
  <si>
    <t>2017-08-15 11:06:02</t>
  </si>
  <si>
    <t>0061446759</t>
  </si>
  <si>
    <t>1000262371</t>
  </si>
  <si>
    <t>2017-08-15 11:10:48</t>
  </si>
  <si>
    <t>0061447775</t>
  </si>
  <si>
    <t>1000095926</t>
  </si>
  <si>
    <t>王悦</t>
  </si>
  <si>
    <t>2017-08-15 11:19:04</t>
  </si>
  <si>
    <t>0061449755</t>
  </si>
  <si>
    <t>1000266052</t>
  </si>
  <si>
    <t>尤泽龙</t>
  </si>
  <si>
    <t>2017-08-15 11:20:42</t>
  </si>
  <si>
    <t>0061450039</t>
  </si>
  <si>
    <t>1000257749</t>
  </si>
  <si>
    <t>尤振梁</t>
  </si>
  <si>
    <t>2017-08-15 11:22:00</t>
  </si>
  <si>
    <t>0061450347</t>
  </si>
  <si>
    <t>1000257761</t>
  </si>
  <si>
    <t>尤泽鑫</t>
  </si>
  <si>
    <t>2017-08-15 11:22:26</t>
  </si>
  <si>
    <t>0061450469</t>
  </si>
  <si>
    <t>5304-0422010229</t>
  </si>
  <si>
    <t>王芬</t>
  </si>
  <si>
    <t>2017-08-15 11:22:50</t>
  </si>
  <si>
    <t>0061450572</t>
  </si>
  <si>
    <t>1000265975</t>
  </si>
  <si>
    <t>黄听治</t>
  </si>
  <si>
    <t>2017-08-15 11:24:19</t>
  </si>
  <si>
    <t>0061450928</t>
  </si>
  <si>
    <t>1000257772</t>
  </si>
  <si>
    <t>黄挑仔</t>
  </si>
  <si>
    <t>2017-08-15 11:25:02</t>
  </si>
  <si>
    <t>0061451096</t>
  </si>
  <si>
    <t>1000265961</t>
  </si>
  <si>
    <t>黄江平</t>
  </si>
  <si>
    <t>2017-08-15 11:25:41</t>
  </si>
  <si>
    <t>0061451244</t>
  </si>
  <si>
    <t>1000257774</t>
  </si>
  <si>
    <t>尤建平</t>
  </si>
  <si>
    <t>2017-08-15 11:26:57</t>
  </si>
  <si>
    <t>0061451524</t>
  </si>
  <si>
    <t>1000087170</t>
  </si>
  <si>
    <t>刘加翠</t>
  </si>
  <si>
    <t>2017-08-15 11:28:14</t>
  </si>
  <si>
    <t>0061451791</t>
  </si>
  <si>
    <t>1000263130</t>
  </si>
  <si>
    <t>徐丽玲</t>
  </si>
  <si>
    <t>2017-08-15 11:28:56</t>
  </si>
  <si>
    <t>0061451956</t>
  </si>
  <si>
    <t>1000266324</t>
  </si>
  <si>
    <t>张志勤</t>
  </si>
  <si>
    <t>2017-08-15 11:32:37</t>
  </si>
  <si>
    <t>0061452751</t>
  </si>
  <si>
    <t>0111018104</t>
  </si>
  <si>
    <t>2017-08-15 11:40:53</t>
  </si>
  <si>
    <t>0061454812</t>
  </si>
  <si>
    <t>1000266213</t>
  </si>
  <si>
    <t>朱小龙</t>
  </si>
  <si>
    <t>2017-08-15 11:41:35</t>
  </si>
  <si>
    <t>0061455066</t>
  </si>
  <si>
    <t>1000264974</t>
  </si>
  <si>
    <t>胡玉琳</t>
  </si>
  <si>
    <t>2017-08-15 11:42:51</t>
  </si>
  <si>
    <t>0061455607</t>
  </si>
  <si>
    <t>5327-2728013857</t>
  </si>
  <si>
    <t>毛星蕊</t>
  </si>
  <si>
    <t>2017-08-15 11:46:35</t>
  </si>
  <si>
    <t>0061457244</t>
  </si>
  <si>
    <t>1000265068</t>
  </si>
  <si>
    <t>肖桃</t>
  </si>
  <si>
    <t>2017-08-15 11:48:11</t>
  </si>
  <si>
    <t>0061457830</t>
  </si>
  <si>
    <t>1000266660</t>
  </si>
  <si>
    <t>2017-08-15 11:48:53</t>
  </si>
  <si>
    <t>0061458063</t>
  </si>
  <si>
    <t>1000264039</t>
  </si>
  <si>
    <t>赵顺美</t>
  </si>
  <si>
    <t>2017-08-15 12:05:51</t>
  </si>
  <si>
    <t>0061462216</t>
  </si>
  <si>
    <t>1000258078</t>
  </si>
  <si>
    <t>2017-08-15 12:11:09</t>
  </si>
  <si>
    <t>0061463357</t>
  </si>
  <si>
    <t>1000267593</t>
  </si>
  <si>
    <t>李双江</t>
  </si>
  <si>
    <t>2017-08-15 12:11:40</t>
  </si>
  <si>
    <t>0061463466</t>
  </si>
  <si>
    <t>1000139416</t>
  </si>
  <si>
    <t>赵查柳</t>
  </si>
  <si>
    <t>2017-08-15 12:13:04</t>
  </si>
  <si>
    <t>0061463790</t>
  </si>
  <si>
    <t>1000265432</t>
  </si>
  <si>
    <t>李贵平</t>
  </si>
  <si>
    <t>2017-08-15 12:13:05</t>
  </si>
  <si>
    <t>0061463796</t>
  </si>
  <si>
    <t>1000265682</t>
  </si>
  <si>
    <t>李正芬</t>
  </si>
  <si>
    <t>2017-08-15 12:15:46</t>
  </si>
  <si>
    <t>0061464054</t>
  </si>
  <si>
    <t>1000265399</t>
  </si>
  <si>
    <t>2017-08-15 12:17:27</t>
  </si>
  <si>
    <t>0061464227</t>
  </si>
  <si>
    <t>5014599825</t>
  </si>
  <si>
    <t>母学祥</t>
  </si>
  <si>
    <t>2017-08-15 12:17:33</t>
  </si>
  <si>
    <t>0061464241</t>
  </si>
  <si>
    <t>1000206491</t>
  </si>
  <si>
    <t>2017-08-15 12:21:46</t>
  </si>
  <si>
    <t>0061464649</t>
  </si>
  <si>
    <t>1000246973</t>
  </si>
  <si>
    <t>2017-08-15 12:29:51</t>
  </si>
  <si>
    <t>0061465259</t>
  </si>
  <si>
    <t>1000095501</t>
  </si>
  <si>
    <t>2017-08-15 12:35:29</t>
  </si>
  <si>
    <t>0061466006</t>
  </si>
  <si>
    <t>1000095506</t>
  </si>
  <si>
    <t>付坤俊</t>
  </si>
  <si>
    <t>2017-08-15 12:39:22</t>
  </si>
  <si>
    <t>0061466987</t>
  </si>
  <si>
    <t>0102211738</t>
  </si>
  <si>
    <t>郭斌</t>
  </si>
  <si>
    <t>2017-08-15 12:42:50</t>
  </si>
  <si>
    <t>0061467186</t>
  </si>
  <si>
    <t>5303-0381017706</t>
  </si>
  <si>
    <t>李秀娥</t>
  </si>
  <si>
    <t>2017-08-15 12:44:53</t>
  </si>
  <si>
    <t>0061467296</t>
  </si>
  <si>
    <t>5327-2729003507</t>
  </si>
  <si>
    <t>陶凤兰</t>
  </si>
  <si>
    <t>2017-08-15 13:00:51</t>
  </si>
  <si>
    <t>0061469132</t>
  </si>
  <si>
    <t>1000227277</t>
  </si>
  <si>
    <t>2017-08-15 13:27:27</t>
  </si>
  <si>
    <t>0061472951</t>
  </si>
  <si>
    <t>1000262799</t>
  </si>
  <si>
    <t>2017-08-15 13:50:55</t>
  </si>
  <si>
    <t>0061474757</t>
  </si>
  <si>
    <t>1000124437</t>
  </si>
  <si>
    <t>赵啟凤</t>
  </si>
  <si>
    <t>2017-08-15 13:53:16</t>
  </si>
  <si>
    <t>0061475032</t>
  </si>
  <si>
    <t>0112373399</t>
  </si>
  <si>
    <t>2017-08-15 14:02:10</t>
  </si>
  <si>
    <t>0061476304</t>
  </si>
  <si>
    <t>1000096743</t>
  </si>
  <si>
    <t>王丹丹</t>
  </si>
  <si>
    <t>2017-08-15 14:12:37</t>
  </si>
  <si>
    <t>0061477331</t>
  </si>
  <si>
    <t>1000266290</t>
  </si>
  <si>
    <t>2017-08-15 14:29:01</t>
  </si>
  <si>
    <t>0061479098</t>
  </si>
  <si>
    <t>1000266918</t>
  </si>
  <si>
    <t>李云芳</t>
  </si>
  <si>
    <t>2017-08-15 14:29:55</t>
  </si>
  <si>
    <t>0061479193</t>
  </si>
  <si>
    <t>1000261770</t>
  </si>
  <si>
    <t>张步仪</t>
  </si>
  <si>
    <t>2017-08-15 14:36:30</t>
  </si>
  <si>
    <t>0061479936</t>
  </si>
  <si>
    <t>1000143645</t>
  </si>
  <si>
    <t>彭清艳</t>
  </si>
  <si>
    <t>2017-08-15 14:36:41</t>
  </si>
  <si>
    <t>0061479983</t>
  </si>
  <si>
    <t>5307-0701027730</t>
  </si>
  <si>
    <t>雷丽方</t>
  </si>
  <si>
    <t>2017-08-15 14:43:21</t>
  </si>
  <si>
    <t>0061480851</t>
  </si>
  <si>
    <t>2017-08-15 14:44:55</t>
  </si>
  <si>
    <t>0061481082</t>
  </si>
  <si>
    <t>5306-0628004559</t>
  </si>
  <si>
    <t>詹红</t>
  </si>
  <si>
    <t>2017-08-15 14:47:01</t>
  </si>
  <si>
    <t>0061481350</t>
  </si>
  <si>
    <t>1000103371</t>
  </si>
  <si>
    <t>冷琼仙</t>
  </si>
  <si>
    <t>2017-08-15 14:58:50</t>
  </si>
  <si>
    <t>0061483084</t>
  </si>
  <si>
    <t>1000133436</t>
  </si>
  <si>
    <t>黄芳</t>
  </si>
  <si>
    <t>2017-08-15 15:01:34</t>
  </si>
  <si>
    <t>0061483739</t>
  </si>
  <si>
    <t>2017-08-15 15:06:23</t>
  </si>
  <si>
    <t>0061484551</t>
  </si>
  <si>
    <t>1000250111</t>
  </si>
  <si>
    <t>玛仁</t>
  </si>
  <si>
    <t>2017-08-15 15:09:11</t>
  </si>
  <si>
    <t>0061485569</t>
  </si>
  <si>
    <t>0102482107</t>
  </si>
  <si>
    <t>胡兴琼</t>
  </si>
  <si>
    <t>2017-08-15 15:12:29</t>
  </si>
  <si>
    <t>0061486050</t>
  </si>
  <si>
    <t>0111214473</t>
  </si>
  <si>
    <t>龚光英</t>
  </si>
  <si>
    <t>2017-08-15 15:13:54</t>
  </si>
  <si>
    <t>0061486296</t>
  </si>
  <si>
    <t>1000227546</t>
  </si>
  <si>
    <t>李静</t>
  </si>
  <si>
    <t>2017-08-15 15:16:26</t>
  </si>
  <si>
    <t>0061487092</t>
  </si>
  <si>
    <t>1000200219</t>
  </si>
  <si>
    <t>周应良</t>
  </si>
  <si>
    <t>2017-08-15 15:18:59</t>
  </si>
  <si>
    <t>0061487473</t>
  </si>
  <si>
    <t>1000260095</t>
  </si>
  <si>
    <t>2017-08-15 15:21:52</t>
  </si>
  <si>
    <t>0061487870</t>
  </si>
  <si>
    <t>1000268002</t>
  </si>
  <si>
    <t>白文迪</t>
  </si>
  <si>
    <t>2017-08-15 15:21:58</t>
  </si>
  <si>
    <t>0061487880</t>
  </si>
  <si>
    <t>1000265132</t>
  </si>
  <si>
    <t>沈华</t>
  </si>
  <si>
    <t>2017-08-15 15:27:26</t>
  </si>
  <si>
    <t>0061488567</t>
  </si>
  <si>
    <t>1000032498</t>
  </si>
  <si>
    <t>杨雅涵</t>
  </si>
  <si>
    <t>2017-08-15 15:30:05</t>
  </si>
  <si>
    <t>0061488939</t>
  </si>
  <si>
    <t>1000267076</t>
  </si>
  <si>
    <t>武永芳</t>
  </si>
  <si>
    <t>2017-08-15 15:31:48</t>
  </si>
  <si>
    <t>0061489365</t>
  </si>
  <si>
    <t>1000056848</t>
  </si>
  <si>
    <t>曾作敏</t>
  </si>
  <si>
    <t>2017-08-15 15:33:16</t>
  </si>
  <si>
    <t>0061489563</t>
  </si>
  <si>
    <t>1000229019</t>
  </si>
  <si>
    <t>李建芬</t>
  </si>
  <si>
    <t>2017-08-15 15:33:58</t>
  </si>
  <si>
    <t>0061489690</t>
  </si>
  <si>
    <t>1000076636</t>
  </si>
  <si>
    <t>尹林莉</t>
  </si>
  <si>
    <t>2017-08-15 15:34:48</t>
  </si>
  <si>
    <t>0061489793</t>
  </si>
  <si>
    <t>5303-5034624905</t>
  </si>
  <si>
    <t>秦益云</t>
  </si>
  <si>
    <t>2017-08-15 15:35:11</t>
  </si>
  <si>
    <t>0061489839</t>
  </si>
  <si>
    <t>2017-08-15 15:36:11</t>
  </si>
  <si>
    <t>0061489953</t>
  </si>
  <si>
    <t>1000268028</t>
  </si>
  <si>
    <t>邹平</t>
  </si>
  <si>
    <t>2017-08-15 15:37:06</t>
  </si>
  <si>
    <t>0061490058</t>
  </si>
  <si>
    <t>1000267273</t>
  </si>
  <si>
    <t>王文田</t>
  </si>
  <si>
    <t>2017-08-15 15:38:13</t>
  </si>
  <si>
    <t>0061490248</t>
  </si>
  <si>
    <t>1000258158</t>
  </si>
  <si>
    <t>晏啟庚</t>
  </si>
  <si>
    <t>2017-08-15 15:41:44</t>
  </si>
  <si>
    <t>0061491693</t>
  </si>
  <si>
    <t>1000216745</t>
  </si>
  <si>
    <t>陈竹仙</t>
  </si>
  <si>
    <t>2017-08-15 15:42:01</t>
  </si>
  <si>
    <t>0061491765</t>
  </si>
  <si>
    <t>5303-5033785568</t>
  </si>
  <si>
    <t>董芹英</t>
  </si>
  <si>
    <t>2017-08-15 15:47:02</t>
  </si>
  <si>
    <t>0061492605</t>
  </si>
  <si>
    <t>1000206864</t>
  </si>
  <si>
    <t>郭粉香</t>
  </si>
  <si>
    <t>2017-08-15 15:47:50</t>
  </si>
  <si>
    <t>0061492713</t>
  </si>
  <si>
    <t>2017-08-15 15:50:25</t>
  </si>
  <si>
    <t>0061493096</t>
  </si>
  <si>
    <t>1000261618</t>
  </si>
  <si>
    <t>易东梅</t>
  </si>
  <si>
    <t>2017-08-15 15:53:57</t>
  </si>
  <si>
    <t>0061493629</t>
  </si>
  <si>
    <t>1000267439</t>
  </si>
  <si>
    <t>童国玉</t>
  </si>
  <si>
    <t>2017-08-15 15:55:51</t>
  </si>
  <si>
    <t>0061493861</t>
  </si>
  <si>
    <t>1000265692</t>
  </si>
  <si>
    <t>2017-08-15 15:56:50</t>
  </si>
  <si>
    <t>0061493966</t>
  </si>
  <si>
    <t>1000267558</t>
  </si>
  <si>
    <t>2017-08-15 16:02:28</t>
  </si>
  <si>
    <t>0061494877</t>
  </si>
  <si>
    <t>5325-2529018825</t>
  </si>
  <si>
    <t>邱国芳</t>
  </si>
  <si>
    <t>2017-08-15 16:05:33</t>
  </si>
  <si>
    <t>0061495294</t>
  </si>
  <si>
    <t>1000223682</t>
  </si>
  <si>
    <t>李艳涛</t>
  </si>
  <si>
    <t>2017-08-15 16:09:09</t>
  </si>
  <si>
    <t>0061495728</t>
  </si>
  <si>
    <t>5307-0722011361</t>
  </si>
  <si>
    <t>曹德华</t>
  </si>
  <si>
    <t>2017-08-15 16:11:42</t>
  </si>
  <si>
    <t>0061496033</t>
  </si>
  <si>
    <t>1000260526</t>
  </si>
  <si>
    <t>张辉</t>
  </si>
  <si>
    <t>2017-08-15 16:15:41</t>
  </si>
  <si>
    <t>0061496540</t>
  </si>
  <si>
    <t>1000268310</t>
  </si>
  <si>
    <t>李明荣</t>
  </si>
  <si>
    <t>2017-08-15 16:16:18</t>
  </si>
  <si>
    <t>0061496635</t>
  </si>
  <si>
    <t>5303-0323005829</t>
  </si>
  <si>
    <t>柏永胜</t>
  </si>
  <si>
    <t>2017-08-15 16:22:43</t>
  </si>
  <si>
    <t>0061497324</t>
  </si>
  <si>
    <t>1000167709</t>
  </si>
  <si>
    <t>2017-08-15 16:28:58</t>
  </si>
  <si>
    <t>0061498361</t>
  </si>
  <si>
    <t>0101322494</t>
  </si>
  <si>
    <t>杨兰</t>
  </si>
  <si>
    <t>2017-08-15 16:34:58</t>
  </si>
  <si>
    <t>0061499097</t>
  </si>
  <si>
    <t>1000216625</t>
  </si>
  <si>
    <t>2017-08-15 16:35:37</t>
  </si>
  <si>
    <t>0061499176</t>
  </si>
  <si>
    <t>1000265842</t>
  </si>
  <si>
    <t>毕燕东</t>
  </si>
  <si>
    <t>2017-08-15 16:37:21</t>
  </si>
  <si>
    <t>0061499370</t>
  </si>
  <si>
    <t>1000212988</t>
  </si>
  <si>
    <t>央几</t>
  </si>
  <si>
    <t>2017-08-15 16:37:56</t>
  </si>
  <si>
    <t>0061499435</t>
  </si>
  <si>
    <t>1000082865</t>
  </si>
  <si>
    <t>2017-08-15 16:41:29</t>
  </si>
  <si>
    <t>0061499848</t>
  </si>
  <si>
    <t>1000265727</t>
  </si>
  <si>
    <t>2017-08-15 16:41:42</t>
  </si>
  <si>
    <t>0061499877</t>
  </si>
  <si>
    <t>1000211768</t>
  </si>
  <si>
    <t>张蕊</t>
  </si>
  <si>
    <t>2017-08-15 16:44:29</t>
  </si>
  <si>
    <t>0061500221</t>
  </si>
  <si>
    <t>1000268462</t>
  </si>
  <si>
    <t>毕查英</t>
  </si>
  <si>
    <t>2017-08-15 16:45:33</t>
  </si>
  <si>
    <t>0061500316</t>
  </si>
  <si>
    <t>1000249073</t>
  </si>
  <si>
    <t>缪云霞</t>
  </si>
  <si>
    <t>2017-08-15 16:50:44</t>
  </si>
  <si>
    <t>0061501896</t>
  </si>
  <si>
    <t>5300-0000022363</t>
  </si>
  <si>
    <t>龚霞</t>
  </si>
  <si>
    <t>2017-08-15 16:53:06</t>
  </si>
  <si>
    <t>0061502725</t>
  </si>
  <si>
    <t>1000253121</t>
  </si>
  <si>
    <t>李兴欢</t>
  </si>
  <si>
    <t>2017-08-15 16:56:09</t>
  </si>
  <si>
    <t>0061503118</t>
  </si>
  <si>
    <t>5303-5034086490</t>
  </si>
  <si>
    <t>2017-08-15 16:56:32</t>
  </si>
  <si>
    <t>0061503146</t>
  </si>
  <si>
    <t>1000198191</t>
  </si>
  <si>
    <t>毛元巧</t>
  </si>
  <si>
    <t>2017-08-15 16:57:50</t>
  </si>
  <si>
    <t>0061503284</t>
  </si>
  <si>
    <t>0112367874</t>
  </si>
  <si>
    <t>赵智泉</t>
  </si>
  <si>
    <t>2017-08-15 17:03:22</t>
  </si>
  <si>
    <t>0061504473</t>
  </si>
  <si>
    <t>1000266373</t>
  </si>
  <si>
    <t>2017-08-15 17:06:19</t>
  </si>
  <si>
    <t>0061505229</t>
  </si>
  <si>
    <t>1000268047</t>
  </si>
  <si>
    <t>渠鹏超</t>
  </si>
  <si>
    <t>2017-08-15 17:14:31</t>
  </si>
  <si>
    <t>0061506259</t>
  </si>
  <si>
    <t>1000244604</t>
  </si>
  <si>
    <t>周蓉</t>
  </si>
  <si>
    <t>2017-08-15 17:16:31</t>
  </si>
  <si>
    <t>0061506408</t>
  </si>
  <si>
    <t>1000246783</t>
  </si>
  <si>
    <t>许明霞</t>
  </si>
  <si>
    <t>2017-08-15 17:17:02</t>
  </si>
  <si>
    <t>0061506446</t>
  </si>
  <si>
    <t>1000028639</t>
  </si>
  <si>
    <t>匡牡丹</t>
  </si>
  <si>
    <t>2017-08-15 17:17:11</t>
  </si>
  <si>
    <t>0061506455</t>
  </si>
  <si>
    <t>2017-08-15 17:21:04</t>
  </si>
  <si>
    <t>0061506713</t>
  </si>
  <si>
    <t>1000262612</t>
  </si>
  <si>
    <t>王联芬</t>
  </si>
  <si>
    <t>2017-08-15 17:22:13</t>
  </si>
  <si>
    <t>0061506762</t>
  </si>
  <si>
    <t>1000246439</t>
  </si>
  <si>
    <t>2017-08-15 17:22:17</t>
  </si>
  <si>
    <t>0061506780</t>
  </si>
  <si>
    <t>2017-08-15 17:33:18</t>
  </si>
  <si>
    <t>0061507874</t>
  </si>
  <si>
    <t>1000263588</t>
  </si>
  <si>
    <t>刘凯</t>
  </si>
  <si>
    <t>2017-08-15 17:34:12</t>
  </si>
  <si>
    <t>0061507944</t>
  </si>
  <si>
    <t>0113027051</t>
  </si>
  <si>
    <t>付品秀</t>
  </si>
  <si>
    <t>2017-08-15 17:35:49</t>
  </si>
  <si>
    <t>0061508061</t>
  </si>
  <si>
    <t>1000268590</t>
  </si>
  <si>
    <t>2017-08-15 17:36:00</t>
  </si>
  <si>
    <t>0061508067</t>
  </si>
  <si>
    <t>1000223849</t>
  </si>
  <si>
    <t>2017-08-15 17:42:14</t>
  </si>
  <si>
    <t>0061508560</t>
  </si>
  <si>
    <t>1000252141</t>
  </si>
  <si>
    <t>龚玉萍</t>
  </si>
  <si>
    <t>2017-08-15 17:45:47</t>
  </si>
  <si>
    <t>0061508950</t>
  </si>
  <si>
    <t>5013037315</t>
  </si>
  <si>
    <t>王兴有</t>
  </si>
  <si>
    <t>2017-08-15 17:47:28</t>
  </si>
  <si>
    <t>0061509101</t>
  </si>
  <si>
    <t>1000255055</t>
  </si>
  <si>
    <t>王绍权</t>
  </si>
  <si>
    <t>2017-08-15 17:47:37</t>
  </si>
  <si>
    <t>0061509112</t>
  </si>
  <si>
    <t>5326-2627012812</t>
  </si>
  <si>
    <t>王雅懿</t>
  </si>
  <si>
    <t>2017-08-15 17:58:02</t>
  </si>
  <si>
    <t>0061510154</t>
  </si>
  <si>
    <t>1000266921</t>
  </si>
  <si>
    <t>李解英</t>
  </si>
  <si>
    <t>2017-08-15 18:11:39</t>
  </si>
  <si>
    <t>0061511564</t>
  </si>
  <si>
    <t>1000267460</t>
  </si>
  <si>
    <t>李西然</t>
  </si>
  <si>
    <t>2017-08-15 18:13:33</t>
  </si>
  <si>
    <t>0061511637</t>
  </si>
  <si>
    <t>5303-0301122893</t>
  </si>
  <si>
    <t>沈忠奎</t>
  </si>
  <si>
    <t>2017-08-15 18:14:25</t>
  </si>
  <si>
    <t>0061511668</t>
  </si>
  <si>
    <t>5303-0301158147</t>
  </si>
  <si>
    <t>万红应</t>
  </si>
  <si>
    <t>2017-08-15 18:15:19</t>
  </si>
  <si>
    <t>0061511696</t>
  </si>
  <si>
    <t>5300-5001278548</t>
  </si>
  <si>
    <t>2017-08-15 18:21:45</t>
  </si>
  <si>
    <t>0061511890</t>
  </si>
  <si>
    <t>1000262157</t>
  </si>
  <si>
    <t>张燕</t>
  </si>
  <si>
    <t>2017-08-15 18:45:26</t>
  </si>
  <si>
    <t>0061512793</t>
  </si>
  <si>
    <t>0101309126</t>
  </si>
  <si>
    <t>杨炯</t>
  </si>
  <si>
    <t>2017-08-15 19:33:49</t>
  </si>
  <si>
    <t>0061610704</t>
  </si>
  <si>
    <t>1000024052</t>
  </si>
  <si>
    <t>胡志林</t>
  </si>
  <si>
    <t>2017-08-16 02:51:54</t>
  </si>
  <si>
    <t>0061707412</t>
  </si>
  <si>
    <t>1000031858</t>
  </si>
  <si>
    <t>付在菊</t>
  </si>
  <si>
    <t>2017-08-16 07:36:01</t>
  </si>
  <si>
    <t>0061710443</t>
  </si>
  <si>
    <t>1000224909</t>
  </si>
  <si>
    <t>石琳</t>
  </si>
  <si>
    <t>2017-08-16 07:56:59</t>
  </si>
  <si>
    <t>0061710675</t>
  </si>
  <si>
    <t>1000265684</t>
  </si>
  <si>
    <t>何喜珍</t>
  </si>
  <si>
    <t>2017-08-16 08:17:37</t>
  </si>
  <si>
    <t>0061711115</t>
  </si>
  <si>
    <t>1000210990</t>
  </si>
  <si>
    <t>申家宝</t>
  </si>
  <si>
    <t>2017-08-16 08:37:43</t>
  </si>
  <si>
    <t>0061711774</t>
  </si>
  <si>
    <t>1000146687</t>
  </si>
  <si>
    <t>张二萍</t>
  </si>
  <si>
    <t>2017-08-16 08:46:48</t>
  </si>
  <si>
    <t>0061712297</t>
  </si>
  <si>
    <t>1000207908</t>
  </si>
  <si>
    <t>陈小艳</t>
  </si>
  <si>
    <t>2017-08-16 08:48:39</t>
  </si>
  <si>
    <t>0061712452</t>
  </si>
  <si>
    <t>1000268624</t>
  </si>
  <si>
    <t>杨斐程</t>
  </si>
  <si>
    <t>2017-08-16 08:59:04</t>
  </si>
  <si>
    <t>0061713570</t>
  </si>
  <si>
    <t>5300-0000563081</t>
  </si>
  <si>
    <t>王耀</t>
  </si>
  <si>
    <t>2017-08-16 09:01:20</t>
  </si>
  <si>
    <t>0061713833</t>
  </si>
  <si>
    <t>1000269653</t>
  </si>
  <si>
    <t>2017-08-16 09:01:57</t>
  </si>
  <si>
    <t>0061713948</t>
  </si>
  <si>
    <t>1000189937</t>
  </si>
  <si>
    <t>王莎</t>
  </si>
  <si>
    <t>2017-08-16 09:03:24</t>
  </si>
  <si>
    <t>0061714198</t>
  </si>
  <si>
    <t>0000035384</t>
  </si>
  <si>
    <t>李明学</t>
  </si>
  <si>
    <t>2017-08-16 09:07:41</t>
  </si>
  <si>
    <t>0061714530</t>
  </si>
  <si>
    <t>1000089363</t>
  </si>
  <si>
    <t>段多池</t>
  </si>
  <si>
    <t>2017-08-16 09:17:49</t>
  </si>
  <si>
    <t>0061715148</t>
  </si>
  <si>
    <t>1000263913</t>
  </si>
  <si>
    <t>高小谷</t>
  </si>
  <si>
    <t>2017-08-16 09:28:59</t>
  </si>
  <si>
    <t>0061716710</t>
  </si>
  <si>
    <t>1000204628</t>
  </si>
  <si>
    <t>2017-08-16 09:29:49</t>
  </si>
  <si>
    <t>0061716773</t>
  </si>
  <si>
    <t>0121074299</t>
  </si>
  <si>
    <t>熊辉</t>
  </si>
  <si>
    <t>2017-08-16 09:37:52</t>
  </si>
  <si>
    <t>0061717264</t>
  </si>
  <si>
    <t>1000169841</t>
  </si>
  <si>
    <t>赵庆块</t>
  </si>
  <si>
    <t>2017-08-16 09:59:00</t>
  </si>
  <si>
    <t>0061718717</t>
  </si>
  <si>
    <t>1000260967</t>
  </si>
  <si>
    <t>马青丽</t>
  </si>
  <si>
    <t>2017-08-16 10:02:11</t>
  </si>
  <si>
    <t>0061718967</t>
  </si>
  <si>
    <t>1000127616</t>
  </si>
  <si>
    <t>丁文红</t>
  </si>
  <si>
    <t>2017-08-16 10:05:04</t>
  </si>
  <si>
    <t>0061719183</t>
  </si>
  <si>
    <t>5326-2628015788</t>
  </si>
  <si>
    <t>雷琴</t>
  </si>
  <si>
    <t>2017-08-16 10:05:42</t>
  </si>
  <si>
    <t>0061719211</t>
  </si>
  <si>
    <t>1000270090</t>
  </si>
  <si>
    <t>郑泽蓉</t>
  </si>
  <si>
    <t>2017-08-16 10:23:37</t>
  </si>
  <si>
    <t>0061721475</t>
  </si>
  <si>
    <t>1000268495</t>
  </si>
  <si>
    <t>李媛</t>
  </si>
  <si>
    <t>2017-08-16 10:25:01</t>
  </si>
  <si>
    <t>0061721586</t>
  </si>
  <si>
    <t>1000257022</t>
  </si>
  <si>
    <t>2017-08-16 10:25:52</t>
  </si>
  <si>
    <t>0061721641</t>
  </si>
  <si>
    <t>1000269131</t>
  </si>
  <si>
    <t>李培珍</t>
  </si>
  <si>
    <t>2017-08-16 10:28:31</t>
  </si>
  <si>
    <t>0061721871</t>
  </si>
  <si>
    <t>1000166206</t>
  </si>
  <si>
    <t>周州</t>
  </si>
  <si>
    <t>自助机招商036</t>
  </si>
  <si>
    <t>2017-08-16 10:30:22</t>
  </si>
  <si>
    <t>0061722008</t>
  </si>
  <si>
    <t>1000109738</t>
  </si>
  <si>
    <t>玉旺叫</t>
  </si>
  <si>
    <t>2017-08-16 10:38:49</t>
  </si>
  <si>
    <t>0061722816</t>
  </si>
  <si>
    <t>1000166031</t>
  </si>
  <si>
    <t>温丽琼</t>
  </si>
  <si>
    <t>2017-08-16 10:40:12</t>
  </si>
  <si>
    <t>0061722906</t>
  </si>
  <si>
    <t>5327-2723004516</t>
  </si>
  <si>
    <t>唐炳书</t>
  </si>
  <si>
    <t>2017-08-16 10:48:58</t>
  </si>
  <si>
    <t>0061723576</t>
  </si>
  <si>
    <t>1000266904</t>
  </si>
  <si>
    <t>段美惠</t>
  </si>
  <si>
    <t>2017-08-16 10:56:58</t>
  </si>
  <si>
    <t>0061724410</t>
  </si>
  <si>
    <t>5011521033</t>
  </si>
  <si>
    <t>李玲豪</t>
  </si>
  <si>
    <t>2017-08-16 10:58:00</t>
  </si>
  <si>
    <t>0061724452</t>
  </si>
  <si>
    <t>1000169474</t>
  </si>
  <si>
    <t>2017-08-16 10:58:39</t>
  </si>
  <si>
    <t>0061724502</t>
  </si>
  <si>
    <t>1000269347</t>
  </si>
  <si>
    <t>2017-08-16 10:59:27</t>
  </si>
  <si>
    <t>0061724576</t>
  </si>
  <si>
    <t>1000267492</t>
  </si>
  <si>
    <t>杨璟琪</t>
  </si>
  <si>
    <t>2017-08-16 11:02:00</t>
  </si>
  <si>
    <t>0061724774</t>
  </si>
  <si>
    <t>1000243371</t>
  </si>
  <si>
    <t>2017-08-16 11:05:00</t>
  </si>
  <si>
    <t>0061724999</t>
  </si>
  <si>
    <t>1000245492</t>
  </si>
  <si>
    <t>李天燕</t>
  </si>
  <si>
    <t>2017-08-16 11:06:40</t>
  </si>
  <si>
    <t>0061725139</t>
  </si>
  <si>
    <t>0111054550</t>
  </si>
  <si>
    <t>冯丽云</t>
  </si>
  <si>
    <t>2017-08-16 11:06:41</t>
  </si>
  <si>
    <t>0061725143</t>
  </si>
  <si>
    <t>1000265472</t>
  </si>
  <si>
    <t>李润申</t>
  </si>
  <si>
    <t>2017-08-16 11:07:42</t>
  </si>
  <si>
    <t>0061725193</t>
  </si>
  <si>
    <t>1000267169</t>
  </si>
  <si>
    <t>黄碧燕</t>
  </si>
  <si>
    <t>2017-08-16 11:10:20</t>
  </si>
  <si>
    <t>0061725407</t>
  </si>
  <si>
    <t>2017-08-16 11:16:38</t>
  </si>
  <si>
    <t>0061726664</t>
  </si>
  <si>
    <t>1000269746</t>
  </si>
  <si>
    <t>2017-08-16 11:17:07</t>
  </si>
  <si>
    <t>0061726693</t>
  </si>
  <si>
    <t>1000264514</t>
  </si>
  <si>
    <t>2017-08-16 11:20:22</t>
  </si>
  <si>
    <t>0061726908</t>
  </si>
  <si>
    <t>1000269186</t>
  </si>
  <si>
    <t>白雪梅</t>
  </si>
  <si>
    <t>2017-08-16 11:22:21</t>
  </si>
  <si>
    <t>0061727065</t>
  </si>
  <si>
    <t>1000220245</t>
  </si>
  <si>
    <t>杨敏</t>
  </si>
  <si>
    <t>2017-08-16 11:22:46</t>
  </si>
  <si>
    <t>0061727094</t>
  </si>
  <si>
    <t>1000266031</t>
  </si>
  <si>
    <t>李方芬</t>
  </si>
  <si>
    <t>2017-08-16 11:24:05</t>
  </si>
  <si>
    <t>0061727199</t>
  </si>
  <si>
    <t>1000255769</t>
  </si>
  <si>
    <t>杨自梅</t>
  </si>
  <si>
    <t>2017-08-16 11:26:12</t>
  </si>
  <si>
    <t>0061727421</t>
  </si>
  <si>
    <t>1000269583</t>
  </si>
  <si>
    <t>廖昭瞳</t>
  </si>
  <si>
    <t>2017-08-16 11:26:31</t>
  </si>
  <si>
    <t>0061727446</t>
  </si>
  <si>
    <t>1000265990</t>
  </si>
  <si>
    <t>2017-08-16 11:29:17</t>
  </si>
  <si>
    <t>0061727727</t>
  </si>
  <si>
    <t>1000270420</t>
  </si>
  <si>
    <t>念培明</t>
  </si>
  <si>
    <t>2017-08-16 11:31:47</t>
  </si>
  <si>
    <t>0061728337</t>
  </si>
  <si>
    <t>1000255096</t>
  </si>
  <si>
    <t>程义洪</t>
  </si>
  <si>
    <t>2017-08-16 11:32:45</t>
  </si>
  <si>
    <t>0061728538</t>
  </si>
  <si>
    <t>1000270042</t>
  </si>
  <si>
    <t>王华</t>
  </si>
  <si>
    <t>2017-08-16 11:36:23</t>
  </si>
  <si>
    <t>0061729450</t>
  </si>
  <si>
    <t>1000268793</t>
  </si>
  <si>
    <t>普伟</t>
  </si>
  <si>
    <t>2017-08-16 11:37:41</t>
  </si>
  <si>
    <t>0061729620</t>
  </si>
  <si>
    <t>1000268784</t>
  </si>
  <si>
    <t>普建国</t>
  </si>
  <si>
    <t>2017-08-16 11:41:09</t>
  </si>
  <si>
    <t>0061729851</t>
  </si>
  <si>
    <t>1000269867</t>
  </si>
  <si>
    <t>李国庆</t>
  </si>
  <si>
    <t>2017-08-16 11:42:25</t>
  </si>
  <si>
    <t>0061729950</t>
  </si>
  <si>
    <t>1000269881</t>
  </si>
  <si>
    <t>2017-08-16 12:12:22</t>
  </si>
  <si>
    <t>0061734552</t>
  </si>
  <si>
    <t>1000270308</t>
  </si>
  <si>
    <t>王斌</t>
  </si>
  <si>
    <t>2017-08-16 12:17:48</t>
  </si>
  <si>
    <t>0061734815</t>
  </si>
  <si>
    <t>1000181027</t>
  </si>
  <si>
    <t>付瑾怡</t>
  </si>
  <si>
    <t>2017-08-16 12:18:39</t>
  </si>
  <si>
    <t>0061734896</t>
  </si>
  <si>
    <t>0103308159</t>
  </si>
  <si>
    <t>杨仙美</t>
  </si>
  <si>
    <t>2017-08-16 12:20:36</t>
  </si>
  <si>
    <t>0061735065</t>
  </si>
  <si>
    <t>2017-08-16 12:21:12</t>
  </si>
  <si>
    <t>0061735116</t>
  </si>
  <si>
    <t>2017-08-16 12:34:29</t>
  </si>
  <si>
    <t>0061736169</t>
  </si>
  <si>
    <t>1000265290</t>
  </si>
  <si>
    <t>2017-08-16 12:42:37</t>
  </si>
  <si>
    <t>0061736557</t>
  </si>
  <si>
    <t>1000069726</t>
  </si>
  <si>
    <t>平雪丽</t>
  </si>
  <si>
    <t>2017-08-16 12:48:49</t>
  </si>
  <si>
    <t>0061737013</t>
  </si>
  <si>
    <t>1000270371</t>
  </si>
  <si>
    <t>2017-08-16 12:50:13</t>
  </si>
  <si>
    <t>0061737078</t>
  </si>
  <si>
    <t>1000176355</t>
  </si>
  <si>
    <t>刘莉</t>
  </si>
  <si>
    <t>2017-08-16 13:07:48</t>
  </si>
  <si>
    <t>0061737906</t>
  </si>
  <si>
    <t>1000262565</t>
  </si>
  <si>
    <t>2017-08-16 13:13:45</t>
  </si>
  <si>
    <t>0061738040</t>
  </si>
  <si>
    <t>1000046422</t>
  </si>
  <si>
    <t>李记金</t>
  </si>
  <si>
    <t>2017-08-16 13:27:05</t>
  </si>
  <si>
    <t>0061738977</t>
  </si>
  <si>
    <t>1000260283</t>
  </si>
  <si>
    <t>2017-08-16 13:45:24</t>
  </si>
  <si>
    <t>0061739410</t>
  </si>
  <si>
    <t>1000223621</t>
  </si>
  <si>
    <t>郝双翠</t>
  </si>
  <si>
    <t>2017-08-16 14:13:35</t>
  </si>
  <si>
    <t>0061741045</t>
  </si>
  <si>
    <t>1000231691</t>
  </si>
  <si>
    <t>方圆</t>
  </si>
  <si>
    <t>2017-08-16 14:16:30</t>
  </si>
  <si>
    <t>0061741208</t>
  </si>
  <si>
    <t>1000257360</t>
  </si>
  <si>
    <t>段萍</t>
  </si>
  <si>
    <t>2017-08-16 14:30:47</t>
  </si>
  <si>
    <t>0061742280</t>
  </si>
  <si>
    <t>5303-0301169161</t>
  </si>
  <si>
    <t>周中梅</t>
  </si>
  <si>
    <t>2017-08-16 14:39:51</t>
  </si>
  <si>
    <t>0061743066</t>
  </si>
  <si>
    <t>1000181325</t>
  </si>
  <si>
    <t>覃川娟</t>
  </si>
  <si>
    <t>2017-08-16 14:43:18</t>
  </si>
  <si>
    <t>0061743323</t>
  </si>
  <si>
    <t>1000265721</t>
  </si>
  <si>
    <t>宝美凤</t>
  </si>
  <si>
    <t>2017-08-16 14:44:50</t>
  </si>
  <si>
    <t>0061743449</t>
  </si>
  <si>
    <t>1000265610</t>
  </si>
  <si>
    <t>刘发昌</t>
  </si>
  <si>
    <t>2017-08-16 14:45:46</t>
  </si>
  <si>
    <t>0061743501</t>
  </si>
  <si>
    <t>1000266243</t>
  </si>
  <si>
    <t>刘钢</t>
  </si>
  <si>
    <t>2017-08-16 14:49:33</t>
  </si>
  <si>
    <t>0061743750</t>
  </si>
  <si>
    <t>1000261068</t>
  </si>
  <si>
    <t>杨春贵</t>
  </si>
  <si>
    <t>2017-08-16 14:53:23</t>
  </si>
  <si>
    <t>0061743937</t>
  </si>
  <si>
    <t>5303-0301080951</t>
  </si>
  <si>
    <t>李富桂</t>
  </si>
  <si>
    <t>2017-08-16 14:56:13</t>
  </si>
  <si>
    <t>0061744160</t>
  </si>
  <si>
    <t>1000260961</t>
  </si>
  <si>
    <t>司焕珍</t>
  </si>
  <si>
    <t>2017-08-16 14:56:38</t>
  </si>
  <si>
    <t>0061744195</t>
  </si>
  <si>
    <t>1000246611</t>
  </si>
  <si>
    <t>安自飞</t>
  </si>
  <si>
    <t>2017-08-16 15:13:56</t>
  </si>
  <si>
    <t>0061749271</t>
  </si>
  <si>
    <t>1000259572</t>
  </si>
  <si>
    <t>李兰英</t>
  </si>
  <si>
    <t>2017-08-16 15:17:21</t>
  </si>
  <si>
    <t>0061750527</t>
  </si>
  <si>
    <t>1000058096</t>
  </si>
  <si>
    <t>陈海瑜</t>
  </si>
  <si>
    <t>2017-08-16 15:23:42</t>
  </si>
  <si>
    <t>0061752534</t>
  </si>
  <si>
    <t>5010149156</t>
  </si>
  <si>
    <t>张佳钰</t>
  </si>
  <si>
    <t>2017-08-16 15:27:11</t>
  </si>
  <si>
    <t>0061753475</t>
  </si>
  <si>
    <t>1000216583</t>
  </si>
  <si>
    <t>李海飞</t>
  </si>
  <si>
    <t>2017-08-16 15:27:19</t>
  </si>
  <si>
    <t>0061753508</t>
  </si>
  <si>
    <t>5327-2727004624</t>
  </si>
  <si>
    <t>胡文忠</t>
  </si>
  <si>
    <t>2017-08-16 15:28:23</t>
  </si>
  <si>
    <t>0061753758</t>
  </si>
  <si>
    <t>1000216571</t>
  </si>
  <si>
    <t>吕梅</t>
  </si>
  <si>
    <t>2017-08-16 15:30:18</t>
  </si>
  <si>
    <t>0061754227</t>
  </si>
  <si>
    <t>1000267046</t>
  </si>
  <si>
    <t>贾红霞</t>
  </si>
  <si>
    <t>2017-08-16 15:38:30</t>
  </si>
  <si>
    <t>0061755751</t>
  </si>
  <si>
    <t>1000157858</t>
  </si>
  <si>
    <t>叶春莲</t>
  </si>
  <si>
    <t>2017-08-16 15:42:50</t>
  </si>
  <si>
    <t>0061756056</t>
  </si>
  <si>
    <t>1000265374</t>
  </si>
  <si>
    <t>邓忠文</t>
  </si>
  <si>
    <t>2017-08-16 15:42:55</t>
  </si>
  <si>
    <t>0061756064</t>
  </si>
  <si>
    <t>5306-0627023729</t>
  </si>
  <si>
    <t>项高敏</t>
  </si>
  <si>
    <t>2017-08-16 15:52:29</t>
  </si>
  <si>
    <t>0061757324</t>
  </si>
  <si>
    <t>1000216187</t>
  </si>
  <si>
    <t>李雪如</t>
  </si>
  <si>
    <t>2017-08-16 15:54:58</t>
  </si>
  <si>
    <t>0061757553</t>
  </si>
  <si>
    <t>2017-08-16 15:56:59</t>
  </si>
  <si>
    <t>0061757708</t>
  </si>
  <si>
    <t>1000270527</t>
  </si>
  <si>
    <t>2017-08-16 15:58:00</t>
  </si>
  <si>
    <t>0061757943</t>
  </si>
  <si>
    <t>1000202184</t>
  </si>
  <si>
    <t>王元美</t>
  </si>
  <si>
    <t>2017-08-16 16:04:37</t>
  </si>
  <si>
    <t>0061767253</t>
  </si>
  <si>
    <t>1000252485</t>
  </si>
  <si>
    <t>陈宗琼</t>
  </si>
  <si>
    <t>2017-08-16 16:08:56</t>
  </si>
  <si>
    <t>0061778203</t>
  </si>
  <si>
    <t>1000113995</t>
  </si>
  <si>
    <t>刘兴武</t>
  </si>
  <si>
    <t>2017-08-16 16:12:56</t>
  </si>
  <si>
    <t>0061789305</t>
  </si>
  <si>
    <t>1000266690</t>
  </si>
  <si>
    <t>景秀芬</t>
  </si>
  <si>
    <t>2017-08-16 16:14:49</t>
  </si>
  <si>
    <t>0061794028</t>
  </si>
  <si>
    <t>1000271003</t>
  </si>
  <si>
    <t>胡自平</t>
  </si>
  <si>
    <t>2017-08-16 16:15:58</t>
  </si>
  <si>
    <t>0061796916</t>
  </si>
  <si>
    <t>1000262018</t>
  </si>
  <si>
    <t>吴道菊</t>
  </si>
  <si>
    <t>2017-08-16 16:16:56</t>
  </si>
  <si>
    <t>0061799269</t>
  </si>
  <si>
    <t>1000207079</t>
  </si>
  <si>
    <t>丰文远</t>
  </si>
  <si>
    <t>2017-08-16 16:22:00</t>
  </si>
  <si>
    <t>0061811863</t>
  </si>
  <si>
    <t>1000263721</t>
  </si>
  <si>
    <t>许保华</t>
  </si>
  <si>
    <t>2017-08-16 16:26:21</t>
  </si>
  <si>
    <t>0061822191</t>
  </si>
  <si>
    <t>5300-0000783216</t>
  </si>
  <si>
    <t>宋亦兰</t>
  </si>
  <si>
    <t>2017-08-16 16:27:14</t>
  </si>
  <si>
    <t>0061824368</t>
  </si>
  <si>
    <t>1000270117</t>
  </si>
  <si>
    <t>鲁捷</t>
  </si>
  <si>
    <t>2017-08-16 16:37:39</t>
  </si>
  <si>
    <t>0061849868</t>
  </si>
  <si>
    <t>5303-5033146716</t>
  </si>
  <si>
    <t>2017-08-16 16:39:59</t>
  </si>
  <si>
    <t>0061858027</t>
  </si>
  <si>
    <t>1000263845</t>
  </si>
  <si>
    <t>孙定芝</t>
  </si>
  <si>
    <t>2017-08-16 16:45:32</t>
  </si>
  <si>
    <t>0061872017</t>
  </si>
  <si>
    <t>5334-3423008221</t>
  </si>
  <si>
    <t>卓丽花</t>
  </si>
  <si>
    <t>2017-08-16 16:47:57</t>
  </si>
  <si>
    <t>0061878143</t>
  </si>
  <si>
    <t>1000220007</t>
  </si>
  <si>
    <t>彭雪融</t>
  </si>
  <si>
    <t>2017-08-16 16:54:59</t>
  </si>
  <si>
    <t>0061895812</t>
  </si>
  <si>
    <t>1000270991</t>
  </si>
  <si>
    <t>李思琪</t>
  </si>
  <si>
    <t>2017-08-16 16:58:21</t>
  </si>
  <si>
    <t>0061904109</t>
  </si>
  <si>
    <t>1000222231</t>
  </si>
  <si>
    <t>徐会芳</t>
  </si>
  <si>
    <t>2017-08-16 17:03:18</t>
  </si>
  <si>
    <t>0061915572</t>
  </si>
  <si>
    <t>5326-2622017387</t>
  </si>
  <si>
    <t>李忠姣</t>
  </si>
  <si>
    <t>2017-08-16 17:04:11</t>
  </si>
  <si>
    <t>0061917824</t>
  </si>
  <si>
    <t>1000260834</t>
  </si>
  <si>
    <t>石荣珍</t>
  </si>
  <si>
    <t>2017-08-16 17:04:25</t>
  </si>
  <si>
    <t>0061918316</t>
  </si>
  <si>
    <t>1000262456</t>
  </si>
  <si>
    <t>李菲</t>
  </si>
  <si>
    <t>2017-08-16 17:05:18</t>
  </si>
  <si>
    <t>0061920543</t>
  </si>
  <si>
    <t>1000268800</t>
  </si>
  <si>
    <t>林锐</t>
  </si>
  <si>
    <t>2017-08-16 17:10:42</t>
  </si>
  <si>
    <t>0061933193</t>
  </si>
  <si>
    <t>1000250943</t>
  </si>
  <si>
    <t>何谐</t>
  </si>
  <si>
    <t>2017-08-16 17:11:50</t>
  </si>
  <si>
    <t>0061935986</t>
  </si>
  <si>
    <t>1000252605</t>
  </si>
  <si>
    <t>马萍梅</t>
  </si>
  <si>
    <t>2017-08-16 17:16:18</t>
  </si>
  <si>
    <t>0061946826</t>
  </si>
  <si>
    <t>1000268900</t>
  </si>
  <si>
    <t>方建生</t>
  </si>
  <si>
    <t>2017-08-16 17:17:05</t>
  </si>
  <si>
    <t>0061948629</t>
  </si>
  <si>
    <t>1000269518</t>
  </si>
  <si>
    <t>张学明</t>
  </si>
  <si>
    <t>2017-08-16 17:18:57</t>
  </si>
  <si>
    <t>0061952587</t>
  </si>
  <si>
    <t>2017-08-16 17:20:03</t>
  </si>
  <si>
    <t>0061954944</t>
  </si>
  <si>
    <t>1000242415</t>
  </si>
  <si>
    <t>2017-08-16 17:28:26</t>
  </si>
  <si>
    <t>0061975438</t>
  </si>
  <si>
    <t>2017-08-16 17:40:50</t>
  </si>
  <si>
    <t>0062005332</t>
  </si>
  <si>
    <t>1000225821</t>
  </si>
  <si>
    <t>陈穗芳</t>
  </si>
  <si>
    <t>2017-08-16 17:49:10</t>
  </si>
  <si>
    <t>0062011469</t>
  </si>
  <si>
    <t>1000261061</t>
  </si>
  <si>
    <t>杨秀福</t>
  </si>
  <si>
    <t>2017-08-16 17:58:40</t>
  </si>
  <si>
    <t>0062011735</t>
  </si>
  <si>
    <t>1000270989</t>
  </si>
  <si>
    <t>2017-08-16 18:19:54</t>
  </si>
  <si>
    <t>0062012768</t>
  </si>
  <si>
    <t>5306-0601006481</t>
  </si>
  <si>
    <t>陈英</t>
  </si>
  <si>
    <t>2017-08-16 18:38:11</t>
  </si>
  <si>
    <t>0062013045</t>
  </si>
  <si>
    <t>1000154189</t>
  </si>
  <si>
    <t>陈凤梅</t>
  </si>
  <si>
    <t>2017-08-16 19:53:37</t>
  </si>
  <si>
    <t>0062015161</t>
  </si>
  <si>
    <t>1000206054</t>
  </si>
  <si>
    <t>刘洪升</t>
  </si>
  <si>
    <t>2017-08-16 20:00:07</t>
  </si>
  <si>
    <t>0062015465</t>
  </si>
  <si>
    <t>1000205613</t>
  </si>
  <si>
    <t>罗文祥</t>
  </si>
  <si>
    <t>2017-08-16 20:46:03</t>
  </si>
  <si>
    <t>0062015999</t>
  </si>
  <si>
    <t>0111196616</t>
  </si>
  <si>
    <t>赵娴</t>
  </si>
  <si>
    <t>2017-08-17 06:54:44</t>
  </si>
  <si>
    <t>0062025682</t>
  </si>
  <si>
    <t>1000271927</t>
  </si>
  <si>
    <t>王胜萍</t>
  </si>
  <si>
    <t>2017-08-17 07:43:49</t>
  </si>
  <si>
    <t>0062026155</t>
  </si>
  <si>
    <t>1000272034</t>
  </si>
  <si>
    <t>陈晓萍</t>
  </si>
  <si>
    <t>2017-08-17 08:37:13</t>
  </si>
  <si>
    <t>0062026892</t>
  </si>
  <si>
    <t>2017-08-17 08:43:42</t>
  </si>
  <si>
    <t>0062027227</t>
  </si>
  <si>
    <t>1000180676</t>
  </si>
  <si>
    <t>侯敏</t>
  </si>
  <si>
    <t>2017-08-17 08:55:53</t>
  </si>
  <si>
    <t>0062029076</t>
  </si>
  <si>
    <t>1000244033</t>
  </si>
  <si>
    <t>2017-08-17 09:05:46</t>
  </si>
  <si>
    <t>0062029710</t>
  </si>
  <si>
    <t>1000127102</t>
  </si>
  <si>
    <t>李婷婷</t>
  </si>
  <si>
    <t>2017-08-17 09:17:32</t>
  </si>
  <si>
    <t>0062030319</t>
  </si>
  <si>
    <t>1000258994</t>
  </si>
  <si>
    <t>李淑香</t>
  </si>
  <si>
    <t>2017-08-17 09:28:24</t>
  </si>
  <si>
    <t>0062031125</t>
  </si>
  <si>
    <t>2017-08-17 09:28:48</t>
  </si>
  <si>
    <t>0062031178</t>
  </si>
  <si>
    <t>1000160496</t>
  </si>
  <si>
    <t>易春霞</t>
  </si>
  <si>
    <t>2017-08-17 09:31:18</t>
  </si>
  <si>
    <t>0062031357</t>
  </si>
  <si>
    <t>5331-3122003844</t>
  </si>
  <si>
    <t>廖昌应</t>
  </si>
  <si>
    <t>2017-08-17 09:39:13</t>
  </si>
  <si>
    <t>0062031862</t>
  </si>
  <si>
    <t>1000266955</t>
  </si>
  <si>
    <t>向杨节</t>
  </si>
  <si>
    <t>2017-08-17 09:45:50</t>
  </si>
  <si>
    <t>0062032634</t>
  </si>
  <si>
    <t>5323-2323009813</t>
  </si>
  <si>
    <t>2017-08-17 09:47:58</t>
  </si>
  <si>
    <t>0062033057</t>
  </si>
  <si>
    <t>1000083819</t>
  </si>
  <si>
    <t>周正义</t>
  </si>
  <si>
    <t>2017-08-17 09:49:58</t>
  </si>
  <si>
    <t>0062033217</t>
  </si>
  <si>
    <t>5323-2323009810</t>
  </si>
  <si>
    <t>杨雄</t>
  </si>
  <si>
    <t>2017-08-17 09:50:57</t>
  </si>
  <si>
    <t>0062033285</t>
  </si>
  <si>
    <t>1000272310</t>
  </si>
  <si>
    <t>盛鐘震</t>
  </si>
  <si>
    <t>2017-08-17 09:53:18</t>
  </si>
  <si>
    <t>0062033674</t>
  </si>
  <si>
    <t>1000266384</t>
  </si>
  <si>
    <t>2017-08-17 10:04:14</t>
  </si>
  <si>
    <t>0062034411</t>
  </si>
  <si>
    <t>0113033560</t>
  </si>
  <si>
    <t>马梦婕</t>
  </si>
  <si>
    <t>2017-08-17 10:10:40</t>
  </si>
  <si>
    <t>0062034978</t>
  </si>
  <si>
    <t>1000267305</t>
  </si>
  <si>
    <t>林全</t>
  </si>
  <si>
    <t>2017-08-17 10:16:50</t>
  </si>
  <si>
    <t>0062035441</t>
  </si>
  <si>
    <t>1000231668</t>
  </si>
  <si>
    <t>田太景</t>
  </si>
  <si>
    <t>2017-08-17 10:24:20</t>
  </si>
  <si>
    <t>0062036721</t>
  </si>
  <si>
    <t>5015546605</t>
  </si>
  <si>
    <t>曾垂红</t>
  </si>
  <si>
    <t>2017-08-17 10:25:52</t>
  </si>
  <si>
    <t>0062036841</t>
  </si>
  <si>
    <t>5015021456</t>
  </si>
  <si>
    <t>张斯普聆</t>
  </si>
  <si>
    <t>2017-08-17 10:26:45</t>
  </si>
  <si>
    <t>0062036911</t>
  </si>
  <si>
    <t>1000143231</t>
  </si>
  <si>
    <t>董盘英</t>
  </si>
  <si>
    <t>2017-08-17 10:31:03</t>
  </si>
  <si>
    <t>0062037292</t>
  </si>
  <si>
    <t>1000034341</t>
  </si>
  <si>
    <t>俞正耕</t>
  </si>
  <si>
    <t>2017-08-17 10:35:31</t>
  </si>
  <si>
    <t>0062037689</t>
  </si>
  <si>
    <t>5327-2723003292</t>
  </si>
  <si>
    <t>周大明</t>
  </si>
  <si>
    <t>2017-08-17 10:38:33</t>
  </si>
  <si>
    <t>0062037912</t>
  </si>
  <si>
    <t>1000273371</t>
  </si>
  <si>
    <t>林明</t>
  </si>
  <si>
    <t>2017-08-17 10:38:46</t>
  </si>
  <si>
    <t>0062037937</t>
  </si>
  <si>
    <t>1000272106</t>
  </si>
  <si>
    <t>李德平</t>
  </si>
  <si>
    <t>2017-08-17 10:39:52</t>
  </si>
  <si>
    <t>0062038008</t>
  </si>
  <si>
    <t>1000272125</t>
  </si>
  <si>
    <t>李仕库</t>
  </si>
  <si>
    <t>2017-08-17 10:40:49</t>
  </si>
  <si>
    <t>0062038068</t>
  </si>
  <si>
    <t>2017-08-17 10:41:28</t>
  </si>
  <si>
    <t>0062038101</t>
  </si>
  <si>
    <t>1000111855</t>
  </si>
  <si>
    <t>韩绍荣</t>
  </si>
  <si>
    <t>2017-08-17 10:46:53</t>
  </si>
  <si>
    <t>0062039083</t>
  </si>
  <si>
    <t>1000271908</t>
  </si>
  <si>
    <t>周明英</t>
  </si>
  <si>
    <t>2017-08-17 10:51:23</t>
  </si>
  <si>
    <t>0062039686</t>
  </si>
  <si>
    <t>1000267435</t>
  </si>
  <si>
    <t>李正碧</t>
  </si>
  <si>
    <t>2017-08-17 10:51:53</t>
  </si>
  <si>
    <t>0062039735</t>
  </si>
  <si>
    <t>1000231555</t>
  </si>
  <si>
    <t>高文婷</t>
  </si>
  <si>
    <t>2017-08-17 11:04:04</t>
  </si>
  <si>
    <t>0062040979</t>
  </si>
  <si>
    <t>1000271740</t>
  </si>
  <si>
    <t>方金凤</t>
  </si>
  <si>
    <t>2017-08-17 11:17:34</t>
  </si>
  <si>
    <t>0062044304</t>
  </si>
  <si>
    <t>5327-2729019957</t>
  </si>
  <si>
    <t>郭雪娅</t>
  </si>
  <si>
    <t>2017-08-17 11:19:48</t>
  </si>
  <si>
    <t>0062045196</t>
  </si>
  <si>
    <t>1000272762</t>
  </si>
  <si>
    <t>张军</t>
  </si>
  <si>
    <t>2017-08-17 11:25:53</t>
  </si>
  <si>
    <t>0062046970</t>
  </si>
  <si>
    <t>1000272605</t>
  </si>
  <si>
    <t>杨文村</t>
  </si>
  <si>
    <t>2017-08-17 11:43:10</t>
  </si>
  <si>
    <t>0062049872</t>
  </si>
  <si>
    <t>1000223764</t>
  </si>
  <si>
    <t>夏国云</t>
  </si>
  <si>
    <t>2017-08-17 11:45:25</t>
  </si>
  <si>
    <t>0062050061</t>
  </si>
  <si>
    <t>1000254170</t>
  </si>
  <si>
    <t>龚娜</t>
  </si>
  <si>
    <t>2017-08-17 11:52:51</t>
  </si>
  <si>
    <t>0062050927</t>
  </si>
  <si>
    <t>1000242736</t>
  </si>
  <si>
    <t>吴址会</t>
  </si>
  <si>
    <t>2017-08-17 11:56:30</t>
  </si>
  <si>
    <t>0062051241</t>
  </si>
  <si>
    <t>1000273632</t>
  </si>
  <si>
    <t>2017-08-17 11:58:35</t>
  </si>
  <si>
    <t>0062051505</t>
  </si>
  <si>
    <t>1000272597</t>
  </si>
  <si>
    <t>翟璆</t>
  </si>
  <si>
    <t>2017-08-17 11:59:11</t>
  </si>
  <si>
    <t>0062051658</t>
  </si>
  <si>
    <t>1000175362</t>
  </si>
  <si>
    <t>2017-08-17 12:02:57</t>
  </si>
  <si>
    <t>0062052272</t>
  </si>
  <si>
    <t>1000200742</t>
  </si>
  <si>
    <t>朱春花</t>
  </si>
  <si>
    <t>2017-08-17 12:05:53</t>
  </si>
  <si>
    <t>0062052539</t>
  </si>
  <si>
    <t>1000272689</t>
  </si>
  <si>
    <t>杨正锴</t>
  </si>
  <si>
    <t>2017-08-17 12:15:27</t>
  </si>
  <si>
    <t>0062054796</t>
  </si>
  <si>
    <t>1000204370</t>
  </si>
  <si>
    <t>孙伦芬</t>
  </si>
  <si>
    <t>2017-08-17 12:19:44</t>
  </si>
  <si>
    <t>0062055808</t>
  </si>
  <si>
    <t>1000103208</t>
  </si>
  <si>
    <t>龚成艳</t>
  </si>
  <si>
    <t>2017-08-17 12:29:21</t>
  </si>
  <si>
    <t>0062058035</t>
  </si>
  <si>
    <t>1000269602</t>
  </si>
  <si>
    <t>2017-08-17 12:37:18</t>
  </si>
  <si>
    <t>0062059302</t>
  </si>
  <si>
    <t>1000190378</t>
  </si>
  <si>
    <t>肖霞</t>
  </si>
  <si>
    <t>2017-08-17 12:43:16</t>
  </si>
  <si>
    <t>0062059637</t>
  </si>
  <si>
    <t>1000155778</t>
  </si>
  <si>
    <t>卫小小</t>
  </si>
  <si>
    <t>2017-08-17 12:46:28</t>
  </si>
  <si>
    <t>0062059801</t>
  </si>
  <si>
    <t>2017-08-17 12:46:44</t>
  </si>
  <si>
    <t>0062059824</t>
  </si>
  <si>
    <t>1000165660</t>
  </si>
  <si>
    <t>周秀菊</t>
  </si>
  <si>
    <t>2017-08-17 12:48:30</t>
  </si>
  <si>
    <t>0062059927</t>
  </si>
  <si>
    <t>2017-08-17 13:00:14</t>
  </si>
  <si>
    <t>0062060417</t>
  </si>
  <si>
    <t>5325-5250959587</t>
  </si>
  <si>
    <t>蔡双琼</t>
  </si>
  <si>
    <t>2017-08-17 13:06:57</t>
  </si>
  <si>
    <t>0062060567</t>
  </si>
  <si>
    <t>1000265681</t>
  </si>
  <si>
    <t>周艳</t>
  </si>
  <si>
    <t>2017-08-17 13:22:09</t>
  </si>
  <si>
    <t>0062061015</t>
  </si>
  <si>
    <t>2017-08-17 13:24:59</t>
  </si>
  <si>
    <t>0062061071</t>
  </si>
  <si>
    <t>1000189561</t>
  </si>
  <si>
    <t>许兴英</t>
  </si>
  <si>
    <t>2017-08-17 14:12:07</t>
  </si>
  <si>
    <t>0062064294</t>
  </si>
  <si>
    <t>1000243178</t>
  </si>
  <si>
    <t>朱春吉</t>
  </si>
  <si>
    <t>2017-08-17 14:19:35</t>
  </si>
  <si>
    <t>0062064701</t>
  </si>
  <si>
    <t>1000189259</t>
  </si>
  <si>
    <t>2017-08-17 14:25:09</t>
  </si>
  <si>
    <t>0062064957</t>
  </si>
  <si>
    <t>1000012174</t>
  </si>
  <si>
    <t>胡烨</t>
  </si>
  <si>
    <t>2017-08-17 14:25:10</t>
  </si>
  <si>
    <t>0062064960</t>
  </si>
  <si>
    <t>1000076580</t>
  </si>
  <si>
    <t>谢均</t>
  </si>
  <si>
    <t>2017-08-17 14:31:18</t>
  </si>
  <si>
    <t>0062065290</t>
  </si>
  <si>
    <t>1000273874</t>
  </si>
  <si>
    <t>杨翠宏</t>
  </si>
  <si>
    <t>2017-08-17 14:35:18</t>
  </si>
  <si>
    <t>0062065543</t>
  </si>
  <si>
    <t>1000272957</t>
  </si>
  <si>
    <t>张亚洲</t>
  </si>
  <si>
    <t>2017-08-17 14:48:02</t>
  </si>
  <si>
    <t>0062067538</t>
  </si>
  <si>
    <t>1000249926</t>
  </si>
  <si>
    <t>熊晓娟</t>
  </si>
  <si>
    <t>2017-08-17 14:51:28</t>
  </si>
  <si>
    <t>0062067771</t>
  </si>
  <si>
    <t>5325-2529021607</t>
  </si>
  <si>
    <t>2017-08-17 14:51:54</t>
  </si>
  <si>
    <t>0062067800</t>
  </si>
  <si>
    <t>1000273462</t>
  </si>
  <si>
    <t>何杰锋</t>
  </si>
  <si>
    <t>2017-08-17 14:53:39</t>
  </si>
  <si>
    <t>0062067910</t>
  </si>
  <si>
    <t>1000007349</t>
  </si>
  <si>
    <t>马学珍</t>
  </si>
  <si>
    <t>2017-08-17 14:54:11</t>
  </si>
  <si>
    <t>0062067935</t>
  </si>
  <si>
    <t>2017-08-17 14:55:21</t>
  </si>
  <si>
    <t>0062067988</t>
  </si>
  <si>
    <t>1000264814</t>
  </si>
  <si>
    <t>李莎</t>
  </si>
  <si>
    <t>2017-08-17 14:57:15</t>
  </si>
  <si>
    <t>0062068124</t>
  </si>
  <si>
    <t>1000210228</t>
  </si>
  <si>
    <t>2017-08-17 14:58:08</t>
  </si>
  <si>
    <t>0062068196</t>
  </si>
  <si>
    <t>1000085271</t>
  </si>
  <si>
    <t>李文姬</t>
  </si>
  <si>
    <t>2017-08-17 15:01:41</t>
  </si>
  <si>
    <t>0062068796</t>
  </si>
  <si>
    <t>1000262691</t>
  </si>
  <si>
    <t>2017-08-17 15:11:23</t>
  </si>
  <si>
    <t>0062070771</t>
  </si>
  <si>
    <t>1000029217</t>
  </si>
  <si>
    <t>张莉娇</t>
  </si>
  <si>
    <t>2017-08-17 15:20:53</t>
  </si>
  <si>
    <t>0062071630</t>
  </si>
  <si>
    <t>1000260877</t>
  </si>
  <si>
    <t>罗福英</t>
  </si>
  <si>
    <t>2017-08-17 15:21:46</t>
  </si>
  <si>
    <t>0062071695</t>
  </si>
  <si>
    <t>1000270718</t>
  </si>
  <si>
    <t>李树云</t>
  </si>
  <si>
    <t>2017-08-17 15:24:31</t>
  </si>
  <si>
    <t>0062071841</t>
  </si>
  <si>
    <t>1000123856</t>
  </si>
  <si>
    <t>李凤军</t>
  </si>
  <si>
    <t>2017-08-17 15:31:30</t>
  </si>
  <si>
    <t>0062072331</t>
  </si>
  <si>
    <t>1000266327</t>
  </si>
  <si>
    <t>雷永红</t>
  </si>
  <si>
    <t>2017-08-17 15:32:11</t>
  </si>
  <si>
    <t>0062072368</t>
  </si>
  <si>
    <t>1000260240</t>
  </si>
  <si>
    <t>2017-08-17 15:35:39</t>
  </si>
  <si>
    <t>0062072594</t>
  </si>
  <si>
    <t>5327-5270190229</t>
  </si>
  <si>
    <t>高玲</t>
  </si>
  <si>
    <t>2017-08-17 15:38:49</t>
  </si>
  <si>
    <t>0062072783</t>
  </si>
  <si>
    <t>1000078687</t>
  </si>
  <si>
    <t>冯纯纯</t>
  </si>
  <si>
    <t>2017-08-17 15:40:56</t>
  </si>
  <si>
    <t>0062072919</t>
  </si>
  <si>
    <t>1000274162</t>
  </si>
  <si>
    <t>2017-08-17 15:45:00</t>
  </si>
  <si>
    <t>0062073244</t>
  </si>
  <si>
    <t>1000137785</t>
  </si>
  <si>
    <t>何银燕</t>
  </si>
  <si>
    <t>2017-08-17 15:46:10</t>
  </si>
  <si>
    <t>0062073362</t>
  </si>
  <si>
    <t>1000235453</t>
  </si>
  <si>
    <t>胡德舟</t>
  </si>
  <si>
    <t>2017-08-17 15:47:27</t>
  </si>
  <si>
    <t>0062073461</t>
  </si>
  <si>
    <t>5303-0302045833</t>
  </si>
  <si>
    <t>王燕妮</t>
  </si>
  <si>
    <t>2017-08-17 15:49:57</t>
  </si>
  <si>
    <t>0062073730</t>
  </si>
  <si>
    <t>2017-08-17 15:59:30</t>
  </si>
  <si>
    <t>0062074445</t>
  </si>
  <si>
    <t>1000274195</t>
  </si>
  <si>
    <t>许开洪</t>
  </si>
  <si>
    <t>2017-08-17 16:00:40</t>
  </si>
  <si>
    <t>0062075017</t>
  </si>
  <si>
    <t>1000272216</t>
  </si>
  <si>
    <t>2017-08-17 16:06:43</t>
  </si>
  <si>
    <t>0062090592</t>
  </si>
  <si>
    <t>1000264109</t>
  </si>
  <si>
    <t>2017-08-17 16:09:22</t>
  </si>
  <si>
    <t>0062097904</t>
  </si>
  <si>
    <t>5335-5350010296</t>
  </si>
  <si>
    <t>刘芳</t>
  </si>
  <si>
    <t>2017-08-17 16:10:49</t>
  </si>
  <si>
    <t>0062101626</t>
  </si>
  <si>
    <t>1000215030</t>
  </si>
  <si>
    <t>2017-08-17 16:12:13</t>
  </si>
  <si>
    <t>0062105551</t>
  </si>
  <si>
    <t>1000259418</t>
  </si>
  <si>
    <t>段明蛟</t>
  </si>
  <si>
    <t>2017-08-17 16:14:24</t>
  </si>
  <si>
    <t>0062111591</t>
  </si>
  <si>
    <t>2017-08-17 16:16:46</t>
  </si>
  <si>
    <t>0062117585</t>
  </si>
  <si>
    <t>2017-08-17 16:21:50</t>
  </si>
  <si>
    <t>0062130531</t>
  </si>
  <si>
    <t>1000272320</t>
  </si>
  <si>
    <t>2017-08-17 16:22:40</t>
  </si>
  <si>
    <t>0062132456</t>
  </si>
  <si>
    <t>1000272010</t>
  </si>
  <si>
    <t>巢依扬</t>
  </si>
  <si>
    <t>2017-08-17 16:27:11</t>
  </si>
  <si>
    <t>0062142755</t>
  </si>
  <si>
    <t>1000261139</t>
  </si>
  <si>
    <t>倪月明</t>
  </si>
  <si>
    <t>2017-08-17 16:32:02</t>
  </si>
  <si>
    <t>0062154804</t>
  </si>
  <si>
    <t>1000274103</t>
  </si>
  <si>
    <t>李德梅</t>
  </si>
  <si>
    <t>2017-08-17 16:38:40</t>
  </si>
  <si>
    <t>0062161955</t>
  </si>
  <si>
    <t>1000268931</t>
  </si>
  <si>
    <t>杨会珍</t>
  </si>
  <si>
    <t>2017-08-17 16:40:54</t>
  </si>
  <si>
    <t>0062162066</t>
  </si>
  <si>
    <t>1000271777</t>
  </si>
  <si>
    <t>谢恒</t>
  </si>
  <si>
    <t>2017-08-17 16:45:35</t>
  </si>
  <si>
    <t>0062162337</t>
  </si>
  <si>
    <t>1000259063</t>
  </si>
  <si>
    <t>杨开华</t>
  </si>
  <si>
    <t>0062162451</t>
  </si>
  <si>
    <t>2017-08-17 16:47:47</t>
  </si>
  <si>
    <t>0062162539</t>
  </si>
  <si>
    <t>2017-08-17 16:48:20</t>
  </si>
  <si>
    <t>0062162568</t>
  </si>
  <si>
    <t>1000274348</t>
  </si>
  <si>
    <t>2017-08-17 16:49:35</t>
  </si>
  <si>
    <t>0062162788</t>
  </si>
  <si>
    <t>2017-08-17 16:51:06</t>
  </si>
  <si>
    <t>0062162932</t>
  </si>
  <si>
    <t>2017-08-17 16:53:47</t>
  </si>
  <si>
    <t>0062163058</t>
  </si>
  <si>
    <t>1000265297</t>
  </si>
  <si>
    <t>李庆珍</t>
  </si>
  <si>
    <t>2017-08-17 16:54:51</t>
  </si>
  <si>
    <t>0062163086</t>
  </si>
  <si>
    <t>1000254303</t>
  </si>
  <si>
    <t>陈江艳</t>
  </si>
  <si>
    <t>2017-08-17 16:55:46</t>
  </si>
  <si>
    <t>0062163126</t>
  </si>
  <si>
    <t>1000268968</t>
  </si>
  <si>
    <t>李希杨茜</t>
  </si>
  <si>
    <t>2017-08-17 16:56:56</t>
  </si>
  <si>
    <t>0062163196</t>
  </si>
  <si>
    <t>1000243252</t>
  </si>
  <si>
    <t>雷书愉</t>
  </si>
  <si>
    <t>2017-08-17 17:02:07</t>
  </si>
  <si>
    <t>0062163512</t>
  </si>
  <si>
    <t>2017-08-17 17:03:13</t>
  </si>
  <si>
    <t>0062163598</t>
  </si>
  <si>
    <t>2017-08-17 17:14:14</t>
  </si>
  <si>
    <t>0062164577</t>
  </si>
  <si>
    <t>1000272176</t>
  </si>
  <si>
    <t>谢宇</t>
  </si>
  <si>
    <t>2017-08-17 17:19:35</t>
  </si>
  <si>
    <t>0062164876</t>
  </si>
  <si>
    <t>1000272325</t>
  </si>
  <si>
    <t>许家苡</t>
  </si>
  <si>
    <t>2017-08-17 17:29:14</t>
  </si>
  <si>
    <t>0062165216</t>
  </si>
  <si>
    <t>5011715792</t>
  </si>
  <si>
    <t>甘亚鑫</t>
  </si>
  <si>
    <t>2017-08-17 17:30:11</t>
  </si>
  <si>
    <t>0062165274</t>
  </si>
  <si>
    <t>1000103770</t>
  </si>
  <si>
    <t>吴小兰</t>
  </si>
  <si>
    <t>2017-08-17 17:39:13</t>
  </si>
  <si>
    <t>0062165579</t>
  </si>
  <si>
    <t>1000138237</t>
  </si>
  <si>
    <t>余团</t>
  </si>
  <si>
    <t>2017-08-17 17:39:51</t>
  </si>
  <si>
    <t>0062165602</t>
  </si>
  <si>
    <t>1000154955</t>
  </si>
  <si>
    <t>王国菊</t>
  </si>
  <si>
    <t>2017-08-17 17:44:29</t>
  </si>
  <si>
    <t>0062165736</t>
  </si>
  <si>
    <t>1000274064</t>
  </si>
  <si>
    <t>李永菲</t>
  </si>
  <si>
    <t>2017-08-17 21:46:16</t>
  </si>
  <si>
    <t>0062173974</t>
  </si>
  <si>
    <t>1000268567</t>
  </si>
  <si>
    <t>王江</t>
  </si>
  <si>
    <t>2017-08-18 08:10:06</t>
  </si>
  <si>
    <t>0062181331</t>
  </si>
  <si>
    <t>5335-3500025422</t>
  </si>
  <si>
    <t>丁玉霞</t>
  </si>
  <si>
    <t>2017-08-18 08:33:48</t>
  </si>
  <si>
    <t>0062182552</t>
  </si>
  <si>
    <t>1000174077</t>
  </si>
  <si>
    <t>朱培伦</t>
  </si>
  <si>
    <t>2017-08-18 08:52:20</t>
  </si>
  <si>
    <t>0062184088</t>
  </si>
  <si>
    <t>1000266794</t>
  </si>
  <si>
    <t>杨兴菊</t>
  </si>
  <si>
    <t>2017-08-18 09:02:43</t>
  </si>
  <si>
    <t>0062185441</t>
  </si>
  <si>
    <t>1000162176</t>
  </si>
  <si>
    <t>2017-08-18 09:28:30</t>
  </si>
  <si>
    <t>0062189154</t>
  </si>
  <si>
    <t>1000266483</t>
  </si>
  <si>
    <t>2017-08-18 09:30:52</t>
  </si>
  <si>
    <t>0062189302</t>
  </si>
  <si>
    <t>1000272778</t>
  </si>
  <si>
    <t>张高清</t>
  </si>
  <si>
    <t>2017-08-18 09:31:43</t>
  </si>
  <si>
    <t>0062189405</t>
  </si>
  <si>
    <t>0154013148</t>
  </si>
  <si>
    <t>杨丽锦</t>
  </si>
  <si>
    <t>2017-08-18 09:39:11</t>
  </si>
  <si>
    <t>0062190069</t>
  </si>
  <si>
    <t>0103144193</t>
  </si>
  <si>
    <t>王贵清</t>
  </si>
  <si>
    <t>2017-08-18 09:50:16</t>
  </si>
  <si>
    <t>0062191301</t>
  </si>
  <si>
    <t>5323-2301053040</t>
  </si>
  <si>
    <t>张博</t>
  </si>
  <si>
    <t>2017-08-18 09:50:43</t>
  </si>
  <si>
    <t>0062191374</t>
  </si>
  <si>
    <t>2017-08-18 09:52:58</t>
  </si>
  <si>
    <t>0062191525</t>
  </si>
  <si>
    <t>1000093131</t>
  </si>
  <si>
    <t>张荣</t>
  </si>
  <si>
    <t>2017-08-18 10:02:11</t>
  </si>
  <si>
    <t>0062192709</t>
  </si>
  <si>
    <t>1000090248</t>
  </si>
  <si>
    <t>郭依菲</t>
  </si>
  <si>
    <t>2017-08-18 10:03:25</t>
  </si>
  <si>
    <t>0062192777</t>
  </si>
  <si>
    <t>1000090275</t>
  </si>
  <si>
    <t>郭依凡</t>
  </si>
  <si>
    <t>2017-08-18 10:04:09</t>
  </si>
  <si>
    <t>0062192838</t>
  </si>
  <si>
    <t>1000273349</t>
  </si>
  <si>
    <t>2017-08-18 10:09:29</t>
  </si>
  <si>
    <t>0062193261</t>
  </si>
  <si>
    <t>1000275055</t>
  </si>
  <si>
    <t>罗文青</t>
  </si>
  <si>
    <t>2017-08-18 10:09:31</t>
  </si>
  <si>
    <t>0062193265</t>
  </si>
  <si>
    <t>1000173995</t>
  </si>
  <si>
    <t>申智强</t>
  </si>
  <si>
    <t>2017-08-18 10:23:24</t>
  </si>
  <si>
    <t>0062194346</t>
  </si>
  <si>
    <t>1000274978</t>
  </si>
  <si>
    <t>2017-08-18 10:24:52</t>
  </si>
  <si>
    <t>0062194471</t>
  </si>
  <si>
    <t>1000078455</t>
  </si>
  <si>
    <t>2017-08-18 10:29:27</t>
  </si>
  <si>
    <t>0062194881</t>
  </si>
  <si>
    <t>1000238009</t>
  </si>
  <si>
    <t>郭虹利</t>
  </si>
  <si>
    <t>2017-08-18 10:34:11</t>
  </si>
  <si>
    <t>0062195211</t>
  </si>
  <si>
    <t>1000262426</t>
  </si>
  <si>
    <t>毕会琼</t>
  </si>
  <si>
    <t>2017-08-18 10:37:15</t>
  </si>
  <si>
    <t>0062195603</t>
  </si>
  <si>
    <t>5010295984</t>
  </si>
  <si>
    <t>李剑</t>
  </si>
  <si>
    <t>2017-08-18 10:46:13</t>
  </si>
  <si>
    <t>0062197405</t>
  </si>
  <si>
    <t>1000157495</t>
  </si>
  <si>
    <t>郭庚鑫</t>
  </si>
  <si>
    <t>2017-08-18 10:50:41</t>
  </si>
  <si>
    <t>0062198469</t>
  </si>
  <si>
    <t>1000098301</t>
  </si>
  <si>
    <t>王涛</t>
  </si>
  <si>
    <t>2017-08-18 10:53:49</t>
  </si>
  <si>
    <t>0062199287</t>
  </si>
  <si>
    <t>1000267917</t>
  </si>
  <si>
    <t>2017-08-18 10:54:27</t>
  </si>
  <si>
    <t>0062199523</t>
  </si>
  <si>
    <t>1000276209</t>
  </si>
  <si>
    <t>陈丹阳</t>
  </si>
  <si>
    <t>2017-08-18 10:59:59</t>
  </si>
  <si>
    <t>0062200960</t>
  </si>
  <si>
    <t>1000213302</t>
  </si>
  <si>
    <t>2017-08-18 11:00:00</t>
  </si>
  <si>
    <t>0062200967</t>
  </si>
  <si>
    <t>1000273383</t>
  </si>
  <si>
    <t>2017-08-18 11:06:03</t>
  </si>
  <si>
    <t>0062202654</t>
  </si>
  <si>
    <t>1000251671</t>
  </si>
  <si>
    <t>杜凤珍</t>
  </si>
  <si>
    <t>2017-08-18 11:06:19</t>
  </si>
  <si>
    <t>0062202723</t>
  </si>
  <si>
    <t>1000273947</t>
  </si>
  <si>
    <t>李苹</t>
  </si>
  <si>
    <t>2017-08-18 11:19:07</t>
  </si>
  <si>
    <t>0062204121</t>
  </si>
  <si>
    <t>1000275379</t>
  </si>
  <si>
    <t>陈丽</t>
  </si>
  <si>
    <t>2017-08-18 11:20:20</t>
  </si>
  <si>
    <t>0062204285</t>
  </si>
  <si>
    <t>1000273649</t>
  </si>
  <si>
    <t>何玲玲</t>
  </si>
  <si>
    <t>2017-08-18 11:23:12</t>
  </si>
  <si>
    <t>0062204630</t>
  </si>
  <si>
    <t>1000029507</t>
  </si>
  <si>
    <t>裘一鸣</t>
  </si>
  <si>
    <t>2017-08-18 11:30:29</t>
  </si>
  <si>
    <t>0062205238</t>
  </si>
  <si>
    <t>1000215350</t>
  </si>
  <si>
    <t>魏影</t>
  </si>
  <si>
    <t>2017-08-18 11:30:31</t>
  </si>
  <si>
    <t>0062205241</t>
  </si>
  <si>
    <t>1000274960</t>
  </si>
  <si>
    <t>邹丽</t>
  </si>
  <si>
    <t>2017-08-18 11:32:29</t>
  </si>
  <si>
    <t>0062205319</t>
  </si>
  <si>
    <t>1000215347</t>
  </si>
  <si>
    <t>杨林</t>
  </si>
  <si>
    <t>2017-08-18 11:32:51</t>
  </si>
  <si>
    <t>0062205348</t>
  </si>
  <si>
    <t>1000275081</t>
  </si>
  <si>
    <t>陆元碧</t>
  </si>
  <si>
    <t>2017-08-18 11:35:48</t>
  </si>
  <si>
    <t>0062205510</t>
  </si>
  <si>
    <t>1000207607</t>
  </si>
  <si>
    <t>魏安静</t>
  </si>
  <si>
    <t>2017-08-18 11:38:25</t>
  </si>
  <si>
    <t>0062205660</t>
  </si>
  <si>
    <t>1000256798</t>
  </si>
  <si>
    <t>邓子荣</t>
  </si>
  <si>
    <t>2017-08-18 11:39:38</t>
  </si>
  <si>
    <t>0062205724</t>
  </si>
  <si>
    <t>5328-2823328026</t>
  </si>
  <si>
    <t>曾庆国</t>
  </si>
  <si>
    <t>2017-08-18 11:48:48</t>
  </si>
  <si>
    <t>0062206961</t>
  </si>
  <si>
    <t>1000188816</t>
  </si>
  <si>
    <t>孙贤</t>
  </si>
  <si>
    <t>2017-08-18 11:48:49</t>
  </si>
  <si>
    <t>0062206967</t>
  </si>
  <si>
    <t>1000266642</t>
  </si>
  <si>
    <t>2017-08-18 11:48:54</t>
  </si>
  <si>
    <t>0062206986</t>
  </si>
  <si>
    <t>1000275562</t>
  </si>
  <si>
    <t>欧阳康</t>
  </si>
  <si>
    <t>2017-08-18 11:50:31</t>
  </si>
  <si>
    <t>0062207453</t>
  </si>
  <si>
    <t>1000174300</t>
  </si>
  <si>
    <t>刘顺琼</t>
  </si>
  <si>
    <t>2017-08-18 11:52:58</t>
  </si>
  <si>
    <t>0062207999</t>
  </si>
  <si>
    <t>1000239919</t>
  </si>
  <si>
    <t>刘光丽</t>
  </si>
  <si>
    <t>2017-08-18 11:54:01</t>
  </si>
  <si>
    <t>0062208241</t>
  </si>
  <si>
    <t>1000275436</t>
  </si>
  <si>
    <t>胡正芬</t>
  </si>
  <si>
    <t>2017-08-18 11:54:56</t>
  </si>
  <si>
    <t>0062208453</t>
  </si>
  <si>
    <t>1000275460</t>
  </si>
  <si>
    <t>杜广龙</t>
  </si>
  <si>
    <t>2017-08-18 11:55:56</t>
  </si>
  <si>
    <t>0062208665</t>
  </si>
  <si>
    <t>1000105232</t>
  </si>
  <si>
    <t>2017-08-18 11:57:46</t>
  </si>
  <si>
    <t>0062208776</t>
  </si>
  <si>
    <t>1000267799</t>
  </si>
  <si>
    <t>李卫华</t>
  </si>
  <si>
    <t>2017-08-18 12:00:04</t>
  </si>
  <si>
    <t>0062209155</t>
  </si>
  <si>
    <t>1000251523</t>
  </si>
  <si>
    <t>普全红</t>
  </si>
  <si>
    <t>2017-08-18 12:04:25</t>
  </si>
  <si>
    <t>0062209339</t>
  </si>
  <si>
    <t>1000248043</t>
  </si>
  <si>
    <t>高梅</t>
  </si>
  <si>
    <t>2017-08-18 12:11:07</t>
  </si>
  <si>
    <t>0062209767</t>
  </si>
  <si>
    <t>2017-08-18 12:13:29</t>
  </si>
  <si>
    <t>0062209951</t>
  </si>
  <si>
    <t>1000265797</t>
  </si>
  <si>
    <t>2017-08-18 12:13:42</t>
  </si>
  <si>
    <t>0062209990</t>
  </si>
  <si>
    <t>1000195056</t>
  </si>
  <si>
    <t>郑凯文</t>
  </si>
  <si>
    <t>2017-08-18 12:15:24</t>
  </si>
  <si>
    <t>0062210232</t>
  </si>
  <si>
    <t>1000265793</t>
  </si>
  <si>
    <t>顾娜娜</t>
  </si>
  <si>
    <t>2017-08-18 12:17:59</t>
  </si>
  <si>
    <t>0062210492</t>
  </si>
  <si>
    <t>1000272723</t>
  </si>
  <si>
    <t>郭年东</t>
  </si>
  <si>
    <t>2017-08-18 12:21:54</t>
  </si>
  <si>
    <t>0062210813</t>
  </si>
  <si>
    <t>1000134663</t>
  </si>
  <si>
    <t>2017-08-18 12:34:28</t>
  </si>
  <si>
    <t>0062212152</t>
  </si>
  <si>
    <t>1000253038</t>
  </si>
  <si>
    <t>吴庆华</t>
  </si>
  <si>
    <t>2017-08-18 12:35:48</t>
  </si>
  <si>
    <t>0062212205</t>
  </si>
  <si>
    <t>1000257131</t>
  </si>
  <si>
    <t>余菊彩</t>
  </si>
  <si>
    <t>2017-08-18 12:36:48</t>
  </si>
  <si>
    <t>0062212289</t>
  </si>
  <si>
    <t>1000231635</t>
  </si>
  <si>
    <t>李小琼</t>
  </si>
  <si>
    <t>2017-08-18 12:44:50</t>
  </si>
  <si>
    <t>0062212835</t>
  </si>
  <si>
    <t>1000252846</t>
  </si>
  <si>
    <t>李新润</t>
  </si>
  <si>
    <t>2017-08-18 12:47:49</t>
  </si>
  <si>
    <t>0062212980</t>
  </si>
  <si>
    <t>1000118746</t>
  </si>
  <si>
    <t>贾玲</t>
  </si>
  <si>
    <t>2017-08-18 12:48:38</t>
  </si>
  <si>
    <t>0062212999</t>
  </si>
  <si>
    <t>1000166131</t>
  </si>
  <si>
    <t>罗洪锐</t>
  </si>
  <si>
    <t>2017-08-18 12:49:23</t>
  </si>
  <si>
    <t>0062213015</t>
  </si>
  <si>
    <t>2017-08-18 12:51:08</t>
  </si>
  <si>
    <t>0062213240</t>
  </si>
  <si>
    <t>1000245274</t>
  </si>
  <si>
    <t>罗惠</t>
  </si>
  <si>
    <t>2017-08-18 13:32:27</t>
  </si>
  <si>
    <t>0062216687</t>
  </si>
  <si>
    <t>1000272802</t>
  </si>
  <si>
    <t>挪江</t>
  </si>
  <si>
    <t>2017-08-18 14:14:05</t>
  </si>
  <si>
    <t>0062218221</t>
  </si>
  <si>
    <t>1000135656</t>
  </si>
  <si>
    <t>挪兴荣</t>
  </si>
  <si>
    <t>2017-08-18 14:22:47</t>
  </si>
  <si>
    <t>0062219124</t>
  </si>
  <si>
    <t>5326-5260020932</t>
  </si>
  <si>
    <t>2017-08-18 14:28:47</t>
  </si>
  <si>
    <t>1000261254</t>
  </si>
  <si>
    <t>2017-08-18 14:29:02</t>
  </si>
  <si>
    <t>0062219454</t>
  </si>
  <si>
    <t>5329-2925003511</t>
  </si>
  <si>
    <t>徐丽红</t>
  </si>
  <si>
    <t>2017-08-18 14:36:17</t>
  </si>
  <si>
    <t>0062220146</t>
  </si>
  <si>
    <t>5012076809</t>
  </si>
  <si>
    <t>雷佐夫</t>
  </si>
  <si>
    <t>2017-08-18 14:37:10</t>
  </si>
  <si>
    <t>0062220174</t>
  </si>
  <si>
    <t>5303-5033858187</t>
  </si>
  <si>
    <t>吴小云</t>
  </si>
  <si>
    <t>2017-08-18 14:48:46</t>
  </si>
  <si>
    <t>0062221007</t>
  </si>
  <si>
    <t>1000276506</t>
  </si>
  <si>
    <t>韩书荣</t>
  </si>
  <si>
    <t>2017-08-18 14:50:24</t>
  </si>
  <si>
    <t>0062221186</t>
  </si>
  <si>
    <t>1000247355</t>
  </si>
  <si>
    <t>2017-08-18 14:50:29</t>
  </si>
  <si>
    <t>0062221192</t>
  </si>
  <si>
    <t>1000225686</t>
  </si>
  <si>
    <t>邓雨欣</t>
  </si>
  <si>
    <t>2017-08-18 14:51:30</t>
  </si>
  <si>
    <t>0062221235</t>
  </si>
  <si>
    <t>2017-08-18 14:54:38</t>
  </si>
  <si>
    <t>0062223616</t>
  </si>
  <si>
    <t>1000274616</t>
  </si>
  <si>
    <t>2017-08-18 14:56:58</t>
  </si>
  <si>
    <t>0062228898</t>
  </si>
  <si>
    <t>1000275839</t>
  </si>
  <si>
    <t>陈佳</t>
  </si>
  <si>
    <t>2017-08-18 14:57:50</t>
  </si>
  <si>
    <t>0062228940</t>
  </si>
  <si>
    <t>1000118019</t>
  </si>
  <si>
    <t>胡思斌</t>
  </si>
  <si>
    <t>2017-08-18 14:58:37</t>
  </si>
  <si>
    <t>0062229159</t>
  </si>
  <si>
    <t>2017-08-18 14:59:53</t>
  </si>
  <si>
    <t>0062229692</t>
  </si>
  <si>
    <t>2017-08-18 15:00:58</t>
  </si>
  <si>
    <t>0062229763</t>
  </si>
  <si>
    <t>1000122061</t>
  </si>
  <si>
    <t>罗燕林</t>
  </si>
  <si>
    <t>2017-08-18 15:01:57</t>
  </si>
  <si>
    <t>0062229882</t>
  </si>
  <si>
    <t>1000166426</t>
  </si>
  <si>
    <t>尹陶香</t>
  </si>
  <si>
    <t>2017-08-18 15:02:38</t>
  </si>
  <si>
    <t>0062229943</t>
  </si>
  <si>
    <t>1000122039</t>
  </si>
  <si>
    <t>白金花</t>
  </si>
  <si>
    <t>2017-08-18 15:05:09</t>
  </si>
  <si>
    <t>0062230095</t>
  </si>
  <si>
    <t>0154044385</t>
  </si>
  <si>
    <t>吴佳佳</t>
  </si>
  <si>
    <t>2017-08-18 15:08:56</t>
  </si>
  <si>
    <t>0062233670</t>
  </si>
  <si>
    <t>1000155714</t>
  </si>
  <si>
    <t>2017-08-18 15:09:05</t>
  </si>
  <si>
    <t>0062233810</t>
  </si>
  <si>
    <t>1000271294</t>
  </si>
  <si>
    <t>魏林荣</t>
  </si>
  <si>
    <t>2017-08-18 15:13:20</t>
  </si>
  <si>
    <t>0062234287</t>
  </si>
  <si>
    <t>1000273775</t>
  </si>
  <si>
    <t>袁艳菊</t>
  </si>
  <si>
    <t>2017-08-18 15:15:17</t>
  </si>
  <si>
    <t>0062234422</t>
  </si>
  <si>
    <t>1000158661</t>
  </si>
  <si>
    <t>顾光云</t>
  </si>
  <si>
    <t>2017-08-18 15:16:00</t>
  </si>
  <si>
    <t>0062234500</t>
  </si>
  <si>
    <t>2017-08-18 15:18:17</t>
  </si>
  <si>
    <t>0062234636</t>
  </si>
  <si>
    <t>5303-0326059701</t>
  </si>
  <si>
    <t>谭忠</t>
  </si>
  <si>
    <t>2017-08-18 15:22:09</t>
  </si>
  <si>
    <t>0062234937</t>
  </si>
  <si>
    <t>1000256631</t>
  </si>
  <si>
    <t>施国竹</t>
  </si>
  <si>
    <t>2017-08-18 15:22:34</t>
  </si>
  <si>
    <t>0062234971</t>
  </si>
  <si>
    <t>1000272350</t>
  </si>
  <si>
    <t>杨云丽</t>
  </si>
  <si>
    <t>2017-08-18 15:25:07</t>
  </si>
  <si>
    <t>0062235291</t>
  </si>
  <si>
    <t>1000134285</t>
  </si>
  <si>
    <t>崔云梅</t>
  </si>
  <si>
    <t>2017-08-18 15:25:43</t>
  </si>
  <si>
    <t>0062235325</t>
  </si>
  <si>
    <t>1000273624</t>
  </si>
  <si>
    <t>王廷勇</t>
  </si>
  <si>
    <t>2017-08-18 15:29:05</t>
  </si>
  <si>
    <t>0062235580</t>
  </si>
  <si>
    <t>5325-2527008405</t>
  </si>
  <si>
    <t>朱尤芳</t>
  </si>
  <si>
    <t>2017-08-18 15:34:50</t>
  </si>
  <si>
    <t>0062235991</t>
  </si>
  <si>
    <t>1000263208</t>
  </si>
  <si>
    <t>胡德忠</t>
  </si>
  <si>
    <t>2017-08-18 15:35:28</t>
  </si>
  <si>
    <t>0062236012</t>
  </si>
  <si>
    <t>1000275604</t>
  </si>
  <si>
    <t>王凤兰</t>
  </si>
  <si>
    <t>2017-08-18 15:36:01</t>
  </si>
  <si>
    <t>0062236038</t>
  </si>
  <si>
    <t>2017-08-18 15:48:07</t>
  </si>
  <si>
    <t>0062252118</t>
  </si>
  <si>
    <t>1000207154</t>
  </si>
  <si>
    <t>杨文泽</t>
  </si>
  <si>
    <t>2017-08-18 15:52:37</t>
  </si>
  <si>
    <t>0062279346</t>
  </si>
  <si>
    <t>5306-0627026747</t>
  </si>
  <si>
    <t>吉磊</t>
  </si>
  <si>
    <t>2017-08-18 15:53:25</t>
  </si>
  <si>
    <t>0062284506</t>
  </si>
  <si>
    <t>1000091696</t>
  </si>
  <si>
    <t>邹萍</t>
  </si>
  <si>
    <t>2017-08-18 15:54:27</t>
  </si>
  <si>
    <t>0062291252</t>
  </si>
  <si>
    <t>1000242361</t>
  </si>
  <si>
    <t>2017-08-18 15:55:48</t>
  </si>
  <si>
    <t>0062299193</t>
  </si>
  <si>
    <t>1000272112</t>
  </si>
  <si>
    <t>梁艳</t>
  </si>
  <si>
    <t>2017-08-18 16:01:07</t>
  </si>
  <si>
    <t>0062330714</t>
  </si>
  <si>
    <t>1000275949</t>
  </si>
  <si>
    <t>芶美荣</t>
  </si>
  <si>
    <t>2017-08-18 16:02:04</t>
  </si>
  <si>
    <t>0062335827</t>
  </si>
  <si>
    <t>1000266295</t>
  </si>
  <si>
    <t>顾洁</t>
  </si>
  <si>
    <t>2017-08-18 16:03:50</t>
  </si>
  <si>
    <t>0062347226</t>
  </si>
  <si>
    <t>1000276683</t>
  </si>
  <si>
    <t>孙昌芹</t>
  </si>
  <si>
    <t>2017-08-18 16:06:04</t>
  </si>
  <si>
    <t>0062360939</t>
  </si>
  <si>
    <t>1000276488</t>
  </si>
  <si>
    <t>李亮</t>
  </si>
  <si>
    <t>2017-08-18 16:08:34</t>
  </si>
  <si>
    <t>0062376202</t>
  </si>
  <si>
    <t>1000264596</t>
  </si>
  <si>
    <t>董建红</t>
  </si>
  <si>
    <t>2017-08-18 16:15:47</t>
  </si>
  <si>
    <t>0062405511</t>
  </si>
  <si>
    <t>1000036067</t>
  </si>
  <si>
    <t>宁春红</t>
  </si>
  <si>
    <t>2017-08-18 16:21:50</t>
  </si>
  <si>
    <t>0062405933</t>
  </si>
  <si>
    <t>1000037205</t>
  </si>
  <si>
    <t>史睿洁</t>
  </si>
  <si>
    <t>2017-08-18 16:22:49</t>
  </si>
  <si>
    <t>0062406025</t>
  </si>
  <si>
    <t>1000275707</t>
  </si>
  <si>
    <t>覃凤</t>
  </si>
  <si>
    <t>2017-08-18 16:22:59</t>
  </si>
  <si>
    <t>0062406030</t>
  </si>
  <si>
    <t>5303-0323022753</t>
  </si>
  <si>
    <t>陈慧琼</t>
  </si>
  <si>
    <t>2017-08-18 16:23:03</t>
  </si>
  <si>
    <t>0062406036</t>
  </si>
  <si>
    <t>1000233098</t>
  </si>
  <si>
    <t>毛梦娇</t>
  </si>
  <si>
    <t>2017-08-18 16:24:43</t>
  </si>
  <si>
    <t>0062406111</t>
  </si>
  <si>
    <t>1000128872</t>
  </si>
  <si>
    <t>周连琼</t>
  </si>
  <si>
    <t>2017-08-18 16:31:59</t>
  </si>
  <si>
    <t>0062407802</t>
  </si>
  <si>
    <t>5013939482</t>
  </si>
  <si>
    <t>2017-08-18 16:42:29</t>
  </si>
  <si>
    <t>0062410316</t>
  </si>
  <si>
    <t>1000275125</t>
  </si>
  <si>
    <t>2017-08-18 16:43:00</t>
  </si>
  <si>
    <t>0062410344</t>
  </si>
  <si>
    <t>1000230628</t>
  </si>
  <si>
    <t>杨志慧</t>
  </si>
  <si>
    <t>2017-08-18 16:43:06</t>
  </si>
  <si>
    <t>0062410367</t>
  </si>
  <si>
    <t>1000267016</t>
  </si>
  <si>
    <t>杨述坤</t>
  </si>
  <si>
    <t>2017-08-18 16:50:34</t>
  </si>
  <si>
    <t>0062410713</t>
  </si>
  <si>
    <t>2017-08-18 16:52:57</t>
  </si>
  <si>
    <t>1000257378</t>
  </si>
  <si>
    <t>2017-08-18 16:59:36</t>
  </si>
  <si>
    <t>0062411329</t>
  </si>
  <si>
    <t>1000276277</t>
  </si>
  <si>
    <t>刘世菊</t>
  </si>
  <si>
    <t>2017-08-18 17:01:46</t>
  </si>
  <si>
    <t>0062411516</t>
  </si>
  <si>
    <t>1000260276</t>
  </si>
  <si>
    <t>刘大旸</t>
  </si>
  <si>
    <t>2017-08-18 17:04:58</t>
  </si>
  <si>
    <t>0062411733</t>
  </si>
  <si>
    <t>1000147593</t>
  </si>
  <si>
    <t>2017-08-18 17:06:09</t>
  </si>
  <si>
    <t>0062411826</t>
  </si>
  <si>
    <t>2017-08-18 17:07:50</t>
  </si>
  <si>
    <t>0062411984</t>
  </si>
  <si>
    <t>1000277028</t>
  </si>
  <si>
    <t>刘正忠</t>
  </si>
  <si>
    <t>2017-08-18 17:20:12</t>
  </si>
  <si>
    <t>0062412587</t>
  </si>
  <si>
    <t>1000267161</t>
  </si>
  <si>
    <t>孔萧杰</t>
  </si>
  <si>
    <t>2017-08-18 17:21:51</t>
  </si>
  <si>
    <t>0062412620</t>
  </si>
  <si>
    <t>5335-5350032561</t>
  </si>
  <si>
    <t>李雁</t>
  </si>
  <si>
    <t>2017-08-18 17:23:58</t>
  </si>
  <si>
    <t>0062412680</t>
  </si>
  <si>
    <t>1000272409</t>
  </si>
  <si>
    <t>丁树存</t>
  </si>
  <si>
    <t>2017-08-18 17:27:23</t>
  </si>
  <si>
    <t>0062412782</t>
  </si>
  <si>
    <t>5303-0324021173</t>
  </si>
  <si>
    <t>王琼</t>
  </si>
  <si>
    <t>2017-08-18 17:28:08</t>
  </si>
  <si>
    <t>0062412793</t>
  </si>
  <si>
    <t>2017-08-18 17:33:46</t>
  </si>
  <si>
    <t>0062412996</t>
  </si>
  <si>
    <t>1000265767</t>
  </si>
  <si>
    <t>王冬梅</t>
  </si>
  <si>
    <t>2017-08-18 17:39:38</t>
  </si>
  <si>
    <t>0062425303</t>
  </si>
  <si>
    <t>1000227230</t>
  </si>
  <si>
    <t>杨友河</t>
  </si>
  <si>
    <t>2017-08-18 17:47:24</t>
  </si>
  <si>
    <t>0062447616</t>
  </si>
  <si>
    <t>1000276796</t>
  </si>
  <si>
    <t>张翁</t>
  </si>
  <si>
    <t>2017-08-18 17:48:56</t>
  </si>
  <si>
    <t>0062452171</t>
  </si>
  <si>
    <t>1000276850</t>
  </si>
  <si>
    <t>彭娟</t>
  </si>
  <si>
    <t>2017-08-18 18:01:16</t>
  </si>
  <si>
    <t>0062486024</t>
  </si>
  <si>
    <t>0111202587</t>
  </si>
  <si>
    <t>刘启佳</t>
  </si>
  <si>
    <t>2017-08-18 18:31:34</t>
  </si>
  <si>
    <t>0062489551</t>
  </si>
  <si>
    <t>1000212310</t>
  </si>
  <si>
    <t>杨成坤</t>
  </si>
  <si>
    <t>2017-08-19 00:59:01</t>
  </si>
  <si>
    <t>0062498503</t>
  </si>
  <si>
    <t>1000277264</t>
  </si>
  <si>
    <t>陈顺泽</t>
  </si>
  <si>
    <t>2017-08-19 09:28:43</t>
  </si>
  <si>
    <t>0062503654</t>
  </si>
  <si>
    <t>1000272895</t>
  </si>
  <si>
    <t>李续芬</t>
  </si>
  <si>
    <t>2017-08-19 09:33:12</t>
  </si>
  <si>
    <t>0062503699</t>
  </si>
  <si>
    <t>1000134666</t>
  </si>
  <si>
    <t>杨丽微</t>
  </si>
  <si>
    <t>2017-08-19 09:33:48</t>
  </si>
  <si>
    <t>0062503722</t>
  </si>
  <si>
    <t>1000277364</t>
  </si>
  <si>
    <t>李鸿</t>
  </si>
  <si>
    <t>2017-08-19 09:38:26</t>
  </si>
  <si>
    <t>0062503756</t>
  </si>
  <si>
    <t>1000269826</t>
  </si>
  <si>
    <t>周庭梅</t>
  </si>
  <si>
    <t>2017-08-19 09:38:44</t>
  </si>
  <si>
    <t>0062503760</t>
  </si>
  <si>
    <t>1000277446</t>
  </si>
  <si>
    <t>林明三</t>
  </si>
  <si>
    <t>2017-08-19 09:43:18</t>
  </si>
  <si>
    <t>0062503804</t>
  </si>
  <si>
    <t>0112287128</t>
  </si>
  <si>
    <t>2017-08-19 09:51:05</t>
  </si>
  <si>
    <t>0062503902</t>
  </si>
  <si>
    <t>1000272255</t>
  </si>
  <si>
    <t>李欢</t>
  </si>
  <si>
    <t>2017-08-19 10:11:49</t>
  </si>
  <si>
    <t>0062505489</t>
  </si>
  <si>
    <t>0181108843</t>
  </si>
  <si>
    <t>张彩珍</t>
  </si>
  <si>
    <t>2017-08-19 10:19:34</t>
  </si>
  <si>
    <t>0062508040</t>
  </si>
  <si>
    <t>1000277432</t>
  </si>
  <si>
    <t>向凌楠</t>
  </si>
  <si>
    <t>2017-08-19 10:38:37</t>
  </si>
  <si>
    <t>0062514410</t>
  </si>
  <si>
    <t>1000277336</t>
  </si>
  <si>
    <t>金秀英</t>
  </si>
  <si>
    <t>2017-08-19 10:44:43</t>
  </si>
  <si>
    <t>0062516414</t>
  </si>
  <si>
    <t>1000097678</t>
  </si>
  <si>
    <t>李洪</t>
  </si>
  <si>
    <t>2017-08-19 10:45:45</t>
  </si>
  <si>
    <t>0062516759</t>
  </si>
  <si>
    <t>1000272156</t>
  </si>
  <si>
    <t>王天春</t>
  </si>
  <si>
    <t>2017-08-19 11:01:22</t>
  </si>
  <si>
    <t>0062521824</t>
  </si>
  <si>
    <t>1000277348</t>
  </si>
  <si>
    <t>蔡福睿</t>
  </si>
  <si>
    <t>2017-08-19 11:12:56</t>
  </si>
  <si>
    <t>0062525545</t>
  </si>
  <si>
    <t>0129020649</t>
  </si>
  <si>
    <t>段维仙</t>
  </si>
  <si>
    <t>2017-08-19 11:17:40</t>
  </si>
  <si>
    <t>0062527068</t>
  </si>
  <si>
    <t>1000241157</t>
  </si>
  <si>
    <t>张祖元</t>
  </si>
  <si>
    <t>2017-08-19 11:23:03</t>
  </si>
  <si>
    <t>0062528791</t>
  </si>
  <si>
    <t>1000277326</t>
  </si>
  <si>
    <t>周婷婷</t>
  </si>
  <si>
    <t>2017-08-19 11:34:53</t>
  </si>
  <si>
    <t>0062532559</t>
  </si>
  <si>
    <t>1000253929</t>
  </si>
  <si>
    <t>张朝凯</t>
  </si>
  <si>
    <t>2017-08-19 11:38:49</t>
  </si>
  <si>
    <t>0062533822</t>
  </si>
  <si>
    <t>1000270326</t>
  </si>
  <si>
    <t>陈帮丽</t>
  </si>
  <si>
    <t>2017-08-19 11:56:42</t>
  </si>
  <si>
    <t>0062539543</t>
  </si>
  <si>
    <t>1000254795</t>
  </si>
  <si>
    <t>晏赛君</t>
  </si>
  <si>
    <t>2017-08-19 12:20:51</t>
  </si>
  <si>
    <t>0062547373</t>
  </si>
  <si>
    <t>2017-08-19 12:34:12</t>
  </si>
  <si>
    <t>0062551703</t>
  </si>
  <si>
    <t>1000169821</t>
  </si>
  <si>
    <t>向朝萍</t>
  </si>
  <si>
    <t>2017-08-19 13:51:18</t>
  </si>
  <si>
    <t>0062565983</t>
  </si>
  <si>
    <t>2017-08-19 13:52:10</t>
  </si>
  <si>
    <t>0062566006</t>
  </si>
  <si>
    <t>2017-08-19 14:21:28</t>
  </si>
  <si>
    <t>0062566616</t>
  </si>
  <si>
    <t>5334-3421013645</t>
  </si>
  <si>
    <t>姚建萍</t>
  </si>
  <si>
    <t>2017-08-19 14:24:01</t>
  </si>
  <si>
    <t>0062566640</t>
  </si>
  <si>
    <t>2017-08-19 15:20:29</t>
  </si>
  <si>
    <t>0062567715</t>
  </si>
  <si>
    <t>1000218728</t>
  </si>
  <si>
    <t>章雪莉</t>
  </si>
  <si>
    <t>2017-08-19 15:21:45</t>
  </si>
  <si>
    <t>0062567723</t>
  </si>
  <si>
    <t>1000223560</t>
  </si>
  <si>
    <t>杨应超</t>
  </si>
  <si>
    <t>2017-08-19 15:25:40</t>
  </si>
  <si>
    <t>0062567764</t>
  </si>
  <si>
    <t>2017-08-19 15:26:55</t>
  </si>
  <si>
    <t>0062567772</t>
  </si>
  <si>
    <t>1000222350</t>
  </si>
  <si>
    <t>崔聪华</t>
  </si>
  <si>
    <t>2017-08-19 15:39:48</t>
  </si>
  <si>
    <t>0062567900</t>
  </si>
  <si>
    <t>1000026638</t>
  </si>
  <si>
    <t>马贤英</t>
  </si>
  <si>
    <t>2017-08-19 15:49:20</t>
  </si>
  <si>
    <t>0062568005</t>
  </si>
  <si>
    <t>2017-08-19 16:13:23</t>
  </si>
  <si>
    <t>0062568260</t>
  </si>
  <si>
    <t>1000104927</t>
  </si>
  <si>
    <t>谈梅</t>
  </si>
  <si>
    <t>2017-08-19 16:19:05</t>
  </si>
  <si>
    <t>0062568301</t>
  </si>
  <si>
    <t>2017-08-19 16:31:28</t>
  </si>
  <si>
    <t>0062568380</t>
  </si>
  <si>
    <t>2017-08-19 17:00:27</t>
  </si>
  <si>
    <t>0062568633</t>
  </si>
  <si>
    <t>1000175150</t>
  </si>
  <si>
    <t>杨永春</t>
  </si>
  <si>
    <t>2017-08-19 17:04:45</t>
  </si>
  <si>
    <t>0062568656</t>
  </si>
  <si>
    <t>1000278139</t>
  </si>
  <si>
    <t>管亚平</t>
  </si>
  <si>
    <t>2017-08-19 17:09:36</t>
  </si>
  <si>
    <t>0062568718</t>
  </si>
  <si>
    <t>1000278510</t>
  </si>
  <si>
    <t>胡遥遥</t>
  </si>
  <si>
    <t>2017-08-19 17:34:19</t>
  </si>
  <si>
    <t>0062568886</t>
  </si>
  <si>
    <t>5303-0381008813</t>
  </si>
  <si>
    <t>王丽梅</t>
  </si>
  <si>
    <t>2017-08-19 17:35:06</t>
  </si>
  <si>
    <t>0062568898</t>
  </si>
  <si>
    <t>2017-08-19 17:35:55</t>
  </si>
  <si>
    <t>0062568901</t>
  </si>
  <si>
    <t>5304-5040363878</t>
  </si>
  <si>
    <t>2017-08-19 17:36:55</t>
  </si>
  <si>
    <t>0062568906</t>
  </si>
  <si>
    <t>2017-08-20 06:38:35</t>
  </si>
  <si>
    <t>0062576676</t>
  </si>
  <si>
    <t>1000278661</t>
  </si>
  <si>
    <t>陆继荣</t>
  </si>
  <si>
    <t>2017-08-20 11:00:11</t>
  </si>
  <si>
    <t>0062585106</t>
  </si>
  <si>
    <t>1000172867</t>
  </si>
  <si>
    <t>高发业</t>
  </si>
  <si>
    <t>2017-08-20 14:34:30</t>
  </si>
  <si>
    <t>0062588084</t>
  </si>
  <si>
    <t>1000236070</t>
  </si>
  <si>
    <t>何竹美</t>
  </si>
  <si>
    <t>2017-08-20 19:03:46</t>
  </si>
  <si>
    <t>0062590986</t>
  </si>
  <si>
    <t>1000252179</t>
  </si>
  <si>
    <t>孙玉凯</t>
  </si>
  <si>
    <t>2017-08-20 19:27:14</t>
  </si>
  <si>
    <t>0062591180</t>
  </si>
  <si>
    <t>1000276956</t>
  </si>
  <si>
    <t>李朝武</t>
  </si>
  <si>
    <t>2017-08-20 19:48:18</t>
  </si>
  <si>
    <t>0062591374</t>
  </si>
  <si>
    <t>1000279410</t>
  </si>
  <si>
    <t>第三方交易流水</t>
  </si>
  <si>
    <t>结算状态</t>
  </si>
  <si>
    <t>订单状态</t>
  </si>
  <si>
    <t>SETTLE_NO</t>
  </si>
  <si>
    <t>PAYER_ACCOUNT</t>
  </si>
  <si>
    <t>2017-08-01 08:08:17</t>
  </si>
  <si>
    <t>7</t>
  </si>
  <si>
    <t>0</t>
  </si>
  <si>
    <t>SR17080100019497</t>
  </si>
  <si>
    <t>6222082510000324270</t>
  </si>
  <si>
    <t>2017-08-01 08:56:50</t>
  </si>
  <si>
    <t>SR17080100019506</t>
  </si>
  <si>
    <t>6227003861410013150</t>
  </si>
  <si>
    <t>2017-08-01 09:02:13</t>
  </si>
  <si>
    <t>0059045780</t>
  </si>
  <si>
    <t>8</t>
  </si>
  <si>
    <t>SR17080100019509</t>
  </si>
  <si>
    <t>2017-08-01 09:12:06</t>
  </si>
  <si>
    <t>SR17080100019517</t>
  </si>
  <si>
    <t>6228483358070007678</t>
  </si>
  <si>
    <t>2017-08-01 09:29:38</t>
  </si>
  <si>
    <t>SR17080100019526</t>
  </si>
  <si>
    <t>6222082502005861786</t>
  </si>
  <si>
    <t>2017-08-01 09:31:04</t>
  </si>
  <si>
    <t>0059047631</t>
  </si>
  <si>
    <t>SR17080100019527</t>
  </si>
  <si>
    <t>2017-08-01 09:35:21</t>
  </si>
  <si>
    <t>0059047838</t>
  </si>
  <si>
    <t>SR17080100019528</t>
  </si>
  <si>
    <t>2017-08-01 09:38:00</t>
  </si>
  <si>
    <t>SR17080100019530</t>
  </si>
  <si>
    <t>6228484141157325414</t>
  </si>
  <si>
    <t>2017-08-01 09:40:26</t>
  </si>
  <si>
    <t>SR17080100019533</t>
  </si>
  <si>
    <t>6228360075953324</t>
  </si>
  <si>
    <t>2017-08-01 09:41:54</t>
  </si>
  <si>
    <t>SR17080100019534</t>
  </si>
  <si>
    <t>2017-08-01 09:45:36</t>
  </si>
  <si>
    <t>SR17080100019537</t>
  </si>
  <si>
    <t>4367427171570228356</t>
  </si>
  <si>
    <t>2017-08-01 09:49:59</t>
  </si>
  <si>
    <t>SR17080100019539</t>
  </si>
  <si>
    <t>6283078041210106</t>
  </si>
  <si>
    <t>2017-08-01 09:52:47</t>
  </si>
  <si>
    <t>SR17080100019542</t>
  </si>
  <si>
    <t>2017-08-01 10:02:06</t>
  </si>
  <si>
    <t>SR17080100019545</t>
  </si>
  <si>
    <t>6228483308097705473</t>
  </si>
  <si>
    <t>2017-08-01 10:02:58</t>
  </si>
  <si>
    <t>SR17080100019547</t>
  </si>
  <si>
    <t>6217790001033312725</t>
  </si>
  <si>
    <t>2017-08-01 10:07:23</t>
  </si>
  <si>
    <t>0059049982</t>
  </si>
  <si>
    <t>SR17080100019551</t>
  </si>
  <si>
    <t>2017-08-01 10:17:12</t>
  </si>
  <si>
    <t>0059050761</t>
  </si>
  <si>
    <t>SR17080100019559</t>
  </si>
  <si>
    <t>2017-08-01 10:17:31</t>
  </si>
  <si>
    <t>SR17080100019560</t>
  </si>
  <si>
    <t>6217003860007373192</t>
  </si>
  <si>
    <t>2017-08-01 10:24:32</t>
  </si>
  <si>
    <t>SR17080100019570</t>
  </si>
  <si>
    <t>6212262505003829781</t>
  </si>
  <si>
    <t>2017-08-01 10:27:07</t>
  </si>
  <si>
    <t>SR17080100019573</t>
  </si>
  <si>
    <t>6231900000092277686</t>
  </si>
  <si>
    <t>2017-08-01 10:27:27</t>
  </si>
  <si>
    <t>SR17080100019574</t>
  </si>
  <si>
    <t>6283078058803108</t>
  </si>
  <si>
    <t>2017-08-01 10:28:06</t>
  </si>
  <si>
    <t>SR17080100019575</t>
  </si>
  <si>
    <t>2017-08-01 10:36:45</t>
  </si>
  <si>
    <t>0059052390</t>
  </si>
  <si>
    <t>SR17080100019579</t>
  </si>
  <si>
    <t>2017-08-01 10:46:40</t>
  </si>
  <si>
    <t>SR17080100019591</t>
  </si>
  <si>
    <t>6224690031668101</t>
  </si>
  <si>
    <t>2017-08-01 10:47:14</t>
  </si>
  <si>
    <t>0059053065</t>
  </si>
  <si>
    <t>SR17080100019594</t>
  </si>
  <si>
    <t>2017-08-01 10:48:06</t>
  </si>
  <si>
    <t>SR17080100019596</t>
  </si>
  <si>
    <t>2017-08-01 10:49:14</t>
  </si>
  <si>
    <t>SR17080100019600</t>
  </si>
  <si>
    <t>2017-08-01 10:54:47</t>
  </si>
  <si>
    <t>SR17080100019609</t>
  </si>
  <si>
    <t>62230828001321575</t>
  </si>
  <si>
    <t>2017-08-01 11:04:59</t>
  </si>
  <si>
    <t>SR17080100019615</t>
  </si>
  <si>
    <t>6214600290001025180</t>
  </si>
  <si>
    <t>2017-08-01 11:05:53</t>
  </si>
  <si>
    <t>SR17080100019618</t>
  </si>
  <si>
    <t>6228482896047420764</t>
  </si>
  <si>
    <t>0059054583</t>
  </si>
  <si>
    <t>SR17080100019619</t>
  </si>
  <si>
    <t>2017-08-01 11:10:26</t>
  </si>
  <si>
    <t>SR17080100019623</t>
  </si>
  <si>
    <t>6228483976101880761</t>
  </si>
  <si>
    <t>2017-08-01 11:20:23</t>
  </si>
  <si>
    <t>SR17080100019640</t>
  </si>
  <si>
    <t>6231900000125884912</t>
  </si>
  <si>
    <t>2017-08-01 11:20:32</t>
  </si>
  <si>
    <t>SR17080100019641</t>
  </si>
  <si>
    <t>2017-08-01 11:20:54</t>
  </si>
  <si>
    <t>SR17080100019642</t>
  </si>
  <si>
    <t>6231900000057453918</t>
  </si>
  <si>
    <t>2017-08-01 11:23:29</t>
  </si>
  <si>
    <t>SR17080100019645</t>
  </si>
  <si>
    <t>2017-08-01 11:24:40</t>
  </si>
  <si>
    <t>0059056249</t>
  </si>
  <si>
    <t>SR17080100019647</t>
  </si>
  <si>
    <t>4367450085549794</t>
  </si>
  <si>
    <t>2017-08-01 11:27:01</t>
  </si>
  <si>
    <t>SR17080100019649</t>
  </si>
  <si>
    <t>6217790001080398478</t>
  </si>
  <si>
    <t>2017-08-01 11:29:32</t>
  </si>
  <si>
    <t>0059056601</t>
  </si>
  <si>
    <t>SR17080100019652</t>
  </si>
  <si>
    <t>2017-08-01 11:35:32</t>
  </si>
  <si>
    <t>SR17080100019659</t>
  </si>
  <si>
    <t>6228483318263137179</t>
  </si>
  <si>
    <t>2017-08-01 11:39:57</t>
  </si>
  <si>
    <t>SR17080100019663</t>
  </si>
  <si>
    <t>6217852700005350093</t>
  </si>
  <si>
    <t>2017-08-01 11:50:27</t>
  </si>
  <si>
    <t>SR17080100019673</t>
  </si>
  <si>
    <t>6217997300038006626</t>
  </si>
  <si>
    <t>2017-08-01 12:02:32</t>
  </si>
  <si>
    <t>SR17080100019687</t>
  </si>
  <si>
    <t>6258091644112372</t>
  </si>
  <si>
    <t>2017-08-01 12:04:31</t>
  </si>
  <si>
    <t>SR17080100019692</t>
  </si>
  <si>
    <t>6228480868098572878</t>
  </si>
  <si>
    <t>2017-08-01 12:05:09</t>
  </si>
  <si>
    <t>SR17080100019693</t>
  </si>
  <si>
    <t>6212262502022913860</t>
  </si>
  <si>
    <t>2017-08-01 12:11:00</t>
  </si>
  <si>
    <t>SR17080100019697</t>
  </si>
  <si>
    <t>6228483866153989265</t>
  </si>
  <si>
    <t>2017-08-01 12:19:49</t>
  </si>
  <si>
    <t>SR17080100019700</t>
  </si>
  <si>
    <t>6228930001079286518</t>
  </si>
  <si>
    <t>2017-08-01 12:28:17</t>
  </si>
  <si>
    <t>SR17080100019705</t>
  </si>
  <si>
    <t>2017-08-01 12:39:08</t>
  </si>
  <si>
    <t>000339021303</t>
  </si>
  <si>
    <t>1000167914</t>
  </si>
  <si>
    <t>寸博</t>
  </si>
  <si>
    <t>A</t>
  </si>
  <si>
    <t>SR17080100019713</t>
  </si>
  <si>
    <t>6226560591981285</t>
  </si>
  <si>
    <t>2017-08-01 12:48:05</t>
  </si>
  <si>
    <t>SR17080100019720</t>
  </si>
  <si>
    <t>6231900020012336545</t>
  </si>
  <si>
    <t>2017-08-01 13:27:19</t>
  </si>
  <si>
    <t>SR17080100019728</t>
  </si>
  <si>
    <t>6222021404004116474</t>
  </si>
  <si>
    <t>2017-08-01 14:03:38</t>
  </si>
  <si>
    <t>SR17080100019735</t>
  </si>
  <si>
    <t>6217003890002739691</t>
  </si>
  <si>
    <t>2017-08-01 14:10:54</t>
  </si>
  <si>
    <t>SR17080100019737</t>
  </si>
  <si>
    <t>6217852700004848915</t>
  </si>
  <si>
    <t>2017-08-01 14:11:32</t>
  </si>
  <si>
    <t>0059063849</t>
  </si>
  <si>
    <t>SR17080100019739</t>
  </si>
  <si>
    <t>2017-08-01 14:15:32</t>
  </si>
  <si>
    <t>SR17080100019742</t>
  </si>
  <si>
    <t>6222620590002604506</t>
  </si>
  <si>
    <t>2017-08-01 14:20:34</t>
  </si>
  <si>
    <t>SR17080100019746</t>
  </si>
  <si>
    <t>6222022502011017806</t>
  </si>
  <si>
    <t>2017-08-01 14:27:33</t>
  </si>
  <si>
    <t>SR17080100019755</t>
  </si>
  <si>
    <t>6210178002044617166</t>
  </si>
  <si>
    <t>2017-08-01 14:28:25</t>
  </si>
  <si>
    <t>SR17080100019757</t>
  </si>
  <si>
    <t>6217003860012599104</t>
  </si>
  <si>
    <t>2017-08-01 14:28:49</t>
  </si>
  <si>
    <t>SR17080100019760</t>
  </si>
  <si>
    <t>6259075305835032</t>
  </si>
  <si>
    <t>2017-08-01 14:29:33</t>
  </si>
  <si>
    <t>0059065192</t>
  </si>
  <si>
    <t>SR17080100019761</t>
  </si>
  <si>
    <t>2017-08-01 14:30:47</t>
  </si>
  <si>
    <t>SR17080100019762</t>
  </si>
  <si>
    <t>6217003900002579177</t>
  </si>
  <si>
    <t>2017-08-01 14:31:15</t>
  </si>
  <si>
    <t>0059065328</t>
  </si>
  <si>
    <t>SR17080100019763</t>
  </si>
  <si>
    <t>2017-08-01 14:32:24</t>
  </si>
  <si>
    <t>SR17080100019767</t>
  </si>
  <si>
    <t>6221560695578727</t>
  </si>
  <si>
    <t>2017-08-01 14:44:52</t>
  </si>
  <si>
    <t>SR17080100019784</t>
  </si>
  <si>
    <t>6228483616131409369</t>
  </si>
  <si>
    <t>2017-08-01 14:46:14</t>
  </si>
  <si>
    <t>SR17080100019786</t>
  </si>
  <si>
    <t>6231900000026018263</t>
  </si>
  <si>
    <t>2017-08-01 14:49:55</t>
  </si>
  <si>
    <t>SR17080100019794</t>
  </si>
  <si>
    <t>6231900000068013289</t>
  </si>
  <si>
    <t>2017-08-01 14:50:51</t>
  </si>
  <si>
    <t>SR17080100019799</t>
  </si>
  <si>
    <t>6231900000111460156</t>
  </si>
  <si>
    <t>2017-08-01 14:59:45</t>
  </si>
  <si>
    <t>SR17080100019812</t>
  </si>
  <si>
    <t>6228483861101636019</t>
  </si>
  <si>
    <t>2017-08-01 15:08:54</t>
  </si>
  <si>
    <t>SR17080100019829</t>
  </si>
  <si>
    <t>6214157312902920678</t>
  </si>
  <si>
    <t>2017-08-01 15:12:31</t>
  </si>
  <si>
    <t>0059071247</t>
  </si>
  <si>
    <t>SR17080100019833</t>
  </si>
  <si>
    <t>2017-08-01 15:12:55</t>
  </si>
  <si>
    <t>SR17080100019834</t>
  </si>
  <si>
    <t>5201521648245968</t>
  </si>
  <si>
    <t>2017-08-01 15:18:27</t>
  </si>
  <si>
    <t>SR17080100019839</t>
  </si>
  <si>
    <t>6228360057194897</t>
  </si>
  <si>
    <t>2017-08-01 15:29:45</t>
  </si>
  <si>
    <t>SR17080100019853</t>
  </si>
  <si>
    <t>6231900000026982328</t>
  </si>
  <si>
    <t>2017-08-01 15:30:41</t>
  </si>
  <si>
    <t>0059073487</t>
  </si>
  <si>
    <t>SR17080100019855</t>
  </si>
  <si>
    <t>2017-08-01 15:39:59</t>
  </si>
  <si>
    <t>SR17080100019862</t>
  </si>
  <si>
    <t>6223690748304090</t>
  </si>
  <si>
    <t>2017-08-01 15:49:01</t>
  </si>
  <si>
    <t>SR17080100019876</t>
  </si>
  <si>
    <t>6228481198053358678</t>
  </si>
  <si>
    <t>2017-08-01 15:50:07</t>
  </si>
  <si>
    <t>SR17080100019877</t>
  </si>
  <si>
    <t>6283078016247109</t>
  </si>
  <si>
    <t>2017-08-01 15:51:07</t>
  </si>
  <si>
    <t>SR17080100019878</t>
  </si>
  <si>
    <t>6221507300008204453</t>
  </si>
  <si>
    <t>SR17080100019888</t>
  </si>
  <si>
    <t>6217232502001169860</t>
  </si>
  <si>
    <t>2017-08-01 15:59:44</t>
  </si>
  <si>
    <t>0059075484</t>
  </si>
  <si>
    <t>SR17080100019891</t>
  </si>
  <si>
    <t>0059078336</t>
  </si>
  <si>
    <t>SR17080100019893</t>
  </si>
  <si>
    <t>2017-08-01 16:03:22</t>
  </si>
  <si>
    <t>SR17080100019894</t>
  </si>
  <si>
    <t>6282880036057421</t>
  </si>
  <si>
    <t>2017-08-01 16:03:49</t>
  </si>
  <si>
    <t>SR17080100019895</t>
  </si>
  <si>
    <t>6231900020010381675</t>
  </si>
  <si>
    <t>2017-08-01 16:10:09</t>
  </si>
  <si>
    <t>0059094980</t>
  </si>
  <si>
    <t>SR17080100019911</t>
  </si>
  <si>
    <t>2017-08-01 16:16:04</t>
  </si>
  <si>
    <t>SR17080100019921</t>
  </si>
  <si>
    <t>6228481198388703671</t>
  </si>
  <si>
    <t>2017-08-01 16:19:59</t>
  </si>
  <si>
    <t>SR17080100019929</t>
  </si>
  <si>
    <t>6217003860032968370</t>
  </si>
  <si>
    <t>2017-08-01 16:21:21</t>
  </si>
  <si>
    <t>SR17080100019933</t>
  </si>
  <si>
    <t>6228930001079080457</t>
  </si>
  <si>
    <t>2017-08-01 16:25:30</t>
  </si>
  <si>
    <t>SR17080100019940</t>
  </si>
  <si>
    <t>6231900000059216925</t>
  </si>
  <si>
    <t>2017-08-01 16:26:08</t>
  </si>
  <si>
    <t>SR17080100019941</t>
  </si>
  <si>
    <t>6223691054800010</t>
  </si>
  <si>
    <t>2017-08-01 16:29:19</t>
  </si>
  <si>
    <t>SR17080100019946</t>
  </si>
  <si>
    <t>6228481920394892416</t>
  </si>
  <si>
    <t>2017-08-01 16:37:00</t>
  </si>
  <si>
    <t>SR17080100019953</t>
  </si>
  <si>
    <t>6228484168587917874</t>
  </si>
  <si>
    <t>2017-08-01 16:46:29</t>
  </si>
  <si>
    <t>SR17080100019964</t>
  </si>
  <si>
    <t>6214157311800359138</t>
  </si>
  <si>
    <t>2017-08-01 16:47:18</t>
  </si>
  <si>
    <t>SR17080100019967</t>
  </si>
  <si>
    <t>6225581640945585</t>
  </si>
  <si>
    <t>2017-08-01 16:48:41</t>
  </si>
  <si>
    <t>0059136189</t>
  </si>
  <si>
    <t>SR17080100019969</t>
  </si>
  <si>
    <t>2017-08-01 16:49:07</t>
  </si>
  <si>
    <t>SR17080100019970</t>
  </si>
  <si>
    <t>6210178002009127698</t>
  </si>
  <si>
    <t>2017-08-01 16:58:29</t>
  </si>
  <si>
    <t>SR17080100019978</t>
  </si>
  <si>
    <t>6217997300051367814</t>
  </si>
  <si>
    <t>2017-08-01 16:59:02</t>
  </si>
  <si>
    <t>SR17080100019980</t>
  </si>
  <si>
    <t>6231900000020186512</t>
  </si>
  <si>
    <t>2017-08-01 17:01:32</t>
  </si>
  <si>
    <t>SR17080100019982</t>
  </si>
  <si>
    <t>4563512700112746168</t>
  </si>
  <si>
    <t>2017-08-01 17:03:03</t>
  </si>
  <si>
    <t>SR17080100019983</t>
  </si>
  <si>
    <t>2017-08-01 17:13:19</t>
  </si>
  <si>
    <t>SR17080100019994</t>
  </si>
  <si>
    <t>6231900000109118121</t>
  </si>
  <si>
    <t>2017-08-01 17:23:52</t>
  </si>
  <si>
    <t>SR17080100020008</t>
  </si>
  <si>
    <t>6227003862170084027</t>
  </si>
  <si>
    <t>2017-08-01 17:26:11</t>
  </si>
  <si>
    <t>0059137832</t>
  </si>
  <si>
    <t>SR17080100020013</t>
  </si>
  <si>
    <t>2017-08-01 17:27:06</t>
  </si>
  <si>
    <t>SR17080100020015</t>
  </si>
  <si>
    <t>6231900000057537132</t>
  </si>
  <si>
    <t>2017-08-01 17:27:57</t>
  </si>
  <si>
    <t>SR17080100020017</t>
  </si>
  <si>
    <t>6223691626461168</t>
  </si>
  <si>
    <t>2017-08-01 17:28:57</t>
  </si>
  <si>
    <t>SR17080100020019</t>
  </si>
  <si>
    <t>6228481928538014177</t>
  </si>
  <si>
    <t>2017-08-01 17:41:11</t>
  </si>
  <si>
    <t>SR17080100020035</t>
  </si>
  <si>
    <t>6231900000041473063</t>
  </si>
  <si>
    <t>2017-08-01 17:43:40</t>
  </si>
  <si>
    <t>SR17080100020037</t>
  </si>
  <si>
    <t>6216711930028547176</t>
  </si>
  <si>
    <t>2017-08-01 17:48:10</t>
  </si>
  <si>
    <t>SR17080100020041</t>
  </si>
  <si>
    <t>6210178002006405535</t>
  </si>
  <si>
    <t>2017-08-01 17:52:40</t>
  </si>
  <si>
    <t>SR17080100020048</t>
  </si>
  <si>
    <t>6221886510053022235</t>
  </si>
  <si>
    <t>2017-08-01 17:53:37</t>
  </si>
  <si>
    <t>SR17080100020049</t>
  </si>
  <si>
    <t>6228483861120149812</t>
  </si>
  <si>
    <t>2017-08-01 17:57:08</t>
  </si>
  <si>
    <t>SR17080100020052</t>
  </si>
  <si>
    <t>6228930001089556124</t>
  </si>
  <si>
    <t>2017-08-01 17:58:17</t>
  </si>
  <si>
    <t>SR17080100020054</t>
  </si>
  <si>
    <t>2017-08-01 18:50:08</t>
  </si>
  <si>
    <t>SR17080100020068</t>
  </si>
  <si>
    <t>6258091320171296</t>
  </si>
  <si>
    <t>2017-08-01 19:57:12</t>
  </si>
  <si>
    <t>SR17080100020077</t>
  </si>
  <si>
    <t>6215582502000539071</t>
  </si>
  <si>
    <t>2017-08-01 21:51:04</t>
  </si>
  <si>
    <t>0059153259</t>
  </si>
  <si>
    <t>SR17080100020083</t>
  </si>
  <si>
    <t>2017-08-01 23:30:46</t>
  </si>
  <si>
    <t>SR17080100020085</t>
  </si>
  <si>
    <t>6217004010001607745</t>
  </si>
  <si>
    <t>2017-08-02 06:47:45</t>
  </si>
  <si>
    <t>SR17080200020090</t>
  </si>
  <si>
    <t>2017-08-02 08:04:19</t>
  </si>
  <si>
    <t>SR17080200020099</t>
  </si>
  <si>
    <t>6228481936198954467</t>
  </si>
  <si>
    <t>2017-08-02 08:14:34</t>
  </si>
  <si>
    <t>SR17080200020101</t>
  </si>
  <si>
    <t>6217790001032291334</t>
  </si>
  <si>
    <t>2017-08-02 08:29:28</t>
  </si>
  <si>
    <t>SR17080200020105</t>
  </si>
  <si>
    <t>6221680028479979</t>
  </si>
  <si>
    <t>2017-08-02 08:36:01</t>
  </si>
  <si>
    <t>SR17080200020108</t>
  </si>
  <si>
    <t>2017-08-02 08:40:15</t>
  </si>
  <si>
    <t>SR17080200020110</t>
  </si>
  <si>
    <t>6231900000131380434</t>
  </si>
  <si>
    <t>2017-08-02 09:11:27</t>
  </si>
  <si>
    <t>SR17080200020121</t>
  </si>
  <si>
    <t>6214157311800074000</t>
  </si>
  <si>
    <t>2017-08-02 09:27:50</t>
  </si>
  <si>
    <t>SR17080200020127</t>
  </si>
  <si>
    <t>6228930001067852685</t>
  </si>
  <si>
    <t>2017-08-02 09:29:51</t>
  </si>
  <si>
    <t>SR17080200020131</t>
  </si>
  <si>
    <t>6221682232228804</t>
  </si>
  <si>
    <t>2017-08-02 09:31:42</t>
  </si>
  <si>
    <t>1000227666</t>
  </si>
  <si>
    <t>钱云松</t>
  </si>
  <si>
    <t>SR17080200020133</t>
  </si>
  <si>
    <t>6236683910000670131</t>
  </si>
  <si>
    <t>2017-08-02 09:32:49</t>
  </si>
  <si>
    <t>SR17080200020135</t>
  </si>
  <si>
    <t>4033920026081853</t>
  </si>
  <si>
    <t>2017-08-02 09:32:52</t>
  </si>
  <si>
    <t>SR17080200020136</t>
  </si>
  <si>
    <t>6217003880000583191</t>
  </si>
  <si>
    <t>2017-08-02 09:34:03</t>
  </si>
  <si>
    <t>SR17080200020138</t>
  </si>
  <si>
    <t>6217003890006307693</t>
  </si>
  <si>
    <t>2017-08-02 09:38:39</t>
  </si>
  <si>
    <t>0059169943</t>
  </si>
  <si>
    <t>SR17080200020143</t>
  </si>
  <si>
    <t>2017-08-02 10:04:23</t>
  </si>
  <si>
    <t>SR17080200020167</t>
  </si>
  <si>
    <t>6230210070430727</t>
  </si>
  <si>
    <t>2017-08-02 10:09:16</t>
  </si>
  <si>
    <t>SR17080200020176</t>
  </si>
  <si>
    <t>6217000010063474525</t>
  </si>
  <si>
    <t>2017-08-02 10:39:45</t>
  </si>
  <si>
    <t>SR17080200020208</t>
  </si>
  <si>
    <t>6231900000103064578</t>
  </si>
  <si>
    <t>2017-08-02 10:39:56</t>
  </si>
  <si>
    <t>SR17080200020209</t>
  </si>
  <si>
    <t>6217003980001536634</t>
  </si>
  <si>
    <t>2017-08-02 10:43:32</t>
  </si>
  <si>
    <t>SR17080200020215</t>
  </si>
  <si>
    <t>6231900000127364160</t>
  </si>
  <si>
    <t>2017-08-02 10:57:10</t>
  </si>
  <si>
    <t>SR17080200020230</t>
  </si>
  <si>
    <t>6228483618028361570</t>
  </si>
  <si>
    <t>2017-08-02 10:57:32</t>
  </si>
  <si>
    <t>0059181882</t>
  </si>
  <si>
    <t>SR17080200020232</t>
  </si>
  <si>
    <t>2017-08-02 10:59:28</t>
  </si>
  <si>
    <t>SR17080200020237</t>
  </si>
  <si>
    <t>6258081645610748</t>
  </si>
  <si>
    <t>2017-08-02 11:08:42</t>
  </si>
  <si>
    <t>SR17080200020247</t>
  </si>
  <si>
    <t>6228930001176808123</t>
  </si>
  <si>
    <t>2017-08-02 11:11:32</t>
  </si>
  <si>
    <t>SR17080200020248</t>
  </si>
  <si>
    <t>2017-08-02 11:12:20</t>
  </si>
  <si>
    <t>SR17080200020251</t>
  </si>
  <si>
    <t>6217997300044775651</t>
  </si>
  <si>
    <t>2017-08-02 11:14:37</t>
  </si>
  <si>
    <t>0059185800</t>
  </si>
  <si>
    <t>SR17080200020253</t>
  </si>
  <si>
    <t>2017-08-02 11:15:21</t>
  </si>
  <si>
    <t>SR17080200020254</t>
  </si>
  <si>
    <t>6214157311800191978</t>
  </si>
  <si>
    <t>2017-08-02 11:16:59</t>
  </si>
  <si>
    <t>SR17080200020256</t>
  </si>
  <si>
    <t>6217001820020492249</t>
  </si>
  <si>
    <t>2017-08-02 11:17:19</t>
  </si>
  <si>
    <t>SR17080200020257</t>
  </si>
  <si>
    <t>6212262506001644446</t>
  </si>
  <si>
    <t>2017-08-02 11:17:52</t>
  </si>
  <si>
    <t>SR17080200020258</t>
  </si>
  <si>
    <t>6227007161030228718</t>
  </si>
  <si>
    <t>2017-08-02 11:27:09</t>
  </si>
  <si>
    <t>SR17080200020267</t>
  </si>
  <si>
    <t>62230827007115155</t>
  </si>
  <si>
    <t>2017-08-02 11:43:01</t>
  </si>
  <si>
    <t>SR17080200020285</t>
  </si>
  <si>
    <t>6228482408012807270</t>
  </si>
  <si>
    <t>2017-08-02 11:44:15</t>
  </si>
  <si>
    <t>SR17080200020289</t>
  </si>
  <si>
    <t>6214663910021058</t>
  </si>
  <si>
    <t>2017-08-02 11:45:05</t>
  </si>
  <si>
    <t>SR17080200020293</t>
  </si>
  <si>
    <t>6228481936073263968</t>
  </si>
  <si>
    <t>2017-08-02 11:47:17</t>
  </si>
  <si>
    <t>SR17080200020298</t>
  </si>
  <si>
    <t>6282880069063288</t>
  </si>
  <si>
    <t>2017-08-02 11:52:02</t>
  </si>
  <si>
    <t>SR17080200020307</t>
  </si>
  <si>
    <t>6212262505001937230</t>
  </si>
  <si>
    <t>2017-08-02 11:53:02</t>
  </si>
  <si>
    <t>SR17080200020310</t>
  </si>
  <si>
    <t>6217232510000211385</t>
  </si>
  <si>
    <t>2017-08-02 11:56:13</t>
  </si>
  <si>
    <t>SR17080200020313</t>
  </si>
  <si>
    <t>5203821640802594</t>
  </si>
  <si>
    <t>2017-08-02 11:59:55</t>
  </si>
  <si>
    <t>0059193786</t>
  </si>
  <si>
    <t>SR17080200020324</t>
  </si>
  <si>
    <t>2017-08-02 12:01:34</t>
  </si>
  <si>
    <t>0059194511</t>
  </si>
  <si>
    <t>SR17080200020327</t>
  </si>
  <si>
    <t>2017-08-02 12:02:43</t>
  </si>
  <si>
    <t>SR17080200020331</t>
  </si>
  <si>
    <t>6231900000035882048</t>
  </si>
  <si>
    <t>2017-08-02 12:08:04</t>
  </si>
  <si>
    <t>SR17080200020335</t>
  </si>
  <si>
    <t>370246012401320</t>
  </si>
  <si>
    <t>2017-08-02 12:08:57</t>
  </si>
  <si>
    <t>SR17080200020336</t>
  </si>
  <si>
    <t>6217003900004100659</t>
  </si>
  <si>
    <t>2017-08-02 12:10:57</t>
  </si>
  <si>
    <t>SR17080200020340</t>
  </si>
  <si>
    <t>5448870003061699</t>
  </si>
  <si>
    <t>2017-08-02 12:15:19</t>
  </si>
  <si>
    <t>SR17080200020343</t>
  </si>
  <si>
    <t>6282880082139784</t>
  </si>
  <si>
    <t>2017-08-02 12:19:05</t>
  </si>
  <si>
    <t>SR17080200020348</t>
  </si>
  <si>
    <t>6231900000035777750</t>
  </si>
  <si>
    <t>2017-08-02 12:22:37</t>
  </si>
  <si>
    <t>SR17080200020350</t>
  </si>
  <si>
    <t>6212262510001766399</t>
  </si>
  <si>
    <t>2017-08-02 12:44:40</t>
  </si>
  <si>
    <t>SR17080200020369</t>
  </si>
  <si>
    <t>6258091640218785</t>
  </si>
  <si>
    <t>2017-08-02 13:17:44</t>
  </si>
  <si>
    <t>SR17080200020383</t>
  </si>
  <si>
    <t>2017-08-02 13:38:22</t>
  </si>
  <si>
    <t>SR17080200020399</t>
  </si>
  <si>
    <t>6217003860024964213</t>
  </si>
  <si>
    <t>2017-08-02 13:42:42</t>
  </si>
  <si>
    <t>SR17080200020400</t>
  </si>
  <si>
    <t>6258091670075774</t>
  </si>
  <si>
    <t>2017-08-02 14:00:36</t>
  </si>
  <si>
    <t>SR17080200020405</t>
  </si>
  <si>
    <t>6231900000074734027</t>
  </si>
  <si>
    <t>2017-08-02 14:10:16</t>
  </si>
  <si>
    <t>SR17080200020407</t>
  </si>
  <si>
    <t>6222001103100349955</t>
  </si>
  <si>
    <t>2017-08-02 14:28:00</t>
  </si>
  <si>
    <t>SR17080200020416</t>
  </si>
  <si>
    <t>6217007160001099828</t>
  </si>
  <si>
    <t>2017-08-02 14:31:49</t>
  </si>
  <si>
    <t>0059221051</t>
  </si>
  <si>
    <t>SR17080200020417</t>
  </si>
  <si>
    <t>2017-08-02 14:37:10</t>
  </si>
  <si>
    <t>SR17080200020422</t>
  </si>
  <si>
    <t>6217003950002108014</t>
  </si>
  <si>
    <t>2017-08-02 14:46:19</t>
  </si>
  <si>
    <t>0059223500</t>
  </si>
  <si>
    <t>SR17080200020430</t>
  </si>
  <si>
    <t>2017-08-02 14:51:12</t>
  </si>
  <si>
    <t>SR17080200020436</t>
  </si>
  <si>
    <t>4581232430001717</t>
  </si>
  <si>
    <t>2017-08-02 14:57:08</t>
  </si>
  <si>
    <t>SR17080200020441</t>
  </si>
  <si>
    <t>6223692291509810</t>
  </si>
  <si>
    <t>2017-08-02 14:58:44</t>
  </si>
  <si>
    <t>SR17080200020444</t>
  </si>
  <si>
    <t>2017-08-02 14:59:29</t>
  </si>
  <si>
    <t>SR17080200020446</t>
  </si>
  <si>
    <t>6226320711011715</t>
  </si>
  <si>
    <t>2017-08-02 15:01:30</t>
  </si>
  <si>
    <t>SR17080200020450</t>
  </si>
  <si>
    <t>6217003860014134579</t>
  </si>
  <si>
    <t>2017-08-02 15:03:41</t>
  </si>
  <si>
    <t>0059227453</t>
  </si>
  <si>
    <t>SR17080200020453</t>
  </si>
  <si>
    <t>2017-08-02 15:05:00</t>
  </si>
  <si>
    <t>SR17080200020455</t>
  </si>
  <si>
    <t>2017-08-02 15:11:33</t>
  </si>
  <si>
    <t>SR17080200020465</t>
  </si>
  <si>
    <t>6217882700000174419</t>
  </si>
  <si>
    <t>2017-08-02 15:15:46</t>
  </si>
  <si>
    <t>SR17080200020471</t>
  </si>
  <si>
    <t>6227004014080014442</t>
  </si>
  <si>
    <t>2017-08-02 15:17:29</t>
  </si>
  <si>
    <t>SR17080200020473</t>
  </si>
  <si>
    <t>6217790001120316654</t>
  </si>
  <si>
    <t>2017-08-02 15:19:03</t>
  </si>
  <si>
    <t>SR17080200020474</t>
  </si>
  <si>
    <t>6217003860024879973</t>
  </si>
  <si>
    <t>2017-08-02 15:19:51</t>
  </si>
  <si>
    <t>SR17080200020476</t>
  </si>
  <si>
    <t>6259651878825681</t>
  </si>
  <si>
    <t>2017-08-02 15:22:09</t>
  </si>
  <si>
    <t>0059231311</t>
  </si>
  <si>
    <t>SR17080200020480</t>
  </si>
  <si>
    <t>2017-08-02 15:29:10</t>
  </si>
  <si>
    <t>SR17080200020486</t>
  </si>
  <si>
    <t>6223691414246326</t>
  </si>
  <si>
    <t>2017-08-02 15:34:46</t>
  </si>
  <si>
    <t>0059233864</t>
  </si>
  <si>
    <t>SR17080200020492</t>
  </si>
  <si>
    <t>2017-08-02 15:37:16</t>
  </si>
  <si>
    <t>0059234174</t>
  </si>
  <si>
    <t>SR17080200020495</t>
  </si>
  <si>
    <t>2017-08-02 15:42:00</t>
  </si>
  <si>
    <t>SR17080200020504</t>
  </si>
  <si>
    <t>6217231204001524324</t>
  </si>
  <si>
    <t>2017-08-02 15:45:24</t>
  </si>
  <si>
    <t>SR17080200020507</t>
  </si>
  <si>
    <t>6217003810027102659</t>
  </si>
  <si>
    <t>2017-08-02 15:52:57</t>
  </si>
  <si>
    <t>SR17080200020516</t>
  </si>
  <si>
    <t>6228480868672534377</t>
  </si>
  <si>
    <t>2017-08-02 16:06:56</t>
  </si>
  <si>
    <t>SR17080200020535</t>
  </si>
  <si>
    <t>6223691371602941</t>
  </si>
  <si>
    <t>2017-08-02 16:08:05</t>
  </si>
  <si>
    <t>SR17080200020537</t>
  </si>
  <si>
    <t>6221682297055746</t>
  </si>
  <si>
    <t>2017-08-02 16:09:34</t>
  </si>
  <si>
    <t>SR17080200020540</t>
  </si>
  <si>
    <t>6217002190018945064</t>
  </si>
  <si>
    <t>2017-08-02 16:10:03</t>
  </si>
  <si>
    <t>SR17080200020542</t>
  </si>
  <si>
    <t>6217790001004656456</t>
  </si>
  <si>
    <t>2017-08-02 16:14:35</t>
  </si>
  <si>
    <t>SR17080200020544</t>
  </si>
  <si>
    <t>2017-08-02 16:18:16</t>
  </si>
  <si>
    <t>SR17080200020548</t>
  </si>
  <si>
    <t>6228930001001851686</t>
  </si>
  <si>
    <t>2017-08-02 16:18:30</t>
  </si>
  <si>
    <t>1000221879</t>
  </si>
  <si>
    <t>袁建恒</t>
  </si>
  <si>
    <t>SR17080200020549</t>
  </si>
  <si>
    <t>6230580000097750546</t>
  </si>
  <si>
    <t>2017-08-02 16:18:35</t>
  </si>
  <si>
    <t>SR17080200020550</t>
  </si>
  <si>
    <t>6223691689650863</t>
  </si>
  <si>
    <t>2017-08-02 16:22:42</t>
  </si>
  <si>
    <t>0059279016</t>
  </si>
  <si>
    <t>SR17080200020557</t>
  </si>
  <si>
    <t>2017-08-02 16:26:03</t>
  </si>
  <si>
    <t>0059279751</t>
  </si>
  <si>
    <t>SR17080200020561</t>
  </si>
  <si>
    <t>2017-08-02 16:29:53</t>
  </si>
  <si>
    <t>SR17080200020570</t>
  </si>
  <si>
    <t>6227003890560084299</t>
  </si>
  <si>
    <t>2017-08-02 16:30:11</t>
  </si>
  <si>
    <t>0059280622</t>
  </si>
  <si>
    <t>SR17080200020571</t>
  </si>
  <si>
    <t>2017-08-02 16:33:20</t>
  </si>
  <si>
    <t>SR17080200020574</t>
  </si>
  <si>
    <t>6230520860002872971</t>
  </si>
  <si>
    <t>2017-08-02 16:34:07</t>
  </si>
  <si>
    <t>0059281290</t>
  </si>
  <si>
    <t>SR17080200020575</t>
  </si>
  <si>
    <t>2017-08-02 16:42:47</t>
  </si>
  <si>
    <t>SR17080200020586</t>
  </si>
  <si>
    <t>6217003860015624818</t>
  </si>
  <si>
    <t>2017-08-02 16:46:17</t>
  </si>
  <si>
    <t>SR17080200020591</t>
  </si>
  <si>
    <t>6231900000117257507</t>
  </si>
  <si>
    <t>2017-08-02 16:48:18</t>
  </si>
  <si>
    <t>SR17080200020593</t>
  </si>
  <si>
    <t>6228483336287237767</t>
  </si>
  <si>
    <t>2017-08-02 16:51:44</t>
  </si>
  <si>
    <t>SR17080200020599</t>
  </si>
  <si>
    <t>6217003880001697727</t>
  </si>
  <si>
    <t>2017-08-02 16:52:32</t>
  </si>
  <si>
    <t>SR17080200020600</t>
  </si>
  <si>
    <t>6231900000051303721</t>
  </si>
  <si>
    <t>2017-08-02 16:53:01</t>
  </si>
  <si>
    <t>SR17080200020602</t>
  </si>
  <si>
    <t>6212262509000845980</t>
  </si>
  <si>
    <t>2017-08-02 16:55:03</t>
  </si>
  <si>
    <t>SR17080200020604</t>
  </si>
  <si>
    <t>6226898010094474</t>
  </si>
  <si>
    <t>2017-08-02 16:57:06</t>
  </si>
  <si>
    <t>SR17080200020610</t>
  </si>
  <si>
    <t>6228480868652086174</t>
  </si>
  <si>
    <t>2017-08-02 16:57:36</t>
  </si>
  <si>
    <t>SR17080200020611</t>
  </si>
  <si>
    <t>6228481926234834567</t>
  </si>
  <si>
    <t>2017-08-02 17:08:08</t>
  </si>
  <si>
    <t>SR17080200020619</t>
  </si>
  <si>
    <t>6231900000100425012</t>
  </si>
  <si>
    <t>2017-08-02 17:10:43</t>
  </si>
  <si>
    <t>SR17080200020624</t>
  </si>
  <si>
    <t>6222082502009848615</t>
  </si>
  <si>
    <t>2017-08-02 17:12:25</t>
  </si>
  <si>
    <t>SR17080200020627</t>
  </si>
  <si>
    <t>6223691504496195</t>
  </si>
  <si>
    <t>2017-08-02 17:18:04</t>
  </si>
  <si>
    <t>SR17080200020635</t>
  </si>
  <si>
    <t>6217007160002186624</t>
  </si>
  <si>
    <t>2017-08-02 17:20:55</t>
  </si>
  <si>
    <t>SR17080200020638</t>
  </si>
  <si>
    <t>6217993300030921073</t>
  </si>
  <si>
    <t>2017-08-02 17:28:03</t>
  </si>
  <si>
    <t>SR17080200020643</t>
  </si>
  <si>
    <t>6222309216065619</t>
  </si>
  <si>
    <t>2017-08-02 17:31:55</t>
  </si>
  <si>
    <t>SR17080200020649</t>
  </si>
  <si>
    <t>6217003860013117799</t>
  </si>
  <si>
    <t>2017-08-02 17:38:42</t>
  </si>
  <si>
    <t>0059295717</t>
  </si>
  <si>
    <t>SR17080200020657</t>
  </si>
  <si>
    <t>2017-08-02 17:50:02</t>
  </si>
  <si>
    <t>0059297421</t>
  </si>
  <si>
    <t>SR17080200020663</t>
  </si>
  <si>
    <t>2017-08-02 17:54:39</t>
  </si>
  <si>
    <t>SR17080200020667</t>
  </si>
  <si>
    <t>6229807711501232157</t>
  </si>
  <si>
    <t>2017-08-02 17:59:56</t>
  </si>
  <si>
    <t>0059299646</t>
  </si>
  <si>
    <t>SR17080200020670</t>
  </si>
  <si>
    <t>2017-08-02 18:00:47</t>
  </si>
  <si>
    <t>SR17080200020671</t>
  </si>
  <si>
    <t>2017-08-02 18:33:51</t>
  </si>
  <si>
    <t>SR17080200020676</t>
  </si>
  <si>
    <t>6230210070427517</t>
  </si>
  <si>
    <t>2017-08-02 18:44:02</t>
  </si>
  <si>
    <t>0059309036</t>
  </si>
  <si>
    <t>SR17080200020679</t>
  </si>
  <si>
    <t>2017-08-02 18:47:28</t>
  </si>
  <si>
    <t>0059309573</t>
  </si>
  <si>
    <t>SR17080200020680</t>
  </si>
  <si>
    <t>2017-08-03 00:16:34</t>
  </si>
  <si>
    <t>SR17080300020693</t>
  </si>
  <si>
    <t>5239591000835793</t>
  </si>
  <si>
    <t>2017-08-03 06:22:27</t>
  </si>
  <si>
    <t>SR17080300020697</t>
  </si>
  <si>
    <t>6231900000067508701</t>
  </si>
  <si>
    <t>2017-08-03 07:32:32</t>
  </si>
  <si>
    <t>SR17080300020702</t>
  </si>
  <si>
    <t>6226661300940511</t>
  </si>
  <si>
    <t>2017-08-03 08:55:59</t>
  </si>
  <si>
    <t>0059351394</t>
  </si>
  <si>
    <t>SR17080300020726</t>
  </si>
  <si>
    <t>2017-08-03 09:09:03</t>
  </si>
  <si>
    <t>SR17080300020739</t>
  </si>
  <si>
    <t>6228484140934997719</t>
  </si>
  <si>
    <t>2017-08-03 09:15:57</t>
  </si>
  <si>
    <t>SR17080300020743</t>
  </si>
  <si>
    <t>2017-08-03 09:16:41</t>
  </si>
  <si>
    <t>0059352630</t>
  </si>
  <si>
    <t>SR17080300020745</t>
  </si>
  <si>
    <t>2017-08-03 09:17:13</t>
  </si>
  <si>
    <t>0059352664</t>
  </si>
  <si>
    <t>SR17080300020747</t>
  </si>
  <si>
    <t>2017-08-03 09:29:22</t>
  </si>
  <si>
    <t>0059357104</t>
  </si>
  <si>
    <t>SR17080300020757</t>
  </si>
  <si>
    <t>2017-08-03 09:29:34</t>
  </si>
  <si>
    <t>SR17080300020758</t>
  </si>
  <si>
    <t>6227003900330054652</t>
  </si>
  <si>
    <t>2017-08-03 09:40:52</t>
  </si>
  <si>
    <t>0059358173</t>
  </si>
  <si>
    <t>SR17080300020767</t>
  </si>
  <si>
    <t>2017-08-03 09:45:50</t>
  </si>
  <si>
    <t>SR17080300020772</t>
  </si>
  <si>
    <t>6216602700000281363</t>
  </si>
  <si>
    <t>2017-08-03 09:46:00</t>
  </si>
  <si>
    <t>0059359087</t>
  </si>
  <si>
    <t>SR17080300020773</t>
  </si>
  <si>
    <t>2017-08-03 09:48:35</t>
  </si>
  <si>
    <t>SR17080300020774</t>
  </si>
  <si>
    <t>6217003860035233947</t>
  </si>
  <si>
    <t>2017-08-03 09:51:08</t>
  </si>
  <si>
    <t>SR17080300020775</t>
  </si>
  <si>
    <t>6221887300013718521</t>
  </si>
  <si>
    <t>2017-08-03 09:53:44</t>
  </si>
  <si>
    <t>SR17080300020778</t>
  </si>
  <si>
    <t>6226192280358003</t>
  </si>
  <si>
    <t>2017-08-03 10:02:02</t>
  </si>
  <si>
    <t>0059361010</t>
  </si>
  <si>
    <t>SR17080300020785</t>
  </si>
  <si>
    <t>2017-08-03 10:09:53</t>
  </si>
  <si>
    <t>SR17080300020791</t>
  </si>
  <si>
    <t>6222022502015186870</t>
  </si>
  <si>
    <t>2017-08-03 10:10:42</t>
  </si>
  <si>
    <t>0059361779</t>
  </si>
  <si>
    <t>SR17080300020793</t>
  </si>
  <si>
    <t>2017-08-03 10:14:55</t>
  </si>
  <si>
    <t>SR17080300020797</t>
  </si>
  <si>
    <t>622908473482781617</t>
  </si>
  <si>
    <t>2017-08-03 10:21:49</t>
  </si>
  <si>
    <t>SR17080300020803</t>
  </si>
  <si>
    <t>6282680046286790</t>
  </si>
  <si>
    <t>2017-08-03 10:22:25</t>
  </si>
  <si>
    <t>SR17080300020805</t>
  </si>
  <si>
    <t>6231900000054596990</t>
  </si>
  <si>
    <t>2017-08-03 10:28:13</t>
  </si>
  <si>
    <t>SR17080300020809</t>
  </si>
  <si>
    <t>6217003860017845577</t>
  </si>
  <si>
    <t>2017-08-03 10:31:57</t>
  </si>
  <si>
    <t>SR17080300020812</t>
  </si>
  <si>
    <t>6231900000067083341</t>
  </si>
  <si>
    <t>2017-08-03 10:34:56</t>
  </si>
  <si>
    <t>SR17080300020817</t>
  </si>
  <si>
    <t>6228484148013512671</t>
  </si>
  <si>
    <t>2017-08-03 10:38:34</t>
  </si>
  <si>
    <t>0059365411</t>
  </si>
  <si>
    <t>SR17080300020823</t>
  </si>
  <si>
    <t>2017-08-03 10:45:43</t>
  </si>
  <si>
    <t>SR17080300020838</t>
  </si>
  <si>
    <t>6217997300013532422</t>
  </si>
  <si>
    <t>2017-08-03 10:48:14</t>
  </si>
  <si>
    <t>SR17080300020842</t>
  </si>
  <si>
    <t>2017-08-03 10:54:28</t>
  </si>
  <si>
    <t>0059367353</t>
  </si>
  <si>
    <t>SR17080300020853</t>
  </si>
  <si>
    <t>2017-08-03 10:56:00</t>
  </si>
  <si>
    <t>SR17080300020857</t>
  </si>
  <si>
    <t>6222022507001938861</t>
  </si>
  <si>
    <t>2017-08-03 10:58:36</t>
  </si>
  <si>
    <t>0059367847</t>
  </si>
  <si>
    <t>SR17080300020861</t>
  </si>
  <si>
    <t>2017-08-03 11:02:34</t>
  </si>
  <si>
    <t>SR17080300020866</t>
  </si>
  <si>
    <t>6283660021541616</t>
  </si>
  <si>
    <t>2017-08-03 11:21:10</t>
  </si>
  <si>
    <t>SR17080300020880</t>
  </si>
  <si>
    <t>6212262502006551538</t>
  </si>
  <si>
    <t>2017-08-03 11:22:53</t>
  </si>
  <si>
    <t>SR17080300020885</t>
  </si>
  <si>
    <t>6236683860004246745</t>
  </si>
  <si>
    <t>2017-08-03 11:27:28</t>
  </si>
  <si>
    <t>SR17080300020889</t>
  </si>
  <si>
    <t>6258091681168782</t>
  </si>
  <si>
    <t>2017-08-03 11:27:39</t>
  </si>
  <si>
    <t>SR17080300020890</t>
  </si>
  <si>
    <t>6212262515000646997</t>
  </si>
  <si>
    <t>2017-08-03 11:33:35</t>
  </si>
  <si>
    <t>SR17080300020899</t>
  </si>
  <si>
    <t>2017-08-03 11:41:46</t>
  </si>
  <si>
    <t>0059375528</t>
  </si>
  <si>
    <t>SR17080300020912</t>
  </si>
  <si>
    <t>2017-08-03 11:43:55</t>
  </si>
  <si>
    <t>SR17080300020916</t>
  </si>
  <si>
    <t>6212262502027569121</t>
  </si>
  <si>
    <t>2017-08-03 11:44:57</t>
  </si>
  <si>
    <t>SR17080300020918</t>
  </si>
  <si>
    <t>6210178002036041805</t>
  </si>
  <si>
    <t>2017-08-03 11:46:11</t>
  </si>
  <si>
    <t>SR17080300020920</t>
  </si>
  <si>
    <t>6214600180003976342</t>
  </si>
  <si>
    <t>2017-08-03 11:47:48</t>
  </si>
  <si>
    <t>SR17080300020925</t>
  </si>
  <si>
    <t>62230827004356281</t>
  </si>
  <si>
    <t>2017-08-03 11:50:12</t>
  </si>
  <si>
    <t>SR17080300020932</t>
  </si>
  <si>
    <t>2017-08-03 11:51:43</t>
  </si>
  <si>
    <t>0059377915</t>
  </si>
  <si>
    <t>SR17080300020934</t>
  </si>
  <si>
    <t>2017-08-03 11:52:29</t>
  </si>
  <si>
    <t>SR17080300020935</t>
  </si>
  <si>
    <t>6253375247685420</t>
  </si>
  <si>
    <t>2017-08-03 11:53:03</t>
  </si>
  <si>
    <t>SR17080300020938</t>
  </si>
  <si>
    <t>6259960088338264</t>
  </si>
  <si>
    <t>2017-08-03 11:58:33</t>
  </si>
  <si>
    <t>0059378701</t>
  </si>
  <si>
    <t>SR17080300020942</t>
  </si>
  <si>
    <t>2017-08-03 12:09:10</t>
  </si>
  <si>
    <t>SR17080300020953</t>
  </si>
  <si>
    <t>6226230196923963</t>
  </si>
  <si>
    <t>2017-08-03 12:11:33</t>
  </si>
  <si>
    <t>SR17080300020955</t>
  </si>
  <si>
    <t>5201521320558332</t>
  </si>
  <si>
    <t>2017-08-03 12:11:44</t>
  </si>
  <si>
    <t>SR17080300020958</t>
  </si>
  <si>
    <t>6223691035481526</t>
  </si>
  <si>
    <t>2017-08-03 12:35:47</t>
  </si>
  <si>
    <t>SR17080300020974</t>
  </si>
  <si>
    <t>6217007170002365953</t>
  </si>
  <si>
    <t>2017-08-03 12:43:16</t>
  </si>
  <si>
    <t>SR17080300020977</t>
  </si>
  <si>
    <t>4984511245129158</t>
  </si>
  <si>
    <t>2017-08-03 12:45:26</t>
  </si>
  <si>
    <t>SR17080300020979</t>
  </si>
  <si>
    <t>6222530586084134</t>
  </si>
  <si>
    <t>2017-08-03 12:49:18</t>
  </si>
  <si>
    <t>SR17080300020982</t>
  </si>
  <si>
    <t>6228483861093488312</t>
  </si>
  <si>
    <t>2017-08-03 12:55:22</t>
  </si>
  <si>
    <t>0059386001</t>
  </si>
  <si>
    <t>SR17080300020985</t>
  </si>
  <si>
    <t>2017-08-03 13:10:04</t>
  </si>
  <si>
    <t>SR17080300020990</t>
  </si>
  <si>
    <t>6217003910004183282</t>
  </si>
  <si>
    <t>2017-08-03 13:28:51</t>
  </si>
  <si>
    <t>SR17080300020997</t>
  </si>
  <si>
    <t>6228483318336306470</t>
  </si>
  <si>
    <t>2017-08-03 13:30:20</t>
  </si>
  <si>
    <t>SR17080300020999</t>
  </si>
  <si>
    <t>6227003862020202738</t>
  </si>
  <si>
    <t>2017-08-03 14:03:15</t>
  </si>
  <si>
    <t>SR17080300021009</t>
  </si>
  <si>
    <t>6228483338401873774</t>
  </si>
  <si>
    <t>2017-08-03 14:08:39</t>
  </si>
  <si>
    <t>0059389948</t>
  </si>
  <si>
    <t>SR17080300021014</t>
  </si>
  <si>
    <t>2017-08-03 14:10:09</t>
  </si>
  <si>
    <t>SR17080300021016</t>
  </si>
  <si>
    <t>6217681900401210</t>
  </si>
  <si>
    <t>2017-08-03 14:31:27</t>
  </si>
  <si>
    <t>6</t>
  </si>
  <si>
    <t>SR17080300021037</t>
  </si>
  <si>
    <t>6216823090000007932</t>
  </si>
  <si>
    <t>2017-08-03 14:35:37</t>
  </si>
  <si>
    <t>SR17080300021040</t>
  </si>
  <si>
    <t>6217987300001855654</t>
  </si>
  <si>
    <t>2017-08-03 14:43:58</t>
  </si>
  <si>
    <t>SR17080300021050</t>
  </si>
  <si>
    <t>6212262409000191602</t>
  </si>
  <si>
    <t>2017-08-03 14:44:10</t>
  </si>
  <si>
    <t>0059397479</t>
  </si>
  <si>
    <t>SR17080300021051</t>
  </si>
  <si>
    <t>2017-08-03 14:45:36</t>
  </si>
  <si>
    <t>SR17080300021052</t>
  </si>
  <si>
    <t>6228481198410400270</t>
  </si>
  <si>
    <t>SR17080300021068</t>
  </si>
  <si>
    <t>6212261208010359766</t>
  </si>
  <si>
    <t>2017-08-03 14:58:31</t>
  </si>
  <si>
    <t>SR17080300021070</t>
  </si>
  <si>
    <t>6228481198510441273</t>
  </si>
  <si>
    <t>2017-08-03 14:59:06</t>
  </si>
  <si>
    <t>SR17080300021071</t>
  </si>
  <si>
    <t>6236683860002330095</t>
  </si>
  <si>
    <t>2017-08-03 15:06:20</t>
  </si>
  <si>
    <t>SR17080300021085</t>
  </si>
  <si>
    <t>6212262502022148442</t>
  </si>
  <si>
    <t>2017-08-03 15:09:30</t>
  </si>
  <si>
    <t>SR17080300021088</t>
  </si>
  <si>
    <t>6217003920004011078</t>
  </si>
  <si>
    <t>2017-08-03 15:11:43</t>
  </si>
  <si>
    <t>SR17080300021092</t>
  </si>
  <si>
    <t>6231900000120021817</t>
  </si>
  <si>
    <t>2017-08-03 15:13:54</t>
  </si>
  <si>
    <t>SR17080300021093</t>
  </si>
  <si>
    <t>6226230229141112</t>
  </si>
  <si>
    <t>2017-08-03 15:14:32</t>
  </si>
  <si>
    <t>SR17080300021094</t>
  </si>
  <si>
    <t>2017-08-03 15:15:15</t>
  </si>
  <si>
    <t>SR17080300021095</t>
  </si>
  <si>
    <t>6217232505000553059</t>
  </si>
  <si>
    <t>2017-08-03 15:22:01</t>
  </si>
  <si>
    <t>0059409200</t>
  </si>
  <si>
    <t>SR17080300021106</t>
  </si>
  <si>
    <t>2017-08-03 15:26:40</t>
  </si>
  <si>
    <t>SR17080300021111</t>
  </si>
  <si>
    <t>6228483866225087866</t>
  </si>
  <si>
    <t>2017-08-03 15:28:02</t>
  </si>
  <si>
    <t>SR17080300021115</t>
  </si>
  <si>
    <t>6231900000093252068</t>
  </si>
  <si>
    <t>2017-08-03 15:28:32</t>
  </si>
  <si>
    <t>SR17080300021117</t>
  </si>
  <si>
    <t>6259614257602105</t>
  </si>
  <si>
    <t>2017-08-03 15:29:14</t>
  </si>
  <si>
    <t>SR17080300021119</t>
  </si>
  <si>
    <t>6210178002010665835</t>
  </si>
  <si>
    <t>2017-08-03 15:30:01</t>
  </si>
  <si>
    <t>SR17080300021120</t>
  </si>
  <si>
    <t>6217997300027324170</t>
  </si>
  <si>
    <t>2017-08-03 15:32:20</t>
  </si>
  <si>
    <t>SR17080300021122</t>
  </si>
  <si>
    <t>2017-08-03 15:40:14</t>
  </si>
  <si>
    <t>SR17080300021128</t>
  </si>
  <si>
    <t>6258101657339166</t>
  </si>
  <si>
    <t>2017-08-03 15:43:46</t>
  </si>
  <si>
    <t>SR17080300021132</t>
  </si>
  <si>
    <t>6227007160010184834</t>
  </si>
  <si>
    <t>2017-08-03 15:50:23</t>
  </si>
  <si>
    <t>SR17080300021136</t>
  </si>
  <si>
    <t>4367480102027391</t>
  </si>
  <si>
    <t>2017-08-03 15:56:22</t>
  </si>
  <si>
    <t>SR17080300021142</t>
  </si>
  <si>
    <t>6210178002012374501</t>
  </si>
  <si>
    <t>2017-08-03 15:58:35</t>
  </si>
  <si>
    <t>SR17080300021148</t>
  </si>
  <si>
    <t>6228483348491211579</t>
  </si>
  <si>
    <t>2017-08-03 16:00:23</t>
  </si>
  <si>
    <t>SR17080300021149</t>
  </si>
  <si>
    <t>2017-08-03 16:01:56</t>
  </si>
  <si>
    <t>SR17080300021151</t>
  </si>
  <si>
    <t>6217003910006457049</t>
  </si>
  <si>
    <t>2017-08-03 16:11:18</t>
  </si>
  <si>
    <t>SR17080300021163</t>
  </si>
  <si>
    <t>6217007160000045392</t>
  </si>
  <si>
    <t>2017-08-03 16:15:14</t>
  </si>
  <si>
    <t>SR17080300021167</t>
  </si>
  <si>
    <t>6228481196000459466</t>
  </si>
  <si>
    <t>2017-08-03 16:18:36</t>
  </si>
  <si>
    <t>0059460599</t>
  </si>
  <si>
    <t>SR17080300021174</t>
  </si>
  <si>
    <t>2017-08-03 16:18:48</t>
  </si>
  <si>
    <t>SR17080300021175</t>
  </si>
  <si>
    <t>6230943230006314546</t>
  </si>
  <si>
    <t>2017-08-03 16:18:51</t>
  </si>
  <si>
    <t>SR17080300021176</t>
  </si>
  <si>
    <t>6228484141050752912</t>
  </si>
  <si>
    <t>SR17080300021188</t>
  </si>
  <si>
    <t>6216782050000225289</t>
  </si>
  <si>
    <t>2017-08-03 16:25:03</t>
  </si>
  <si>
    <t>SR17080300021191</t>
  </si>
  <si>
    <t>4096705827070997</t>
  </si>
  <si>
    <t>2017-08-03 16:25:08</t>
  </si>
  <si>
    <t>SR17080300021192</t>
  </si>
  <si>
    <t>6217003860018087716</t>
  </si>
  <si>
    <t>2017-08-03 16:25:16</t>
  </si>
  <si>
    <t>SR17080300021193</t>
  </si>
  <si>
    <t>6228450860016855713</t>
  </si>
  <si>
    <t>2017-08-03 16:26:03</t>
  </si>
  <si>
    <t>SR17080300021195</t>
  </si>
  <si>
    <t>2017-08-03 16:26:46</t>
  </si>
  <si>
    <t>SR17080300021197</t>
  </si>
  <si>
    <t>6217003860011593603</t>
  </si>
  <si>
    <t>2017-08-03 16:29:58</t>
  </si>
  <si>
    <t>SR17080300021205</t>
  </si>
  <si>
    <t>6210178002036780832</t>
  </si>
  <si>
    <t>2017-08-03 16:32:27</t>
  </si>
  <si>
    <t>SR17080300021209</t>
  </si>
  <si>
    <t>6236683860002982549</t>
  </si>
  <si>
    <t>2017-08-03 16:32:44</t>
  </si>
  <si>
    <t>SR17080300021210</t>
  </si>
  <si>
    <t>6217003860001414794</t>
  </si>
  <si>
    <t>2017-08-03 16:37:16</t>
  </si>
  <si>
    <t>0059478930</t>
  </si>
  <si>
    <t>SR17080300021215</t>
  </si>
  <si>
    <t>2017-08-03 16:39:19</t>
  </si>
  <si>
    <t>SR17080300021217</t>
  </si>
  <si>
    <t>6212262512000895153</t>
  </si>
  <si>
    <t>2017-08-03 16:39:58</t>
  </si>
  <si>
    <t>SR17080300021219</t>
  </si>
  <si>
    <t>6228483868603722973</t>
  </si>
  <si>
    <t>2017-08-03 16:40:08</t>
  </si>
  <si>
    <t>SR17080300021220</t>
  </si>
  <si>
    <t>6226230303320004</t>
  </si>
  <si>
    <t>2017-08-03 16:41:56</t>
  </si>
  <si>
    <t>SR17080300021225</t>
  </si>
  <si>
    <t>6223690907749325</t>
  </si>
  <si>
    <t>2017-08-03 16:42:58</t>
  </si>
  <si>
    <t>SR17080300021229</t>
  </si>
  <si>
    <t>6217562700000720333</t>
  </si>
  <si>
    <t>2017-08-03 16:50:28</t>
  </si>
  <si>
    <t>SR17080300021246</t>
  </si>
  <si>
    <t>5201521321197874</t>
  </si>
  <si>
    <t>2017-08-03 16:50:49</t>
  </si>
  <si>
    <t>0059480365</t>
  </si>
  <si>
    <t>SR17080300021248</t>
  </si>
  <si>
    <t>2017-08-03 16:50:53</t>
  </si>
  <si>
    <t>SR17080300021249</t>
  </si>
  <si>
    <t>6228481190669792416</t>
  </si>
  <si>
    <t>2017-08-03 16:53:11</t>
  </si>
  <si>
    <t>SR17080300021253</t>
  </si>
  <si>
    <t>6212262502025913339</t>
  </si>
  <si>
    <t>2017-08-03 16:58:01</t>
  </si>
  <si>
    <t>SR17080300021256</t>
  </si>
  <si>
    <t>6223692213172705</t>
  </si>
  <si>
    <t>2017-08-03 16:59:49</t>
  </si>
  <si>
    <t>SR17080300021259</t>
  </si>
  <si>
    <t>6227002100060157194</t>
  </si>
  <si>
    <t>2017-08-03 17:05:17</t>
  </si>
  <si>
    <t>SR17080300021262</t>
  </si>
  <si>
    <t>6228481190813133012</t>
  </si>
  <si>
    <t>2017-08-03 17:11:49</t>
  </si>
  <si>
    <t>SR17080300021271</t>
  </si>
  <si>
    <t>62230827007195074</t>
  </si>
  <si>
    <t>2017-08-03 17:18:51</t>
  </si>
  <si>
    <t>SR17080300021278</t>
  </si>
  <si>
    <t>6228481198730398972</t>
  </si>
  <si>
    <t>2017-08-03 17:21:13</t>
  </si>
  <si>
    <t>SR17080300021285</t>
  </si>
  <si>
    <t>6282160598585287</t>
  </si>
  <si>
    <t>2017-08-03 17:22:44</t>
  </si>
  <si>
    <t>0059484535</t>
  </si>
  <si>
    <t>SR17080300021288</t>
  </si>
  <si>
    <t>4367480100477614</t>
  </si>
  <si>
    <t>2017-08-03 17:30:32</t>
  </si>
  <si>
    <t>SR17080300021295</t>
  </si>
  <si>
    <t>6221560699366715</t>
  </si>
  <si>
    <t>2017-08-03 17:33:05</t>
  </si>
  <si>
    <t>0059486342</t>
  </si>
  <si>
    <t>SR17080300021303</t>
  </si>
  <si>
    <t>2017-08-03 17:34:29</t>
  </si>
  <si>
    <t>SR17080300021306</t>
  </si>
  <si>
    <t>6222530597759450</t>
  </si>
  <si>
    <t>2017-08-03 17:44:41</t>
  </si>
  <si>
    <t>SR17080300021323</t>
  </si>
  <si>
    <t>6226661300205865</t>
  </si>
  <si>
    <t>2017-08-03 17:47:07</t>
  </si>
  <si>
    <t>SR17080300021325</t>
  </si>
  <si>
    <t>6227003940150152772</t>
  </si>
  <si>
    <t>2017-08-03 18:21:39</t>
  </si>
  <si>
    <t>SR17080300021345</t>
  </si>
  <si>
    <t>6217001340001466641</t>
  </si>
  <si>
    <t>2017-08-04 02:36:09</t>
  </si>
  <si>
    <t>0059510286</t>
  </si>
  <si>
    <t>SR17080400021363</t>
  </si>
  <si>
    <t>2017-08-04 07:39:08</t>
  </si>
  <si>
    <t>SR17080400021365</t>
  </si>
  <si>
    <t>6216782050000112297</t>
  </si>
  <si>
    <t>2017-08-04 07:43:26</t>
  </si>
  <si>
    <t>SR17080400021367</t>
  </si>
  <si>
    <t>6227003910320073166</t>
  </si>
  <si>
    <t>2017-08-04 07:52:34</t>
  </si>
  <si>
    <t>SR17080400021370</t>
  </si>
  <si>
    <t>6217902700004298988</t>
  </si>
  <si>
    <t>2017-08-04 08:00:52</t>
  </si>
  <si>
    <t>SR17080400021373</t>
  </si>
  <si>
    <t>6259190220981124</t>
  </si>
  <si>
    <t>2017-08-04 08:22:35</t>
  </si>
  <si>
    <t>SR17080400021378</t>
  </si>
  <si>
    <t>6228360018501594</t>
  </si>
  <si>
    <t>2017-08-04 08:24:26</t>
  </si>
  <si>
    <t>SR17080400021380</t>
  </si>
  <si>
    <t>6223691221756616</t>
  </si>
  <si>
    <t>SR17080400021379</t>
  </si>
  <si>
    <t>6217003860029352554</t>
  </si>
  <si>
    <t>2017-08-04 08:24:55</t>
  </si>
  <si>
    <t>SR17080400021381</t>
  </si>
  <si>
    <t>6228930001080196268</t>
  </si>
  <si>
    <t>2017-08-04 08:25:22</t>
  </si>
  <si>
    <t>SR17080400021384</t>
  </si>
  <si>
    <t>2017-08-04 08:30:45</t>
  </si>
  <si>
    <t>SR17080400021386</t>
  </si>
  <si>
    <t>6283660020162786</t>
  </si>
  <si>
    <t>2017-08-04 08:42:44</t>
  </si>
  <si>
    <t>SR17080400021394</t>
  </si>
  <si>
    <t>6212262506001651177</t>
  </si>
  <si>
    <t>2017-08-04 08:49:00</t>
  </si>
  <si>
    <t>SR17080400021398</t>
  </si>
  <si>
    <t>6217997070001886672</t>
  </si>
  <si>
    <t>2017-08-04 08:55:00</t>
  </si>
  <si>
    <t>0059522161</t>
  </si>
  <si>
    <t>SR17080400021403</t>
  </si>
  <si>
    <t>2017-08-04 08:57:28</t>
  </si>
  <si>
    <t>SR17080400021407</t>
  </si>
  <si>
    <t>6223691189879996</t>
  </si>
  <si>
    <t>2017-08-04 09:03:32</t>
  </si>
  <si>
    <t>0059522837</t>
  </si>
  <si>
    <t>SR17080400021412</t>
  </si>
  <si>
    <t>2017-08-04 09:05:51</t>
  </si>
  <si>
    <t>SR17080400021413</t>
  </si>
  <si>
    <t>6231900000129609364</t>
  </si>
  <si>
    <t>2017-08-04 09:12:00</t>
  </si>
  <si>
    <t>SR17080400021419</t>
  </si>
  <si>
    <t>6228483860882695616</t>
  </si>
  <si>
    <t>2017-08-04 09:12:42</t>
  </si>
  <si>
    <t>SR17080400021420</t>
  </si>
  <si>
    <t>2017-08-04 09:21:08</t>
  </si>
  <si>
    <t>0059525119</t>
  </si>
  <si>
    <t>SR17080400021427</t>
  </si>
  <si>
    <t>2017-08-04 09:42:28</t>
  </si>
  <si>
    <t>SR17080400021440</t>
  </si>
  <si>
    <t>6259656230136271</t>
  </si>
  <si>
    <t>2017-08-04 09:42:54</t>
  </si>
  <si>
    <t>SR17080400021441</t>
  </si>
  <si>
    <t>6228480868638721779</t>
  </si>
  <si>
    <t>2017-08-04 09:45:21</t>
  </si>
  <si>
    <t>SR17080400021445</t>
  </si>
  <si>
    <t>2017-08-04 09:45:46</t>
  </si>
  <si>
    <t>SR17080400021446</t>
  </si>
  <si>
    <t>6212262516000569502</t>
  </si>
  <si>
    <t>2017-08-04 09:46:14</t>
  </si>
  <si>
    <t>1000164222</t>
  </si>
  <si>
    <t>朱雪芹</t>
  </si>
  <si>
    <t>SR17080400021447</t>
  </si>
  <si>
    <t>6231900000045964224</t>
  </si>
  <si>
    <t>2017-08-04 09:47:35</t>
  </si>
  <si>
    <t>SR17080400021449</t>
  </si>
  <si>
    <t>2017-08-04 09:48:09</t>
  </si>
  <si>
    <t>0059530639</t>
  </si>
  <si>
    <t>SR17080400021450</t>
  </si>
  <si>
    <t>2017-08-04 09:50:48</t>
  </si>
  <si>
    <t>0059530967</t>
  </si>
  <si>
    <t>SR17080400021455</t>
  </si>
  <si>
    <t>2017-08-04 09:52:02</t>
  </si>
  <si>
    <t>SR17080400021457</t>
  </si>
  <si>
    <t>6217562700003688826</t>
  </si>
  <si>
    <t>2017-08-04 09:52:54</t>
  </si>
  <si>
    <t>0059531237</t>
  </si>
  <si>
    <t>SR17080400021459</t>
  </si>
  <si>
    <t>2017-08-04 10:06:56</t>
  </si>
  <si>
    <t>SR17080400021464</t>
  </si>
  <si>
    <t>6223691282557382</t>
  </si>
  <si>
    <t>2017-08-04 10:10:19</t>
  </si>
  <si>
    <t>SR17080400021467</t>
  </si>
  <si>
    <t>6217003860027010824</t>
  </si>
  <si>
    <t>2017-08-04 10:10:54</t>
  </si>
  <si>
    <t>SR17080400021468</t>
  </si>
  <si>
    <t>6231900000030609438</t>
  </si>
  <si>
    <t>2017-08-04 10:18:56</t>
  </si>
  <si>
    <t>SR17080400021481</t>
  </si>
  <si>
    <t>6230210070369966</t>
  </si>
  <si>
    <t>2017-08-04 10:19:07</t>
  </si>
  <si>
    <t>SR17080400021482</t>
  </si>
  <si>
    <t>6223691985027741</t>
  </si>
  <si>
    <t>2017-08-04 10:25:56</t>
  </si>
  <si>
    <t>SR17080400021491</t>
  </si>
  <si>
    <t>6217003960000003604</t>
  </si>
  <si>
    <t>2017-08-04 10:26:06</t>
  </si>
  <si>
    <t>SR17080400021492</t>
  </si>
  <si>
    <t>6231900000027049069</t>
  </si>
  <si>
    <t>2017-08-04 10:33:34</t>
  </si>
  <si>
    <t>SR17080400021503</t>
  </si>
  <si>
    <t>6228480860944224119</t>
  </si>
  <si>
    <t>2017-08-04 10:35:00</t>
  </si>
  <si>
    <t>SR17080400021504</t>
  </si>
  <si>
    <t>6217003890004984832</t>
  </si>
  <si>
    <t>2017-08-04 10:37:14</t>
  </si>
  <si>
    <t>SR17080400021508</t>
  </si>
  <si>
    <t>2017-08-04 10:37:18</t>
  </si>
  <si>
    <t>SR17080400021510</t>
  </si>
  <si>
    <t>6212261001070023517</t>
  </si>
  <si>
    <t>2017-08-04 10:39:52</t>
  </si>
  <si>
    <t>SR17080400021513</t>
  </si>
  <si>
    <t>2017-08-04 10:43:14</t>
  </si>
  <si>
    <t>SR17080400021515</t>
  </si>
  <si>
    <t>6217003860021508724</t>
  </si>
  <si>
    <t>2017-08-04 10:46:04</t>
  </si>
  <si>
    <t>SR17080400021519</t>
  </si>
  <si>
    <t>6228483961073233215</t>
  </si>
  <si>
    <t>2017-08-04 10:47:54</t>
  </si>
  <si>
    <t>SR17080400021522</t>
  </si>
  <si>
    <t>6217232513000027140</t>
  </si>
  <si>
    <t>2017-08-04 10:59:45</t>
  </si>
  <si>
    <t>0059540686</t>
  </si>
  <si>
    <t>SR17080400021540</t>
  </si>
  <si>
    <t>2017-08-04 11:00:41</t>
  </si>
  <si>
    <t>0059541030</t>
  </si>
  <si>
    <t>SR17080400021542</t>
  </si>
  <si>
    <t>2017-08-04 11:02:46</t>
  </si>
  <si>
    <t>SR17080400021543</t>
  </si>
  <si>
    <t>2017-08-04 11:05:08</t>
  </si>
  <si>
    <t>SR17080400021548</t>
  </si>
  <si>
    <t>6228483340994287313</t>
  </si>
  <si>
    <t>2017-08-04 11:06:23</t>
  </si>
  <si>
    <t>SR17080400021552</t>
  </si>
  <si>
    <t>6228483970719212210</t>
  </si>
  <si>
    <t>2017-08-04 11:07:39</t>
  </si>
  <si>
    <t>0059543261</t>
  </si>
  <si>
    <t>SR17080400021553</t>
  </si>
  <si>
    <t>2017-08-04 11:13:39</t>
  </si>
  <si>
    <t>SR17080400021564</t>
  </si>
  <si>
    <t>6253610099910900</t>
  </si>
  <si>
    <t>2017-08-04 11:19:40</t>
  </si>
  <si>
    <t>0059547490</t>
  </si>
  <si>
    <t>SR17080400021578</t>
  </si>
  <si>
    <t>2017-08-04 11:20:53</t>
  </si>
  <si>
    <t>SR17080400021579</t>
  </si>
  <si>
    <t>6228483318263475579</t>
  </si>
  <si>
    <t>2017-08-04 11:21:58</t>
  </si>
  <si>
    <t>SR17080400021581</t>
  </si>
  <si>
    <t>6228483318587487078</t>
  </si>
  <si>
    <t>2017-08-04 11:27:20</t>
  </si>
  <si>
    <t>SR17080400021589</t>
  </si>
  <si>
    <t>4367427171570288590</t>
  </si>
  <si>
    <t>2017-08-04 11:30:24</t>
  </si>
  <si>
    <t>SR17080400021593</t>
  </si>
  <si>
    <t>6227003880220187889</t>
  </si>
  <si>
    <t>2017-08-04 11:37:50</t>
  </si>
  <si>
    <t>SR17080400021603</t>
  </si>
  <si>
    <t>2017-08-04 11:39:12</t>
  </si>
  <si>
    <t>SR17080400021604</t>
  </si>
  <si>
    <t>6212262514000453025</t>
  </si>
  <si>
    <t>2017-08-04 11:42:06</t>
  </si>
  <si>
    <t>SR17080400021607</t>
  </si>
  <si>
    <t>6258081646927778</t>
  </si>
  <si>
    <t>2017-08-04 11:42:59</t>
  </si>
  <si>
    <t>SR17080400021609</t>
  </si>
  <si>
    <t>6228484168148374375</t>
  </si>
  <si>
    <t>2017-08-04 11:43:24</t>
  </si>
  <si>
    <t>SR17080400021610</t>
  </si>
  <si>
    <t>2017-08-04 11:43:43</t>
  </si>
  <si>
    <t>SR17080400021611</t>
  </si>
  <si>
    <t>6217790001091828174</t>
  </si>
  <si>
    <t>2017-08-04 11:44:04</t>
  </si>
  <si>
    <t>SR17080400021612</t>
  </si>
  <si>
    <t>2017-08-04 11:46:06</t>
  </si>
  <si>
    <t>SR17080400021615</t>
  </si>
  <si>
    <t>6259620401416102</t>
  </si>
  <si>
    <t>2017-08-04 11:50:21</t>
  </si>
  <si>
    <t>SR17080400021621</t>
  </si>
  <si>
    <t>6212262502025869135</t>
  </si>
  <si>
    <t>2017-08-04 11:51:37</t>
  </si>
  <si>
    <t>SR17080400021626</t>
  </si>
  <si>
    <t>6228481198084246371</t>
  </si>
  <si>
    <t>2017-08-04 11:54:31</t>
  </si>
  <si>
    <t>SR17080400021628</t>
  </si>
  <si>
    <t>6258081320136563</t>
  </si>
  <si>
    <t>2017-08-04 12:02:26</t>
  </si>
  <si>
    <t>SR17080400021632</t>
  </si>
  <si>
    <t>6228482898585176170</t>
  </si>
  <si>
    <t>2017-08-04 12:13:06</t>
  </si>
  <si>
    <t>SR17080400021652</t>
  </si>
  <si>
    <t>6230523860002247676</t>
  </si>
  <si>
    <t>2017-08-04 12:14:00</t>
  </si>
  <si>
    <t>SR17080400021654</t>
  </si>
  <si>
    <t>6222620590006295244</t>
  </si>
  <si>
    <t>2017-08-04 12:16:33</t>
  </si>
  <si>
    <t>SR17080400021659</t>
  </si>
  <si>
    <t>6259656241556897</t>
  </si>
  <si>
    <t>2017-08-04 12:27:19</t>
  </si>
  <si>
    <t>SR17080400021663</t>
  </si>
  <si>
    <t>6231900000076334164</t>
  </si>
  <si>
    <t>2017-08-04 12:31:19</t>
  </si>
  <si>
    <t>0059563250</t>
  </si>
  <si>
    <t>SR17080400021667</t>
  </si>
  <si>
    <t>2017-08-04 12:45:51</t>
  </si>
  <si>
    <t>0059564021</t>
  </si>
  <si>
    <t>SR17080400021676</t>
  </si>
  <si>
    <t>2017-08-04 12:48:23</t>
  </si>
  <si>
    <t>SR17080400021679</t>
  </si>
  <si>
    <t>2017-08-04 13:06:49</t>
  </si>
  <si>
    <t>SR17080400021685</t>
  </si>
  <si>
    <t>6224698050095106</t>
  </si>
  <si>
    <t>2017-08-04 13:19:59</t>
  </si>
  <si>
    <t>SR17080400021690</t>
  </si>
  <si>
    <t>6228483976219559166</t>
  </si>
  <si>
    <t>2017-08-04 13:23:02</t>
  </si>
  <si>
    <t>SR17080400021693</t>
  </si>
  <si>
    <t>6226230188697567</t>
  </si>
  <si>
    <t>2017-08-04 13:27:16</t>
  </si>
  <si>
    <t>SR17080400021696</t>
  </si>
  <si>
    <t>6228483868074405579</t>
  </si>
  <si>
    <t>2017-08-04 13:28:32</t>
  </si>
  <si>
    <t>SR17080400021698</t>
  </si>
  <si>
    <t>6231900000110754443</t>
  </si>
  <si>
    <t>2017-08-04 13:30:33</t>
  </si>
  <si>
    <t>0059568959</t>
  </si>
  <si>
    <t>SR17080400021699</t>
  </si>
  <si>
    <t>2017-08-04 13:50:05</t>
  </si>
  <si>
    <t>SR17080400021704</t>
  </si>
  <si>
    <t>62230829005904093</t>
  </si>
  <si>
    <t>2017-08-04 14:16:02</t>
  </si>
  <si>
    <t>SR17080400021717</t>
  </si>
  <si>
    <t>6223690901891651</t>
  </si>
  <si>
    <t>2017-08-04 14:19:29</t>
  </si>
  <si>
    <t>SR17080400021721</t>
  </si>
  <si>
    <t>2017-08-04 14:38:06</t>
  </si>
  <si>
    <t>SR17080400021738</t>
  </si>
  <si>
    <t>6228481128432821476</t>
  </si>
  <si>
    <t>2017-08-04 14:41:35</t>
  </si>
  <si>
    <t>SR17080400021741</t>
  </si>
  <si>
    <t>6228480866242990368</t>
  </si>
  <si>
    <t>2017-08-04 14:47:12</t>
  </si>
  <si>
    <t>SR17080400021748</t>
  </si>
  <si>
    <t>6217003860036744504</t>
  </si>
  <si>
    <t>2017-08-04 14:47:46</t>
  </si>
  <si>
    <t>SR17080400021749</t>
  </si>
  <si>
    <t>6230582000026515810</t>
  </si>
  <si>
    <t>2017-08-04 14:51:24</t>
  </si>
  <si>
    <t>0059586367</t>
  </si>
  <si>
    <t>SR17080400021752</t>
  </si>
  <si>
    <t>2017-08-04 14:55:32</t>
  </si>
  <si>
    <t>SR17080400021764</t>
  </si>
  <si>
    <t>6259960127094050</t>
  </si>
  <si>
    <t>2017-08-04 14:57:59</t>
  </si>
  <si>
    <t>SR17080400021768</t>
  </si>
  <si>
    <t>6222082502006724298</t>
  </si>
  <si>
    <t>2017-08-04 15:16:48</t>
  </si>
  <si>
    <t>SR17080400021786</t>
  </si>
  <si>
    <t>6217852700017433697</t>
  </si>
  <si>
    <t>2017-08-04 15:18:32</t>
  </si>
  <si>
    <t>0059592024</t>
  </si>
  <si>
    <t>SR17080400021791</t>
  </si>
  <si>
    <t>2017-08-04 15:20:14</t>
  </si>
  <si>
    <t>SR17080400021793</t>
  </si>
  <si>
    <t>3568390068300642</t>
  </si>
  <si>
    <t>2017-08-04 15:20:49</t>
  </si>
  <si>
    <t>SR17080400021796</t>
  </si>
  <si>
    <t>6253624017064864</t>
  </si>
  <si>
    <t>2017-08-04 15:21:28</t>
  </si>
  <si>
    <t>SR17080400021798</t>
  </si>
  <si>
    <t>2017-08-04 15:29:54</t>
  </si>
  <si>
    <t>SR17080400021807</t>
  </si>
  <si>
    <t>6212262516001001612</t>
  </si>
  <si>
    <t>2017-08-04 15:31:02</t>
  </si>
  <si>
    <t>SR17080400021809</t>
  </si>
  <si>
    <t>2017-08-04 15:34:49</t>
  </si>
  <si>
    <t>SR17080400021818</t>
  </si>
  <si>
    <t>6212262406003609531</t>
  </si>
  <si>
    <t>2017-08-04 15:42:13</t>
  </si>
  <si>
    <t>SR17080400021827</t>
  </si>
  <si>
    <t>6228483318262710471</t>
  </si>
  <si>
    <t>2017-08-04 15:58:13</t>
  </si>
  <si>
    <t>SR17080400021847</t>
  </si>
  <si>
    <t>4063661643895415</t>
  </si>
  <si>
    <t>2017-08-04 16:00:38</t>
  </si>
  <si>
    <t>SR17080400021850</t>
  </si>
  <si>
    <t>6231900000136027618</t>
  </si>
  <si>
    <t>2017-08-04 16:07:09</t>
  </si>
  <si>
    <t>0059611643</t>
  </si>
  <si>
    <t>SR17080400021864</t>
  </si>
  <si>
    <t>2017-08-04 16:08:26</t>
  </si>
  <si>
    <t>SR17080400021865</t>
  </si>
  <si>
    <t>6217790001078061757</t>
  </si>
  <si>
    <t>2017-08-04 16:14:05</t>
  </si>
  <si>
    <t>SR17080400021871</t>
  </si>
  <si>
    <t>6228481198511788474</t>
  </si>
  <si>
    <t>2017-08-04 16:24:27</t>
  </si>
  <si>
    <t>SR17080400021881</t>
  </si>
  <si>
    <t>6217003860006172793</t>
  </si>
  <si>
    <t>2017-08-04 16:26:15</t>
  </si>
  <si>
    <t>SR17080400021883</t>
  </si>
  <si>
    <t>6228483618592825976</t>
  </si>
  <si>
    <t>2017-08-04 16:26:17</t>
  </si>
  <si>
    <t>SR17080400021884</t>
  </si>
  <si>
    <t>2017-08-04 16:27:57</t>
  </si>
  <si>
    <t>0059648436</t>
  </si>
  <si>
    <t>SR17080400021888</t>
  </si>
  <si>
    <t>2017-08-04 16:28:51</t>
  </si>
  <si>
    <t>SR17080400021889</t>
  </si>
  <si>
    <t>6222350016629667</t>
  </si>
  <si>
    <t>2017-08-04 16:33:53</t>
  </si>
  <si>
    <t>SR17080400021893</t>
  </si>
  <si>
    <t>6231900000109908794</t>
  </si>
  <si>
    <t>2017-08-04 16:34:32</t>
  </si>
  <si>
    <t>SR17080400021894</t>
  </si>
  <si>
    <t>6228100201654895</t>
  </si>
  <si>
    <t>2017-08-04 16:37:42</t>
  </si>
  <si>
    <t>SR17080400021899</t>
  </si>
  <si>
    <t>4581240599084457</t>
  </si>
  <si>
    <t>2017-08-04 16:42:47</t>
  </si>
  <si>
    <t>SR17080400021906</t>
  </si>
  <si>
    <t>6231900020003920067</t>
  </si>
  <si>
    <t>2017-08-04 17:00:44</t>
  </si>
  <si>
    <t>SR17080400021924</t>
  </si>
  <si>
    <t>6259656241705924</t>
  </si>
  <si>
    <t>2017-08-04 17:05:00</t>
  </si>
  <si>
    <t>SR17080400021933</t>
  </si>
  <si>
    <t>6228483968591702373</t>
  </si>
  <si>
    <t>2017-08-04 17:09:01</t>
  </si>
  <si>
    <t>SR17080400021939</t>
  </si>
  <si>
    <t>6228930001126300171</t>
  </si>
  <si>
    <t>2017-08-04 17:09:14</t>
  </si>
  <si>
    <t>SR17080400021940</t>
  </si>
  <si>
    <t>6212262502011922013</t>
  </si>
  <si>
    <t>2017-08-04 17:10:05</t>
  </si>
  <si>
    <t>SR17080400021942</t>
  </si>
  <si>
    <t>5309900023406208</t>
  </si>
  <si>
    <t>2017-08-04 17:12:59</t>
  </si>
  <si>
    <t>SR17080400021948</t>
  </si>
  <si>
    <t>6228930001134066624</t>
  </si>
  <si>
    <t>2017-08-04 17:13:02</t>
  </si>
  <si>
    <t>0059653485</t>
  </si>
  <si>
    <t>SR17080400021949</t>
  </si>
  <si>
    <t>2017-08-04 17:24:13</t>
  </si>
  <si>
    <t>0059654446</t>
  </si>
  <si>
    <t>SR17080400021959</t>
  </si>
  <si>
    <t>2017-08-04 17:28:33</t>
  </si>
  <si>
    <t>0059655250</t>
  </si>
  <si>
    <t>SR17080400021963</t>
  </si>
  <si>
    <t>2017-08-04 17:33:28</t>
  </si>
  <si>
    <t>SR17080400021966</t>
  </si>
  <si>
    <t>6228483868565461479</t>
  </si>
  <si>
    <t>2017-08-04 17:34:32</t>
  </si>
  <si>
    <t>SR17080400021970</t>
  </si>
  <si>
    <t>6222022409002523661</t>
  </si>
  <si>
    <t>2017-08-04 17:36:40</t>
  </si>
  <si>
    <t>SR17080400021972</t>
  </si>
  <si>
    <t>6217003860028346888</t>
  </si>
  <si>
    <t>2017-08-04 17:36:52</t>
  </si>
  <si>
    <t>SR17080400021973</t>
  </si>
  <si>
    <t>6236683860003800666</t>
  </si>
  <si>
    <t>2017-08-04 17:54:10</t>
  </si>
  <si>
    <t>SR17080400021983</t>
  </si>
  <si>
    <t>6227003880260112987</t>
  </si>
  <si>
    <t>2017-08-04 18:02:24</t>
  </si>
  <si>
    <t>SR17080400021987</t>
  </si>
  <si>
    <t>6223691988793281</t>
  </si>
  <si>
    <t>2017-08-04 18:19:46</t>
  </si>
  <si>
    <t>0059665395</t>
  </si>
  <si>
    <t>SR17080400021994</t>
  </si>
  <si>
    <t>2017-08-04 18:30:18</t>
  </si>
  <si>
    <t>SR17080400021998</t>
  </si>
  <si>
    <t>2017-08-04 21:31:59</t>
  </si>
  <si>
    <t>SR17080400022019</t>
  </si>
  <si>
    <t>2017-08-05 08:37:29</t>
  </si>
  <si>
    <t>SR17080500022028</t>
  </si>
  <si>
    <t>6258081320070895</t>
  </si>
  <si>
    <t>2017-08-05 09:11:01</t>
  </si>
  <si>
    <t>SR17080500022043</t>
  </si>
  <si>
    <t>6222022409003363547</t>
  </si>
  <si>
    <t>2017-08-05 09:16:09</t>
  </si>
  <si>
    <t>0059686921</t>
  </si>
  <si>
    <t>SR17080500022046</t>
  </si>
  <si>
    <t>2017-08-05 09:16:32</t>
  </si>
  <si>
    <t>SR17080500022047</t>
  </si>
  <si>
    <t>6222022410000199702</t>
  </si>
  <si>
    <t>2017-08-05 09:17:35</t>
  </si>
  <si>
    <t>0059686955</t>
  </si>
  <si>
    <t>SR17080500022048</t>
  </si>
  <si>
    <t>2017-08-05 09:21:19</t>
  </si>
  <si>
    <t>SR17080500022050</t>
  </si>
  <si>
    <t>6217003860033308618</t>
  </si>
  <si>
    <t>2017-08-05 09:43:56</t>
  </si>
  <si>
    <t>SR17080500022064</t>
  </si>
  <si>
    <t>6231900000057004091</t>
  </si>
  <si>
    <t>2017-08-05 09:46:52</t>
  </si>
  <si>
    <t>SR17080500022065</t>
  </si>
  <si>
    <t>6214623221000446542</t>
  </si>
  <si>
    <t>2017-08-05 09:59:45</t>
  </si>
  <si>
    <t>SR17080500022070</t>
  </si>
  <si>
    <t>6236683860000538020</t>
  </si>
  <si>
    <t>2017-08-05 10:13:12</t>
  </si>
  <si>
    <t>SR17080500022078</t>
  </si>
  <si>
    <t>6214623250000680628</t>
  </si>
  <si>
    <t>2017-08-05 10:15:11</t>
  </si>
  <si>
    <t>SR17080500022080</t>
  </si>
  <si>
    <t>6217003880001033949</t>
  </si>
  <si>
    <t>2017-08-05 10:19:53</t>
  </si>
  <si>
    <t>SR17080500022085</t>
  </si>
  <si>
    <t>6231900000041594181</t>
  </si>
  <si>
    <t>2017-08-05 10:21:15</t>
  </si>
  <si>
    <t>SR17080500022088</t>
  </si>
  <si>
    <t>6236683890001420324</t>
  </si>
  <si>
    <t>2017-08-05 10:22:14</t>
  </si>
  <si>
    <t>SR17080500022090</t>
  </si>
  <si>
    <t>2017-08-05 10:31:57</t>
  </si>
  <si>
    <t>SR17080500022094</t>
  </si>
  <si>
    <t>6223226022509946</t>
  </si>
  <si>
    <t>2017-08-05 10:32:12</t>
  </si>
  <si>
    <t>SR17080500022095</t>
  </si>
  <si>
    <t>6212262502015722153</t>
  </si>
  <si>
    <t>2017-08-05 10:46:16</t>
  </si>
  <si>
    <t>SR17080500022105</t>
  </si>
  <si>
    <t>6223691120015544</t>
  </si>
  <si>
    <t>2017-08-05 10:56:21</t>
  </si>
  <si>
    <t>0059690319</t>
  </si>
  <si>
    <t>SR17080500022114</t>
  </si>
  <si>
    <t>4367480040955778</t>
  </si>
  <si>
    <t>2017-08-05 10:58:07</t>
  </si>
  <si>
    <t>0059690350</t>
  </si>
  <si>
    <t>SR17080500022117</t>
  </si>
  <si>
    <t>2017-08-05 11:02:22</t>
  </si>
  <si>
    <t>SR17080500022120</t>
  </si>
  <si>
    <t>6217003860008186650</t>
  </si>
  <si>
    <t>2017-08-05 11:06:34</t>
  </si>
  <si>
    <t>SR17080500022121</t>
  </si>
  <si>
    <t>6217562700000111707</t>
  </si>
  <si>
    <t>2017-08-05 11:07:53</t>
  </si>
  <si>
    <t>0059690581</t>
  </si>
  <si>
    <t>SR17080500022122</t>
  </si>
  <si>
    <t>2017-08-05 11:22:37</t>
  </si>
  <si>
    <t>SR17080500022130</t>
  </si>
  <si>
    <t>4637580008194429</t>
  </si>
  <si>
    <t>2017-08-05 11:24:09</t>
  </si>
  <si>
    <t>SR17080500022132</t>
  </si>
  <si>
    <t>2017-08-05 11:28:20</t>
  </si>
  <si>
    <t>SR17080500022138</t>
  </si>
  <si>
    <t>4041170135103897</t>
  </si>
  <si>
    <t>2017-08-05 12:05:44</t>
  </si>
  <si>
    <t>SR17080500022150</t>
  </si>
  <si>
    <t>6212262502001070005</t>
  </si>
  <si>
    <t>2017-08-05 12:17:20</t>
  </si>
  <si>
    <t>SR17080500022151</t>
  </si>
  <si>
    <t>6258051643475352</t>
  </si>
  <si>
    <t>2017-08-05 12:38:14</t>
  </si>
  <si>
    <t>0059692630</t>
  </si>
  <si>
    <t>SR17080500022158</t>
  </si>
  <si>
    <t>2017-08-05 13:39:55</t>
  </si>
  <si>
    <t>SR17080500022168</t>
  </si>
  <si>
    <t>6226226000763041</t>
  </si>
  <si>
    <t>2017-08-05 14:05:28</t>
  </si>
  <si>
    <t>SR17080500022175</t>
  </si>
  <si>
    <t>6236683860003700304</t>
  </si>
  <si>
    <t>2017-08-05 14:16:54</t>
  </si>
  <si>
    <t>SR17080500022180</t>
  </si>
  <si>
    <t>6226301721147004</t>
  </si>
  <si>
    <t>2017-08-05 14:37:44</t>
  </si>
  <si>
    <t>SR17080500022185</t>
  </si>
  <si>
    <t>6231900000072777416</t>
  </si>
  <si>
    <t>2017-08-05 14:40:21</t>
  </si>
  <si>
    <t>SR17080500022186</t>
  </si>
  <si>
    <t>6217003860015966763</t>
  </si>
  <si>
    <t>2017-08-05 14:49:22</t>
  </si>
  <si>
    <t>SR17080500022192</t>
  </si>
  <si>
    <t>6217852700016606731</t>
  </si>
  <si>
    <t>2017-08-05 14:51:33</t>
  </si>
  <si>
    <t>SR17080500022193</t>
  </si>
  <si>
    <t>6214663860169865</t>
  </si>
  <si>
    <t>2017-08-05 14:54:33</t>
  </si>
  <si>
    <t>SR17080500022195</t>
  </si>
  <si>
    <t>6231900000008468254</t>
  </si>
  <si>
    <t>2017-08-05 15:03:10</t>
  </si>
  <si>
    <t>0059705202</t>
  </si>
  <si>
    <t>SR17080500022203</t>
  </si>
  <si>
    <t>2017-08-05 15:19:23</t>
  </si>
  <si>
    <t>0059709916</t>
  </si>
  <si>
    <t>SR17080500022213</t>
  </si>
  <si>
    <t>2017-08-05 15:41:58</t>
  </si>
  <si>
    <t>SR17080500022224</t>
  </si>
  <si>
    <t>2017-08-05 15:42:55</t>
  </si>
  <si>
    <t>SR17080500022226</t>
  </si>
  <si>
    <t>2017-08-05 16:18:16</t>
  </si>
  <si>
    <t>SR17080500022241</t>
  </si>
  <si>
    <t>6231900000062399916</t>
  </si>
  <si>
    <t>2017-08-05 16:31:46</t>
  </si>
  <si>
    <t>SR17080500022248</t>
  </si>
  <si>
    <t>6221887300035264991</t>
  </si>
  <si>
    <t>2017-08-05 16:50:17</t>
  </si>
  <si>
    <t>SR17080500022254</t>
  </si>
  <si>
    <t>6222600590006250540</t>
  </si>
  <si>
    <t>2017-08-05 17:03:32</t>
  </si>
  <si>
    <t>SR17080500022257</t>
  </si>
  <si>
    <t>6217003880004298150</t>
  </si>
  <si>
    <t>2017-08-05 17:43:04</t>
  </si>
  <si>
    <t>SR17080500022262</t>
  </si>
  <si>
    <t>6230200071116169</t>
  </si>
  <si>
    <t>2017-08-05 17:47:17</t>
  </si>
  <si>
    <t>SR17080500022263</t>
  </si>
  <si>
    <t>6217902700000019552</t>
  </si>
  <si>
    <t>2017-08-06 08:51:17</t>
  </si>
  <si>
    <t>SR17080600022284</t>
  </si>
  <si>
    <t>6228930001001871288</t>
  </si>
  <si>
    <t>2017-08-06 10:38:16</t>
  </si>
  <si>
    <t>SR17080600022306</t>
  </si>
  <si>
    <t>6230200071024892</t>
  </si>
  <si>
    <t>2017-08-06 11:18:40</t>
  </si>
  <si>
    <t>SR17080600022310</t>
  </si>
  <si>
    <t>6216912104062040</t>
  </si>
  <si>
    <t>2017-08-06 11:46:31</t>
  </si>
  <si>
    <t>SR17080600022320</t>
  </si>
  <si>
    <t>6282318800348015</t>
  </si>
  <si>
    <t>2017-08-06 14:45:07</t>
  </si>
  <si>
    <t>SR17080600022347</t>
  </si>
  <si>
    <t>6222600590009908672</t>
  </si>
  <si>
    <t>2017-08-06 14:47:37</t>
  </si>
  <si>
    <t>SR17080600022348</t>
  </si>
  <si>
    <t>2017-08-06 14:56:31</t>
  </si>
  <si>
    <t>0059747121</t>
  </si>
  <si>
    <t>SR17080600022351</t>
  </si>
  <si>
    <t>2017-08-06 15:55:05</t>
  </si>
  <si>
    <t>SR17080600022357</t>
  </si>
  <si>
    <t>6225561321553130</t>
  </si>
  <si>
    <t>2017-08-06 15:56:27</t>
  </si>
  <si>
    <t>SR17080600022358</t>
  </si>
  <si>
    <t>2017-08-06 18:03:25</t>
  </si>
  <si>
    <t>SR17080600022371</t>
  </si>
  <si>
    <t>6228930001080112679</t>
  </si>
  <si>
    <t>2017-08-06 20:32:28</t>
  </si>
  <si>
    <t>SR17080600022377</t>
  </si>
  <si>
    <t>6259065386697831</t>
  </si>
  <si>
    <t>0059769758</t>
  </si>
  <si>
    <t>SR17080700022400</t>
  </si>
  <si>
    <t>2017-08-07 08:35:33</t>
  </si>
  <si>
    <t>SR17080700022401</t>
  </si>
  <si>
    <t>6212262505000501078</t>
  </si>
  <si>
    <t>2017-08-07 08:50:49</t>
  </si>
  <si>
    <t>0059771197</t>
  </si>
  <si>
    <t>SR17080700022409</t>
  </si>
  <si>
    <t>2017-08-07 08:55:06</t>
  </si>
  <si>
    <t>SR17080700022413</t>
  </si>
  <si>
    <t>6283660019720024</t>
  </si>
  <si>
    <t>2017-08-07 08:55:54</t>
  </si>
  <si>
    <t>SR17080700022414</t>
  </si>
  <si>
    <t>6217003850000259233</t>
  </si>
  <si>
    <t>2017-08-07 09:02:19</t>
  </si>
  <si>
    <t>0059772431</t>
  </si>
  <si>
    <t>SR17080700022416</t>
  </si>
  <si>
    <t>2017-08-07 09:11:52</t>
  </si>
  <si>
    <t>0059773635</t>
  </si>
  <si>
    <t>SR17080700022419</t>
  </si>
  <si>
    <t>4367452078195619</t>
  </si>
  <si>
    <t>2017-08-07 09:27:42</t>
  </si>
  <si>
    <t>SR17080700022431</t>
  </si>
  <si>
    <t>6228483970248513914</t>
  </si>
  <si>
    <t>2017-08-07 09:35:37</t>
  </si>
  <si>
    <t>SR17080700022441</t>
  </si>
  <si>
    <t>6228483860285164616</t>
  </si>
  <si>
    <t>2017-08-07 09:42:51</t>
  </si>
  <si>
    <t>SR17080700022444</t>
  </si>
  <si>
    <t>5201521320601850</t>
  </si>
  <si>
    <t>2017-08-07 09:48:53</t>
  </si>
  <si>
    <t>SR17080700022447</t>
  </si>
  <si>
    <t>6217232409000692399</t>
  </si>
  <si>
    <t>2017-08-07 09:51:11</t>
  </si>
  <si>
    <t>SR17080700022448</t>
  </si>
  <si>
    <t>6223691156831558</t>
  </si>
  <si>
    <t>2017-08-07 09:53:11</t>
  </si>
  <si>
    <t>SR17080700022451</t>
  </si>
  <si>
    <t>2017-08-07 09:53:14</t>
  </si>
  <si>
    <t>0059781623</t>
  </si>
  <si>
    <t>SR17080700022452</t>
  </si>
  <si>
    <t>2017-08-07 10:04:45</t>
  </si>
  <si>
    <t>SR17080700022461</t>
  </si>
  <si>
    <t>6230582000027181877</t>
  </si>
  <si>
    <t>2017-08-07 10:07:09</t>
  </si>
  <si>
    <t>SR17080700022465</t>
  </si>
  <si>
    <t>6217001210065606046</t>
  </si>
  <si>
    <t>2017-08-07 10:09:39</t>
  </si>
  <si>
    <t>0059785936</t>
  </si>
  <si>
    <t>SR17080700022471</t>
  </si>
  <si>
    <t>2017-08-07 10:18:29</t>
  </si>
  <si>
    <t>SR17080700022483</t>
  </si>
  <si>
    <t>6221551882508593</t>
  </si>
  <si>
    <t>2017-08-07 10:30:07</t>
  </si>
  <si>
    <t>SR17080700022490</t>
  </si>
  <si>
    <t>6217997300018891500</t>
  </si>
  <si>
    <t>2017-08-07 10:32:41</t>
  </si>
  <si>
    <t>SR17080700022493</t>
  </si>
  <si>
    <t>6217003920004305637</t>
  </si>
  <si>
    <t>2017-08-07 10:33:25</t>
  </si>
  <si>
    <t>SR17080700022495</t>
  </si>
  <si>
    <t>2017-08-07 10:42:55</t>
  </si>
  <si>
    <t>0059794038</t>
  </si>
  <si>
    <t>SR17080700022506</t>
  </si>
  <si>
    <t>2017-08-07 10:43:03</t>
  </si>
  <si>
    <t>SR17080700022507</t>
  </si>
  <si>
    <t>6259656242072415</t>
  </si>
  <si>
    <t>2017-08-07 10:45:24</t>
  </si>
  <si>
    <t>SR17080700022510</t>
  </si>
  <si>
    <t>6227004014020086674</t>
  </si>
  <si>
    <t>2017-08-07 10:46:13</t>
  </si>
  <si>
    <t>0059794873</t>
  </si>
  <si>
    <t>SR17080700022513</t>
  </si>
  <si>
    <t>6259660860160213</t>
  </si>
  <si>
    <t>2017-08-07 10:48:00</t>
  </si>
  <si>
    <t>SR17080700022520</t>
  </si>
  <si>
    <t>6231900000063130815</t>
  </si>
  <si>
    <t>2017-08-07 10:48:13</t>
  </si>
  <si>
    <t>SR17080700022521</t>
  </si>
  <si>
    <t>6221550313979191</t>
  </si>
  <si>
    <t>2017-08-07 10:48:53</t>
  </si>
  <si>
    <t>SR17080700022522</t>
  </si>
  <si>
    <t>2017-08-07 11:03:31</t>
  </si>
  <si>
    <t>SR17080700022536</t>
  </si>
  <si>
    <t>6217003880000894085</t>
  </si>
  <si>
    <t>2017-08-07 11:04:17</t>
  </si>
  <si>
    <t>SR17080700022538</t>
  </si>
  <si>
    <t>6231900000075649307</t>
  </si>
  <si>
    <t>2017-08-07 11:07:07</t>
  </si>
  <si>
    <t>SR17080700022543</t>
  </si>
  <si>
    <t>6221560495818919</t>
  </si>
  <si>
    <t>2017-08-07 11:08:10</t>
  </si>
  <si>
    <t>SR17080700022544</t>
  </si>
  <si>
    <t>2017-08-07 11:08:59</t>
  </si>
  <si>
    <t>SR17080700022546</t>
  </si>
  <si>
    <t>2017-08-07 11:09:10</t>
  </si>
  <si>
    <t>SR17080700022547</t>
  </si>
  <si>
    <t>6231900000098790468</t>
  </si>
  <si>
    <t>2017-08-07 11:14:18</t>
  </si>
  <si>
    <t>SR17080700022553</t>
  </si>
  <si>
    <t>6223691155861861</t>
  </si>
  <si>
    <t>2017-08-07 11:18:47</t>
  </si>
  <si>
    <t>SR17080700022556</t>
  </si>
  <si>
    <t>6228413313034144567</t>
  </si>
  <si>
    <t>2017-08-07 11:26:48</t>
  </si>
  <si>
    <t>SR17080700022572</t>
  </si>
  <si>
    <t>6217003980000971501</t>
  </si>
  <si>
    <t>2017-08-07 11:27:25</t>
  </si>
  <si>
    <t>SR17080700022573</t>
  </si>
  <si>
    <t>4270300022708761</t>
  </si>
  <si>
    <t>2017-08-07 11:27:38</t>
  </si>
  <si>
    <t>SR17080700022575</t>
  </si>
  <si>
    <t>6222022512000719130</t>
  </si>
  <si>
    <t>2017-08-07 11:28:11</t>
  </si>
  <si>
    <t>SR17080700022578</t>
  </si>
  <si>
    <t>6226202200951066</t>
  </si>
  <si>
    <t>2017-08-07 11:28:29</t>
  </si>
  <si>
    <t>SR17080700022581</t>
  </si>
  <si>
    <t>2017-08-07 11:29:00</t>
  </si>
  <si>
    <t>SR17080700022583</t>
  </si>
  <si>
    <t>6217003860007472390</t>
  </si>
  <si>
    <t>2017-08-07 11:30:13</t>
  </si>
  <si>
    <t>SR17080700022587</t>
  </si>
  <si>
    <t>2017-08-07 11:31:42</t>
  </si>
  <si>
    <t>0059806960</t>
  </si>
  <si>
    <t>SR17080700022590</t>
  </si>
  <si>
    <t>2017-08-07 11:32:49</t>
  </si>
  <si>
    <t>SR17080700022592</t>
  </si>
  <si>
    <t>6221551886395278</t>
  </si>
  <si>
    <t>2017-08-07 11:33:32</t>
  </si>
  <si>
    <t>SR17080700022594</t>
  </si>
  <si>
    <t>6227003860150021209</t>
  </si>
  <si>
    <t>2017-08-07 11:34:22</t>
  </si>
  <si>
    <t>SR17080700022597</t>
  </si>
  <si>
    <t>2017-08-07 11:37:07</t>
  </si>
  <si>
    <t>SR17080700022606</t>
  </si>
  <si>
    <t>6222022409000372210</t>
  </si>
  <si>
    <t>2017-08-07 11:49:44</t>
  </si>
  <si>
    <t>0059812854</t>
  </si>
  <si>
    <t>SR17080700022622</t>
  </si>
  <si>
    <t>2017-08-07 11:50:05</t>
  </si>
  <si>
    <t>0059812936</t>
  </si>
  <si>
    <t>SR17080700022623</t>
  </si>
  <si>
    <t>2017-08-07 11:50:12</t>
  </si>
  <si>
    <t>SR17080700022624</t>
  </si>
  <si>
    <t>6228481938616952370</t>
  </si>
  <si>
    <t>2017-08-07 11:50:50</t>
  </si>
  <si>
    <t>SR17080700022626</t>
  </si>
  <si>
    <t>6221887300039800501</t>
  </si>
  <si>
    <t>2017-08-07 12:01:15</t>
  </si>
  <si>
    <t>SR17080700022640</t>
  </si>
  <si>
    <t>6231900000017911252</t>
  </si>
  <si>
    <t>2017-08-07 12:06:59</t>
  </si>
  <si>
    <t>SR17080700022647</t>
  </si>
  <si>
    <t>6217003950002682448</t>
  </si>
  <si>
    <t>2017-08-07 12:08:35</t>
  </si>
  <si>
    <t>SR17080700022652</t>
  </si>
  <si>
    <t>6228480868637690777</t>
  </si>
  <si>
    <t>2017-08-07 12:15:24</t>
  </si>
  <si>
    <t>SR17080700022657</t>
  </si>
  <si>
    <t>6231900000017765708</t>
  </si>
  <si>
    <t>2017-08-07 12:18:14</t>
  </si>
  <si>
    <t>SR17080700022658</t>
  </si>
  <si>
    <t>6231900000029226400</t>
  </si>
  <si>
    <t>2017-08-07 12:30:44</t>
  </si>
  <si>
    <t>SR17080700022667</t>
  </si>
  <si>
    <t>6221560299199185</t>
  </si>
  <si>
    <t>2017-08-07 12:36:32</t>
  </si>
  <si>
    <t>SR17080700022672</t>
  </si>
  <si>
    <t>6231900000063106674</t>
  </si>
  <si>
    <t>2017-08-07 12:39:19</t>
  </si>
  <si>
    <t>SR17080700022675</t>
  </si>
  <si>
    <t>6225561321464825</t>
  </si>
  <si>
    <t>2017-08-07 12:40:13</t>
  </si>
  <si>
    <t>SR17080700022676</t>
  </si>
  <si>
    <t>6222300435984011</t>
  </si>
  <si>
    <t>2017-08-07 12:44:48</t>
  </si>
  <si>
    <t>SR17080700022681</t>
  </si>
  <si>
    <t>2017-08-07 12:48:47</t>
  </si>
  <si>
    <t>SR17080700022685</t>
  </si>
  <si>
    <t>6231900000065668127</t>
  </si>
  <si>
    <t>2017-08-07 13:16:48</t>
  </si>
  <si>
    <t>SR17080700022695</t>
  </si>
  <si>
    <t>6212262507000250664</t>
  </si>
  <si>
    <t>2017-08-07 13:18:34</t>
  </si>
  <si>
    <t>SR17080700022696</t>
  </si>
  <si>
    <t>6228484168315959974</t>
  </si>
  <si>
    <t>2017-08-07 14:07:33</t>
  </si>
  <si>
    <t>SR17080700022712</t>
  </si>
  <si>
    <t>6226580501006288</t>
  </si>
  <si>
    <t>2017-08-07 14:09:21</t>
  </si>
  <si>
    <t>SR17080700022713</t>
  </si>
  <si>
    <t>6222082502007105521</t>
  </si>
  <si>
    <t>2017-08-07 14:16:39</t>
  </si>
  <si>
    <t>SR17080700022717</t>
  </si>
  <si>
    <t>6222082505000652530</t>
  </si>
  <si>
    <t>2017-08-07 14:24:26</t>
  </si>
  <si>
    <t>0059852581</t>
  </si>
  <si>
    <t>SR17080700022730</t>
  </si>
  <si>
    <t>2017-08-07 14:25:15</t>
  </si>
  <si>
    <t>0059852669</t>
  </si>
  <si>
    <t>SR17080700022733</t>
  </si>
  <si>
    <t>2017-08-07 14:27:07</t>
  </si>
  <si>
    <t>SR17080700022737</t>
  </si>
  <si>
    <t>6212262502015237418</t>
  </si>
  <si>
    <t>2017-08-07 14:27:43</t>
  </si>
  <si>
    <t>SR17080700022739</t>
  </si>
  <si>
    <t>6226019921305061</t>
  </si>
  <si>
    <t>2017-08-07 14:28:08</t>
  </si>
  <si>
    <t>SR17080700022740</t>
  </si>
  <si>
    <t>6212262508000288225</t>
  </si>
  <si>
    <t>2017-08-07 14:33:30</t>
  </si>
  <si>
    <t>SR17080700022745</t>
  </si>
  <si>
    <t>2017-08-07 14:38:56</t>
  </si>
  <si>
    <t>SR17080700022751</t>
  </si>
  <si>
    <t>6212262409000266032</t>
  </si>
  <si>
    <t>2017-08-07 14:42:06</t>
  </si>
  <si>
    <t>SR17080700022756</t>
  </si>
  <si>
    <t>6228480338935905772</t>
  </si>
  <si>
    <t>2017-08-07 14:46:08</t>
  </si>
  <si>
    <t>SR17080700022758</t>
  </si>
  <si>
    <t>6259760005526508</t>
  </si>
  <si>
    <t>2017-08-07 14:48:27</t>
  </si>
  <si>
    <t>SR17080700022764</t>
  </si>
  <si>
    <t>6217003890000106901</t>
  </si>
  <si>
    <t>2017-08-07 14:49:01</t>
  </si>
  <si>
    <t>SR17080700022767</t>
  </si>
  <si>
    <t>6259650852989588</t>
  </si>
  <si>
    <t>2017-08-07 14:53:16</t>
  </si>
  <si>
    <t>0059860841</t>
  </si>
  <si>
    <t>SR17080700022771</t>
  </si>
  <si>
    <t>2017-08-07 14:56:38</t>
  </si>
  <si>
    <t>SR17080700022773</t>
  </si>
  <si>
    <t>6217997300052816645</t>
  </si>
  <si>
    <t>2017-08-07 14:58:56</t>
  </si>
  <si>
    <t>SR17080700022774</t>
  </si>
  <si>
    <t>6231900000043832969</t>
  </si>
  <si>
    <t>2017-08-07 15:01:41</t>
  </si>
  <si>
    <t>0059864255</t>
  </si>
  <si>
    <t>SR17080700022776</t>
  </si>
  <si>
    <t>2017-08-07 15:02:22</t>
  </si>
  <si>
    <t>SR17080700022777</t>
  </si>
  <si>
    <t>6217711900276294</t>
  </si>
  <si>
    <t>2017-08-07 15:09:10</t>
  </si>
  <si>
    <t>SR17080700022780</t>
  </si>
  <si>
    <t>6228480866221032760</t>
  </si>
  <si>
    <t>2017-08-07 15:19:41</t>
  </si>
  <si>
    <t>0059868082</t>
  </si>
  <si>
    <t>SR17080700022794</t>
  </si>
  <si>
    <t>2017-08-07 15:20:40</t>
  </si>
  <si>
    <t>SR17080700022797</t>
  </si>
  <si>
    <t>6228270861160367875</t>
  </si>
  <si>
    <t>2017-08-07 15:24:54</t>
  </si>
  <si>
    <t>SR17080700022808</t>
  </si>
  <si>
    <t>6217997300018897440</t>
  </si>
  <si>
    <t>2017-08-07 15:28:55</t>
  </si>
  <si>
    <t>0059870060</t>
  </si>
  <si>
    <t>SR17080700022811</t>
  </si>
  <si>
    <t>2017-08-07 15:29:57</t>
  </si>
  <si>
    <t>SR17080700022813</t>
  </si>
  <si>
    <t>6225260028180152</t>
  </si>
  <si>
    <t>SR17080700022817</t>
  </si>
  <si>
    <t>6217003900000838856</t>
  </si>
  <si>
    <t>2017-08-07 15:32:15</t>
  </si>
  <si>
    <t>SR17080700022822</t>
  </si>
  <si>
    <t>62230824016785359</t>
  </si>
  <si>
    <t>2017-08-07 15:34:53</t>
  </si>
  <si>
    <t>SR17080700022830</t>
  </si>
  <si>
    <t>6215583202006662170</t>
  </si>
  <si>
    <t>2017-08-07 15:35:46</t>
  </si>
  <si>
    <t>SR17080700022831</t>
  </si>
  <si>
    <t>6231900000061681785</t>
  </si>
  <si>
    <t>2017-08-07 15:38:32</t>
  </si>
  <si>
    <t>SR17080700022836</t>
  </si>
  <si>
    <t>6223692266306820</t>
  </si>
  <si>
    <t>2017-08-07 15:39:34</t>
  </si>
  <si>
    <t>SR17080700022838</t>
  </si>
  <si>
    <t>6228360070145520</t>
  </si>
  <si>
    <t>2017-08-07 15:39:37</t>
  </si>
  <si>
    <t>SR17080700022839</t>
  </si>
  <si>
    <t>6231900000120188301</t>
  </si>
  <si>
    <t>2017-08-07 15:40:29</t>
  </si>
  <si>
    <t>0059872171</t>
  </si>
  <si>
    <t>SR17080700022841</t>
  </si>
  <si>
    <t>2017-08-07 15:51:11</t>
  </si>
  <si>
    <t>SR17080700022861</t>
  </si>
  <si>
    <t>6228481198467374873</t>
  </si>
  <si>
    <t>2017-08-07 15:51:26</t>
  </si>
  <si>
    <t>SR17080700022862</t>
  </si>
  <si>
    <t>6231900000122761667</t>
  </si>
  <si>
    <t>2017-08-07 15:51:33</t>
  </si>
  <si>
    <t>SR17080700022863</t>
  </si>
  <si>
    <t>6231900000007936129</t>
  </si>
  <si>
    <t>2017-08-07 15:51:55</t>
  </si>
  <si>
    <t>SR17080700022864</t>
  </si>
  <si>
    <t>6217003880000244265</t>
  </si>
  <si>
    <t>2017-08-07 15:52:45</t>
  </si>
  <si>
    <t>SR17080700022867</t>
  </si>
  <si>
    <t>2017-08-07 16:00:52</t>
  </si>
  <si>
    <t>SR17080700022882</t>
  </si>
  <si>
    <t>6223690926718822</t>
  </si>
  <si>
    <t>2017-08-07 16:10:30</t>
  </si>
  <si>
    <t>SR17080700022892</t>
  </si>
  <si>
    <t>6228930001036527426</t>
  </si>
  <si>
    <t>2017-08-07 16:11:06</t>
  </si>
  <si>
    <t>SR17080700022893</t>
  </si>
  <si>
    <t>6217003900002711622</t>
  </si>
  <si>
    <t>2017-08-07 16:13:47</t>
  </si>
  <si>
    <t>SR17080700022898</t>
  </si>
  <si>
    <t>6222620590007601424</t>
  </si>
  <si>
    <t>2017-08-07 16:17:21</t>
  </si>
  <si>
    <t>SR17080700022905</t>
  </si>
  <si>
    <t>6236683860005461061</t>
  </si>
  <si>
    <t>2017-08-07 16:17:47</t>
  </si>
  <si>
    <t>SR17080700022906</t>
  </si>
  <si>
    <t>5289311480009630</t>
  </si>
  <si>
    <t>2017-08-07 16:19:47</t>
  </si>
  <si>
    <t>SR17080700022909</t>
  </si>
  <si>
    <t>6222525837988489</t>
  </si>
  <si>
    <t>2017-08-07 16:20:17</t>
  </si>
  <si>
    <t>SR17080700022910</t>
  </si>
  <si>
    <t>2017-08-07 16:27:19</t>
  </si>
  <si>
    <t>SR17080700022922</t>
  </si>
  <si>
    <t>6225571640163560</t>
  </si>
  <si>
    <t>2017-08-07 16:27:38</t>
  </si>
  <si>
    <t>SR17080700022924</t>
  </si>
  <si>
    <t>6217003980000469399</t>
  </si>
  <si>
    <t>2017-08-07 16:28:00</t>
  </si>
  <si>
    <t>SR17080700022925</t>
  </si>
  <si>
    <t>6217852700000495000</t>
  </si>
  <si>
    <t>2017-08-07 16:30:13</t>
  </si>
  <si>
    <t>0059945675</t>
  </si>
  <si>
    <t>SR17080700022933</t>
  </si>
  <si>
    <t>2017-08-07 16:33:44</t>
  </si>
  <si>
    <t>0059954865</t>
  </si>
  <si>
    <t>SR17080700022941</t>
  </si>
  <si>
    <t>2017-08-07 16:33:58</t>
  </si>
  <si>
    <t>SR17080700022942</t>
  </si>
  <si>
    <t>6227000690230171390</t>
  </si>
  <si>
    <t>2017-08-07 16:35:19</t>
  </si>
  <si>
    <t>SR17080700022945</t>
  </si>
  <si>
    <t>6223690778156873</t>
  </si>
  <si>
    <t>2017-08-07 16:39:33</t>
  </si>
  <si>
    <t>0059970704</t>
  </si>
  <si>
    <t>SR17080700022953</t>
  </si>
  <si>
    <t>2017-08-07 16:45:19</t>
  </si>
  <si>
    <t>SR17080700022967</t>
  </si>
  <si>
    <t>6258091320182657</t>
  </si>
  <si>
    <t>2017-08-07 16:46:10</t>
  </si>
  <si>
    <t>SR17080700022968</t>
  </si>
  <si>
    <t>2017-08-07 16:57:44</t>
  </si>
  <si>
    <t>SR17080700022987</t>
  </si>
  <si>
    <t>6217007170003704572</t>
  </si>
  <si>
    <t>2017-08-07 16:58:39</t>
  </si>
  <si>
    <t>SR17080700022990</t>
  </si>
  <si>
    <t>6283174240194512</t>
  </si>
  <si>
    <t>2017-08-07 17:00:50</t>
  </si>
  <si>
    <t>SR17080700022997</t>
  </si>
  <si>
    <t>6217003860022456410</t>
  </si>
  <si>
    <t>2017-08-07 17:10:22</t>
  </si>
  <si>
    <t>SR17080700023009</t>
  </si>
  <si>
    <t>6231900000047572264</t>
  </si>
  <si>
    <t>2017-08-07 17:12:27</t>
  </si>
  <si>
    <t>SR17080700023013</t>
  </si>
  <si>
    <t>5289311649431477</t>
  </si>
  <si>
    <t>2017-08-07 17:16:54</t>
  </si>
  <si>
    <t>SR17080700023016</t>
  </si>
  <si>
    <t>2017-08-07 17:17:32</t>
  </si>
  <si>
    <t>SR17080700023017</t>
  </si>
  <si>
    <t>6228483968591023077</t>
  </si>
  <si>
    <t>2017-08-07 17:20:43</t>
  </si>
  <si>
    <t>0059985858</t>
  </si>
  <si>
    <t>SR17080700023020</t>
  </si>
  <si>
    <t>2017-08-07 17:22:27</t>
  </si>
  <si>
    <t>SR17080700023023</t>
  </si>
  <si>
    <t>6222083100002639088</t>
  </si>
  <si>
    <t>2017-08-07 17:22:48</t>
  </si>
  <si>
    <t>SR17080700023025</t>
  </si>
  <si>
    <t>6228483978547287775</t>
  </si>
  <si>
    <t>2017-08-07 17:24:46</t>
  </si>
  <si>
    <t>SR17080700023030</t>
  </si>
  <si>
    <t>6217790001129569147</t>
  </si>
  <si>
    <t>2017-08-07 17:27:43</t>
  </si>
  <si>
    <t>SR17080700023034</t>
  </si>
  <si>
    <t>6214600180013299446</t>
  </si>
  <si>
    <t>2017-08-07 17:32:10</t>
  </si>
  <si>
    <t>SR17080700023038</t>
  </si>
  <si>
    <t>6217852700011571930</t>
  </si>
  <si>
    <t>2017-08-07 17:39:07</t>
  </si>
  <si>
    <t>SR17080700023046</t>
  </si>
  <si>
    <t>4041170068818594</t>
  </si>
  <si>
    <t>2017-08-07 17:41:56</t>
  </si>
  <si>
    <t>0059987972</t>
  </si>
  <si>
    <t>SR17080700023049</t>
  </si>
  <si>
    <t>2017-08-07 17:44:30</t>
  </si>
  <si>
    <t>0059988083</t>
  </si>
  <si>
    <t>SR17080700023051</t>
  </si>
  <si>
    <t>2017-08-07 17:51:04</t>
  </si>
  <si>
    <t>SR17080700023057</t>
  </si>
  <si>
    <t>6228480868631058773</t>
  </si>
  <si>
    <t>2017-08-07 17:52:36</t>
  </si>
  <si>
    <t>SR17080700023059</t>
  </si>
  <si>
    <t>6217003860020615074</t>
  </si>
  <si>
    <t>2017-08-07 18:00:11</t>
  </si>
  <si>
    <t>SR17080700023067</t>
  </si>
  <si>
    <t>6259654240226414</t>
  </si>
  <si>
    <t>2017-08-07 18:02:29</t>
  </si>
  <si>
    <t>SR17080700023070</t>
  </si>
  <si>
    <t>6222530596480561</t>
  </si>
  <si>
    <t>2017-08-07 18:11:13</t>
  </si>
  <si>
    <t>SR17080700023076</t>
  </si>
  <si>
    <t>6236687170000221320</t>
  </si>
  <si>
    <t>2017-08-07 18:21:52</t>
  </si>
  <si>
    <t>SR17080700023079</t>
  </si>
  <si>
    <t>6214600180016815032</t>
  </si>
  <si>
    <t>2017-08-08 07:41:39</t>
  </si>
  <si>
    <t>SR17080800023103</t>
  </si>
  <si>
    <t>6231900020009943014</t>
  </si>
  <si>
    <t>2017-08-08 07:55:04</t>
  </si>
  <si>
    <t>0060007398</t>
  </si>
  <si>
    <t>SR17080800023105</t>
  </si>
  <si>
    <t>2017-08-08 08:20:05</t>
  </si>
  <si>
    <t>SR17080800023114</t>
  </si>
  <si>
    <t>6217997070002252429</t>
  </si>
  <si>
    <t>2017-08-08 08:37:57</t>
  </si>
  <si>
    <t>SR17080800023118</t>
  </si>
  <si>
    <t>6222370078067093</t>
  </si>
  <si>
    <t>2017-08-08 08:53:44</t>
  </si>
  <si>
    <t>0060010874</t>
  </si>
  <si>
    <t>SR17080800023133</t>
  </si>
  <si>
    <t>2017-08-08 08:58:44</t>
  </si>
  <si>
    <t>SR17080800023138</t>
  </si>
  <si>
    <t>6228483970621115717</t>
  </si>
  <si>
    <t>2017-08-08 09:05:53</t>
  </si>
  <si>
    <t>SR17080800023141</t>
  </si>
  <si>
    <t>4367450091698031</t>
  </si>
  <si>
    <t>2017-08-08 09:17:24</t>
  </si>
  <si>
    <t>SR17080800023147</t>
  </si>
  <si>
    <t>6231900000020033045</t>
  </si>
  <si>
    <t>2017-08-08 09:30:34</t>
  </si>
  <si>
    <t>SR17080800023153</t>
  </si>
  <si>
    <t>4033928008581493</t>
  </si>
  <si>
    <t>2017-08-08 09:33:33</t>
  </si>
  <si>
    <t>SR17080800023156</t>
  </si>
  <si>
    <t>2017-08-08 09:39:22</t>
  </si>
  <si>
    <t>SR17080800023161</t>
  </si>
  <si>
    <t>6253624057134221</t>
  </si>
  <si>
    <t>2017-08-08 09:42:50</t>
  </si>
  <si>
    <t>SR17080800023163</t>
  </si>
  <si>
    <t>6212262502021440311</t>
  </si>
  <si>
    <t>2017-08-08 09:45:27</t>
  </si>
  <si>
    <t>SR17080800023166</t>
  </si>
  <si>
    <t>6231900000123024271</t>
  </si>
  <si>
    <t>2017-08-08 09:46:25</t>
  </si>
  <si>
    <t>SR17080800023167</t>
  </si>
  <si>
    <t>6217003980000543177</t>
  </si>
  <si>
    <t>2017-08-08 09:48:00</t>
  </si>
  <si>
    <t>SR17080800023168</t>
  </si>
  <si>
    <t>6259691122792949</t>
  </si>
  <si>
    <t>2017-08-08 09:48:48</t>
  </si>
  <si>
    <t>SR17080800023169</t>
  </si>
  <si>
    <t>2017-08-08 09:50:03</t>
  </si>
  <si>
    <t>0060016894</t>
  </si>
  <si>
    <t>SR17080800023171</t>
  </si>
  <si>
    <t>2017-08-08 09:53:57</t>
  </si>
  <si>
    <t>SR17080800023176</t>
  </si>
  <si>
    <t>6231900000132966082</t>
  </si>
  <si>
    <t>2017-08-08 09:58:22</t>
  </si>
  <si>
    <t>SR17080800023179</t>
  </si>
  <si>
    <t>6231900000062707480</t>
  </si>
  <si>
    <t>2017-08-08 09:59:15</t>
  </si>
  <si>
    <t>SR17080800023180</t>
  </si>
  <si>
    <t>2017-08-08 10:08:44</t>
  </si>
  <si>
    <t>0060019499</t>
  </si>
  <si>
    <t>SR17080800023189</t>
  </si>
  <si>
    <t>2017-08-08 10:11:52</t>
  </si>
  <si>
    <t>0060020238</t>
  </si>
  <si>
    <t>SR17080800023194</t>
  </si>
  <si>
    <t>4895920345584527</t>
  </si>
  <si>
    <t>2017-08-08 10:13:29</t>
  </si>
  <si>
    <t>0060020617</t>
  </si>
  <si>
    <t>SR17080800023195</t>
  </si>
  <si>
    <t>2017-08-08 10:14:59</t>
  </si>
  <si>
    <t>SR17080800023199</t>
  </si>
  <si>
    <t>6228483318527271376</t>
  </si>
  <si>
    <t>2017-08-08 10:29:31</t>
  </si>
  <si>
    <t>SR17080800023222</t>
  </si>
  <si>
    <t>6217003860033220623</t>
  </si>
  <si>
    <t>2017-08-08 10:30:48</t>
  </si>
  <si>
    <t>SR17080800023223</t>
  </si>
  <si>
    <t>6231900000039975558</t>
  </si>
  <si>
    <t>2017-08-08 10:32:39</t>
  </si>
  <si>
    <t>0060024445</t>
  </si>
  <si>
    <t>SR17080800023229</t>
  </si>
  <si>
    <t>2017-08-08 10:36:40</t>
  </si>
  <si>
    <t>SR17080800023233</t>
  </si>
  <si>
    <t>6230200070209791</t>
  </si>
  <si>
    <t>2017-08-08 10:39:01</t>
  </si>
  <si>
    <t>SR17080800023235</t>
  </si>
  <si>
    <t>6228481198704109470</t>
  </si>
  <si>
    <t>2017-08-08 10:39:03</t>
  </si>
  <si>
    <t>SR17080800023236</t>
  </si>
  <si>
    <t>6231900000051128425</t>
  </si>
  <si>
    <t>2017-08-08 10:41:32</t>
  </si>
  <si>
    <t>SR17080800023241</t>
  </si>
  <si>
    <t>6228410863009682069</t>
  </si>
  <si>
    <t>2017-08-08 10:52:43</t>
  </si>
  <si>
    <t>SR17080800023250</t>
  </si>
  <si>
    <t>6228480868654393875</t>
  </si>
  <si>
    <t>2017-08-08 11:05:56</t>
  </si>
  <si>
    <t>SR17080800023262</t>
  </si>
  <si>
    <t>6217232410000201140</t>
  </si>
  <si>
    <t>2017-08-08 11:06:54</t>
  </si>
  <si>
    <t>SR17080800023265</t>
  </si>
  <si>
    <t>2017-08-08 11:07:20</t>
  </si>
  <si>
    <t>SR17080800023266</t>
  </si>
  <si>
    <t>6223691403784576</t>
  </si>
  <si>
    <t>2017-08-08 11:14:25</t>
  </si>
  <si>
    <t>SR17080800023272</t>
  </si>
  <si>
    <t>6228480868664117678</t>
  </si>
  <si>
    <t>2017-08-08 11:20:34</t>
  </si>
  <si>
    <t>SR17080800023277</t>
  </si>
  <si>
    <t>6222022502005771210</t>
  </si>
  <si>
    <t>2017-08-08 11:28:26</t>
  </si>
  <si>
    <t>SR17080800023290</t>
  </si>
  <si>
    <t>6228480868560086571</t>
  </si>
  <si>
    <t>2017-08-08 11:32:17</t>
  </si>
  <si>
    <t>SR17080800023291</t>
  </si>
  <si>
    <t>6227007171570068077</t>
  </si>
  <si>
    <t>2017-08-08 11:35:13</t>
  </si>
  <si>
    <t>SR17080800023296</t>
  </si>
  <si>
    <t>4518109216006607</t>
  </si>
  <si>
    <t>2017-08-08 11:40:34</t>
  </si>
  <si>
    <t>SR17080800023305</t>
  </si>
  <si>
    <t>6217731902199997</t>
  </si>
  <si>
    <t>2017-08-08 11:43:20</t>
  </si>
  <si>
    <t>SR17080800023307</t>
  </si>
  <si>
    <t>6228481198671532878</t>
  </si>
  <si>
    <t>2017-08-08 11:43:24</t>
  </si>
  <si>
    <t>SR17080800023308</t>
  </si>
  <si>
    <t>6212262502012730829</t>
  </si>
  <si>
    <t>2017-08-08 11:44:30</t>
  </si>
  <si>
    <t>SR17080800023310</t>
  </si>
  <si>
    <t>6228483868226481676</t>
  </si>
  <si>
    <t>2017-08-08 11:44:40</t>
  </si>
  <si>
    <t>SR17080800023311</t>
  </si>
  <si>
    <t>6210178002025166324</t>
  </si>
  <si>
    <t>2017-08-08 11:47:28</t>
  </si>
  <si>
    <t>SR17080800023315</t>
  </si>
  <si>
    <t>2017-08-08 11:51:39</t>
  </si>
  <si>
    <t>0060043414</t>
  </si>
  <si>
    <t>SR17080800023317</t>
  </si>
  <si>
    <t>2017-08-08 12:14:02</t>
  </si>
  <si>
    <t>SR17080800023339</t>
  </si>
  <si>
    <t>6222082502004233912</t>
  </si>
  <si>
    <t>2017-08-08 12:23:52</t>
  </si>
  <si>
    <t>SR17080800023342</t>
  </si>
  <si>
    <t>6231900000001274899</t>
  </si>
  <si>
    <t>2017-08-08 12:24:25</t>
  </si>
  <si>
    <t>SR17080800023343</t>
  </si>
  <si>
    <t>6222620590004236885</t>
  </si>
  <si>
    <t>2017-08-08 12:24:54</t>
  </si>
  <si>
    <t>SR17080800023344</t>
  </si>
  <si>
    <t>6227003860280396885</t>
  </si>
  <si>
    <t>2017-08-08 12:27:27</t>
  </si>
  <si>
    <t>0060048319</t>
  </si>
  <si>
    <t>SR17080800023346</t>
  </si>
  <si>
    <t>2017-08-08 12:28:38</t>
  </si>
  <si>
    <t>0060048347</t>
  </si>
  <si>
    <t>SR17080800023347</t>
  </si>
  <si>
    <t>2017-08-08 12:44:35</t>
  </si>
  <si>
    <t>SR17080800023361</t>
  </si>
  <si>
    <t>6223691846827388</t>
  </si>
  <si>
    <t>2017-08-08 12:46:40</t>
  </si>
  <si>
    <t>SR17080800023362</t>
  </si>
  <si>
    <t>6231900000010680151</t>
  </si>
  <si>
    <t>2017-08-08 12:49:16</t>
  </si>
  <si>
    <t>SR17080800023364</t>
  </si>
  <si>
    <t>6283078010136100</t>
  </si>
  <si>
    <t>2017-08-08 12:54:27</t>
  </si>
  <si>
    <t>SR17080800023368</t>
  </si>
  <si>
    <t>6227004022060145953</t>
  </si>
  <si>
    <t>2017-08-08 12:55:01</t>
  </si>
  <si>
    <t>SR17080800023369</t>
  </si>
  <si>
    <t>6259960074283003</t>
  </si>
  <si>
    <t>2017-08-08 12:56:19</t>
  </si>
  <si>
    <t>SR17080800023370</t>
  </si>
  <si>
    <t>5203821320397121</t>
  </si>
  <si>
    <t>2017-08-08 13:28:05</t>
  </si>
  <si>
    <t>0060054832</t>
  </si>
  <si>
    <t>SR17080800023389</t>
  </si>
  <si>
    <t>2017-08-08 13:38:39</t>
  </si>
  <si>
    <t>SR17080800023397</t>
  </si>
  <si>
    <t>6217003860030806564</t>
  </si>
  <si>
    <t>2017-08-08 13:59:22</t>
  </si>
  <si>
    <t>SR17080800023407</t>
  </si>
  <si>
    <t>6222022410004012646</t>
  </si>
  <si>
    <t>2017-08-08 14:16:04</t>
  </si>
  <si>
    <t>SR17080800023417</t>
  </si>
  <si>
    <t>2017-08-08 14:26:49</t>
  </si>
  <si>
    <t>SR17080800023423</t>
  </si>
  <si>
    <t>6217003860022740045</t>
  </si>
  <si>
    <t>2017-08-08 14:32:00</t>
  </si>
  <si>
    <t>SR17080800023427</t>
  </si>
  <si>
    <t>6231900000061770729</t>
  </si>
  <si>
    <t>2017-08-08 14:37:56</t>
  </si>
  <si>
    <t>SR17080800023433</t>
  </si>
  <si>
    <t>6212262502028294455</t>
  </si>
  <si>
    <t>2017-08-08 14:41:59</t>
  </si>
  <si>
    <t>SR17080800023435</t>
  </si>
  <si>
    <t>6228480868627122575</t>
  </si>
  <si>
    <t>2017-08-08 14:45:17</t>
  </si>
  <si>
    <t>SR17080800023437</t>
  </si>
  <si>
    <t>6221682919807987</t>
  </si>
  <si>
    <t>2017-08-08 14:50:14</t>
  </si>
  <si>
    <t>SR17080800023443</t>
  </si>
  <si>
    <t>6212262516000131725</t>
  </si>
  <si>
    <t>2017-08-08 14:55:40</t>
  </si>
  <si>
    <t>SR17080800023448</t>
  </si>
  <si>
    <t>6222520598437701</t>
  </si>
  <si>
    <t>2017-08-08 14:56:06</t>
  </si>
  <si>
    <t>SR17080800023450</t>
  </si>
  <si>
    <t>6217987300001292940</t>
  </si>
  <si>
    <t>2017-08-08 14:56:11</t>
  </si>
  <si>
    <t>SR17080800023451</t>
  </si>
  <si>
    <t>6228482898586603974</t>
  </si>
  <si>
    <t>2017-08-08 14:57:16</t>
  </si>
  <si>
    <t>SR17080800023455</t>
  </si>
  <si>
    <t>2017-08-08 14:57:58</t>
  </si>
  <si>
    <t>SR17080800023457</t>
  </si>
  <si>
    <t>4367450065150662</t>
  </si>
  <si>
    <t>2017-08-08 14:58:58</t>
  </si>
  <si>
    <t>SR17080800023459</t>
  </si>
  <si>
    <t>2017-08-08 15:00:47</t>
  </si>
  <si>
    <t>SR17080800023461</t>
  </si>
  <si>
    <t>6228481198216129172</t>
  </si>
  <si>
    <t>2017-08-08 15:03:30</t>
  </si>
  <si>
    <t>SR17080800023466</t>
  </si>
  <si>
    <t>6217790001095053217</t>
  </si>
  <si>
    <t>2017-08-08 15:09:14</t>
  </si>
  <si>
    <t>SR17080800023474</t>
  </si>
  <si>
    <t>6236683860003029951</t>
  </si>
  <si>
    <t>2017-08-08 15:15:22</t>
  </si>
  <si>
    <t>SR17080800023484</t>
  </si>
  <si>
    <t>6212262502018055353</t>
  </si>
  <si>
    <t>2017-08-08 15:16:02</t>
  </si>
  <si>
    <t>SR17080800023485</t>
  </si>
  <si>
    <t>6231900000030868356</t>
  </si>
  <si>
    <t>2017-08-08 15:20:40</t>
  </si>
  <si>
    <t>0060070867</t>
  </si>
  <si>
    <t>SR17080800023489</t>
  </si>
  <si>
    <t>2017-08-08 15:22:48</t>
  </si>
  <si>
    <t>SR17080800023490</t>
  </si>
  <si>
    <t>6229807711501015735</t>
  </si>
  <si>
    <t>2017-08-08 15:24:35</t>
  </si>
  <si>
    <t>SR17080800023493</t>
  </si>
  <si>
    <t>4041170038786301</t>
  </si>
  <si>
    <t>2017-08-08 15:24:48</t>
  </si>
  <si>
    <t>SR17080800023494</t>
  </si>
  <si>
    <t>6231900000111507832</t>
  </si>
  <si>
    <t>2017-08-08 15:26:31</t>
  </si>
  <si>
    <t>SR17080800023495</t>
  </si>
  <si>
    <t>6228360160991916</t>
  </si>
  <si>
    <t>2017-08-08 15:28:16</t>
  </si>
  <si>
    <t>SR17080800023497</t>
  </si>
  <si>
    <t>6228482890930642113</t>
  </si>
  <si>
    <t>2017-08-08 15:35:13</t>
  </si>
  <si>
    <t>SR17080800023502</t>
  </si>
  <si>
    <t>6217790001057619146</t>
  </si>
  <si>
    <t>2017-08-08 15:54:50</t>
  </si>
  <si>
    <t>SR17080800023517</t>
  </si>
  <si>
    <t>6228483308098269974</t>
  </si>
  <si>
    <t>2017-08-08 15:57:28</t>
  </si>
  <si>
    <t>0060075640</t>
  </si>
  <si>
    <t>SR17080800023525</t>
  </si>
  <si>
    <t>2017-08-08 16:07:35</t>
  </si>
  <si>
    <t>SR17080800023539</t>
  </si>
  <si>
    <t>6283660034637583</t>
  </si>
  <si>
    <t>2017-08-08 16:09:57</t>
  </si>
  <si>
    <t>0060094906</t>
  </si>
  <si>
    <t>SR17080800023544</t>
  </si>
  <si>
    <t>2017-08-08 16:12:11</t>
  </si>
  <si>
    <t>SR17080800023546</t>
  </si>
  <si>
    <t>6231900000003199375</t>
  </si>
  <si>
    <t>2017-08-08 16:14:49</t>
  </si>
  <si>
    <t>SR17080800023549</t>
  </si>
  <si>
    <t>6222807161521019876</t>
  </si>
  <si>
    <t>2017-08-08 16:24:48</t>
  </si>
  <si>
    <t>0060131724</t>
  </si>
  <si>
    <t>SR17080800023563</t>
  </si>
  <si>
    <t>2017-08-08 16:29:27</t>
  </si>
  <si>
    <t>SR17080800023570</t>
  </si>
  <si>
    <t>6222520593695295</t>
  </si>
  <si>
    <t>2017-08-08 16:29:45</t>
  </si>
  <si>
    <t>0060143962</t>
  </si>
  <si>
    <t>SR17080800023571</t>
  </si>
  <si>
    <t>2017-08-08 16:29:49</t>
  </si>
  <si>
    <t>SR17080800023572</t>
  </si>
  <si>
    <t>6258091650959948</t>
  </si>
  <si>
    <t>2017-08-08 16:30:48</t>
  </si>
  <si>
    <t>SR17080800023574</t>
  </si>
  <si>
    <t>6212262502003323196</t>
  </si>
  <si>
    <t>2017-08-08 16:39:06</t>
  </si>
  <si>
    <t>SR17080800023581</t>
  </si>
  <si>
    <t>6221507300011121827</t>
  </si>
  <si>
    <t>2017-08-08 16:42:17</t>
  </si>
  <si>
    <t>SR17080800023584</t>
  </si>
  <si>
    <t>6227004022020015759</t>
  </si>
  <si>
    <t>2017-08-08 16:43:33</t>
  </si>
  <si>
    <t>SR17080800023587</t>
  </si>
  <si>
    <t>6217003890001973358</t>
  </si>
  <si>
    <t>2017-08-08 16:46:23</t>
  </si>
  <si>
    <t>SR17080800023589</t>
  </si>
  <si>
    <t>6222620590001474299</t>
  </si>
  <si>
    <t>2017-08-08 16:51:26</t>
  </si>
  <si>
    <t>SR17080800023592</t>
  </si>
  <si>
    <t>6217997021000299631</t>
  </si>
  <si>
    <t>2017-08-08 16:53:19</t>
  </si>
  <si>
    <t>SR17080800023594</t>
  </si>
  <si>
    <t>6221507300016225953</t>
  </si>
  <si>
    <t>2017-08-08 17:00:03</t>
  </si>
  <si>
    <t>SR17080800023603</t>
  </si>
  <si>
    <t>6223692040835763</t>
  </si>
  <si>
    <t>2017-08-08 17:08:15</t>
  </si>
  <si>
    <t>SR17080800023617</t>
  </si>
  <si>
    <t>6217003860030814162</t>
  </si>
  <si>
    <t>2017-08-08 17:14:52</t>
  </si>
  <si>
    <t>SR17080800023630</t>
  </si>
  <si>
    <t>6253624043169844</t>
  </si>
  <si>
    <t>2017-08-08 17:16:14</t>
  </si>
  <si>
    <t>SR17080800023632</t>
  </si>
  <si>
    <t>6226890109883867</t>
  </si>
  <si>
    <t>2017-08-08 17:17:08</t>
  </si>
  <si>
    <t>SR17080800023636</t>
  </si>
  <si>
    <t>5218990591659825</t>
  </si>
  <si>
    <t>2017-08-08 17:17:21</t>
  </si>
  <si>
    <t>SR17080800023637</t>
  </si>
  <si>
    <t>5218990598259090</t>
  </si>
  <si>
    <t>2017-08-08 17:23:07</t>
  </si>
  <si>
    <t>SR17080800023652</t>
  </si>
  <si>
    <t>6228481930399554911</t>
  </si>
  <si>
    <t>2017-08-08 17:23:42</t>
  </si>
  <si>
    <t>SR17080800023653</t>
  </si>
  <si>
    <t>6231900000013092776</t>
  </si>
  <si>
    <t>2017-08-08 17:28:32</t>
  </si>
  <si>
    <t>SR17080800023657</t>
  </si>
  <si>
    <t>4213493860315466</t>
  </si>
  <si>
    <t>2017-08-08 17:29:17</t>
  </si>
  <si>
    <t>SR17080800023658</t>
  </si>
  <si>
    <t>2017-08-08 17:37:31</t>
  </si>
  <si>
    <t>SR17080800023665</t>
  </si>
  <si>
    <t>6221887310005188427</t>
  </si>
  <si>
    <t>2017-08-08 17:48:38</t>
  </si>
  <si>
    <t>SR17080800023682</t>
  </si>
  <si>
    <t>6231900000043727300</t>
  </si>
  <si>
    <t>2017-08-08 17:53:45</t>
  </si>
  <si>
    <t>SR17080800023687</t>
  </si>
  <si>
    <t>6228480868103931275</t>
  </si>
  <si>
    <t>2017-08-08 17:54:07</t>
  </si>
  <si>
    <t>0060195393</t>
  </si>
  <si>
    <t>SR17080800023689</t>
  </si>
  <si>
    <t>2017-08-08 17:58:39</t>
  </si>
  <si>
    <t>0060195532</t>
  </si>
  <si>
    <t>SR17080800023691</t>
  </si>
  <si>
    <t>2017-08-08 18:01:12</t>
  </si>
  <si>
    <t>0060196405</t>
  </si>
  <si>
    <t>SR17080800023694</t>
  </si>
  <si>
    <t>2017-08-08 18:07:58</t>
  </si>
  <si>
    <t>SR17080800023697</t>
  </si>
  <si>
    <t>6217003890005817262</t>
  </si>
  <si>
    <t>2017-08-08 18:11:50</t>
  </si>
  <si>
    <t>SR17080800023700</t>
  </si>
  <si>
    <t>6226019924695021</t>
  </si>
  <si>
    <t>2017-08-08 18:13:54</t>
  </si>
  <si>
    <t>SR17080800023701</t>
  </si>
  <si>
    <t>2017-08-08 23:19:13</t>
  </si>
  <si>
    <t>SR17080800023714</t>
  </si>
  <si>
    <t>5201521654977090</t>
  </si>
  <si>
    <t>2017-08-09 07:23:21</t>
  </si>
  <si>
    <t>SR17080900023715</t>
  </si>
  <si>
    <t>4367423982535203878</t>
  </si>
  <si>
    <t>2017-08-09 08:03:29</t>
  </si>
  <si>
    <t>SR17080900023720</t>
  </si>
  <si>
    <t>5229640599181457</t>
  </si>
  <si>
    <t>2017-08-09 08:16:38</t>
  </si>
  <si>
    <t>SR17080900023723</t>
  </si>
  <si>
    <t>6231900000098133412</t>
  </si>
  <si>
    <t>2017-08-09 08:33:32</t>
  </si>
  <si>
    <t>SR17080900023730</t>
  </si>
  <si>
    <t>6217003990000150576</t>
  </si>
  <si>
    <t>2017-08-09 09:01:55</t>
  </si>
  <si>
    <t>SR17080900023738</t>
  </si>
  <si>
    <t>6231900000085735633</t>
  </si>
  <si>
    <t>2017-08-09 09:07:23</t>
  </si>
  <si>
    <t>SR17080900023741</t>
  </si>
  <si>
    <t>6226300712307395</t>
  </si>
  <si>
    <t>2017-08-09 09:09:25</t>
  </si>
  <si>
    <t>SR17080900023744</t>
  </si>
  <si>
    <t>6217003860006097834</t>
  </si>
  <si>
    <t>2017-08-09 09:12:30</t>
  </si>
  <si>
    <t>SR17080900023745</t>
  </si>
  <si>
    <t>2017-08-09 09:14:43</t>
  </si>
  <si>
    <t>SR17080900023749</t>
  </si>
  <si>
    <t>6228484148593980876</t>
  </si>
  <si>
    <t>2017-08-09 09:18:29</t>
  </si>
  <si>
    <t>SR17080900023753</t>
  </si>
  <si>
    <t>6228483340531938410</t>
  </si>
  <si>
    <t>2017-08-09 09:21:49</t>
  </si>
  <si>
    <t>SR17080900023759</t>
  </si>
  <si>
    <t>5201690590232488</t>
  </si>
  <si>
    <t>2017-08-09 09:22:17</t>
  </si>
  <si>
    <t>SR17080900023760</t>
  </si>
  <si>
    <t>6231900000091691226</t>
  </si>
  <si>
    <t>2017-08-09 09:51:35</t>
  </si>
  <si>
    <t>SR17080900023782</t>
  </si>
  <si>
    <t>6231900000142688858</t>
  </si>
  <si>
    <t>2017-08-09 09:52:34</t>
  </si>
  <si>
    <t>SR17080900023783</t>
  </si>
  <si>
    <t>2017-08-09 09:57:32</t>
  </si>
  <si>
    <t>SR17080900023785</t>
  </si>
  <si>
    <t>6228480868682135876</t>
  </si>
  <si>
    <t>2017-08-09 10:04:05</t>
  </si>
  <si>
    <t>SR17080900023793</t>
  </si>
  <si>
    <t>6231900000110608987</t>
  </si>
  <si>
    <t>2017-08-09 10:07:04</t>
  </si>
  <si>
    <t>SR17080900023797</t>
  </si>
  <si>
    <t>6231900000000786273</t>
  </si>
  <si>
    <t>2017-08-09 10:07:51</t>
  </si>
  <si>
    <t>0060234930</t>
  </si>
  <si>
    <t>SR17080900023798</t>
  </si>
  <si>
    <t>2017-08-09 10:08:56</t>
  </si>
  <si>
    <t>SR17080900023800</t>
  </si>
  <si>
    <t>2017-08-09 10:10:05</t>
  </si>
  <si>
    <t>SR17080900023801</t>
  </si>
  <si>
    <t>6212262502017111553</t>
  </si>
  <si>
    <t>2017-08-09 10:18:07</t>
  </si>
  <si>
    <t>SR17080900023807</t>
  </si>
  <si>
    <t>4367480092089484</t>
  </si>
  <si>
    <t>2017-08-09 10:22:45</t>
  </si>
  <si>
    <t>SR17080900023810</t>
  </si>
  <si>
    <t>6231900000014274688</t>
  </si>
  <si>
    <t>2017-08-09 10:25:17</t>
  </si>
  <si>
    <t>SR17080900023813</t>
  </si>
  <si>
    <t>6227003860910197885</t>
  </si>
  <si>
    <t>2017-08-09 10:25:23</t>
  </si>
  <si>
    <t>SR17080900023814</t>
  </si>
  <si>
    <t>6217850800019068160</t>
  </si>
  <si>
    <t>2017-08-09 10:28:51</t>
  </si>
  <si>
    <t>SR17080900023820</t>
  </si>
  <si>
    <t>6259960060832896</t>
  </si>
  <si>
    <t>2017-08-09 10:30:56</t>
  </si>
  <si>
    <t>SR17080900023824</t>
  </si>
  <si>
    <t>6282880075356841</t>
  </si>
  <si>
    <t>2017-08-09 10:31:51</t>
  </si>
  <si>
    <t>SR17080900023826</t>
  </si>
  <si>
    <t>2017-08-09 10:32:37</t>
  </si>
  <si>
    <t>SR17080900023827</t>
  </si>
  <si>
    <t>2017-08-09 10:33:57</t>
  </si>
  <si>
    <t>SR17080900023830</t>
  </si>
  <si>
    <t>2017-08-09 10:34:40</t>
  </si>
  <si>
    <t>SR17080900023831</t>
  </si>
  <si>
    <t>2017-08-09 10:35:17</t>
  </si>
  <si>
    <t>SR17080900023833</t>
  </si>
  <si>
    <t>2017-08-09 10:35:39</t>
  </si>
  <si>
    <t>SR17080900023834</t>
  </si>
  <si>
    <t>2017-08-09 10:40:26</t>
  </si>
  <si>
    <t>SR17080900023838</t>
  </si>
  <si>
    <t>6226890074469148</t>
  </si>
  <si>
    <t>2017-08-09 10:40:27</t>
  </si>
  <si>
    <t>SR17080900023839</t>
  </si>
  <si>
    <t>2017-08-09 10:41:05</t>
  </si>
  <si>
    <t>0060250237</t>
  </si>
  <si>
    <t>SR17080900023841</t>
  </si>
  <si>
    <t>2017-08-09 10:41:56</t>
  </si>
  <si>
    <t>0060250573</t>
  </si>
  <si>
    <t>SR17080900023842</t>
  </si>
  <si>
    <t>2017-08-09 10:44:03</t>
  </si>
  <si>
    <t>SR17080900023846</t>
  </si>
  <si>
    <t>6223691244675538</t>
  </si>
  <si>
    <t>2017-08-09 10:46:31</t>
  </si>
  <si>
    <t>SR17080900023850</t>
  </si>
  <si>
    <t>6231900000143101521</t>
  </si>
  <si>
    <t>2017-08-09 10:53:40</t>
  </si>
  <si>
    <t>SR17080900023856</t>
  </si>
  <si>
    <t>6231900000109536728</t>
  </si>
  <si>
    <t>SR17080900023857</t>
  </si>
  <si>
    <t>2017-08-09 10:53:42</t>
  </si>
  <si>
    <t>SR17080900023858</t>
  </si>
  <si>
    <t>6250860569631105</t>
  </si>
  <si>
    <t>2017-08-09 10:56:25</t>
  </si>
  <si>
    <t>SR17080900023862</t>
  </si>
  <si>
    <t>6228483866059073065</t>
  </si>
  <si>
    <t>2017-08-09 10:56:37</t>
  </si>
  <si>
    <t>0060257429</t>
  </si>
  <si>
    <t>SR17080900023863</t>
  </si>
  <si>
    <t>2017-08-09 10:58:48</t>
  </si>
  <si>
    <t>SR17080900023865</t>
  </si>
  <si>
    <t>6228483868439600377</t>
  </si>
  <si>
    <t>2017-08-09 10:59:43</t>
  </si>
  <si>
    <t>0060258021</t>
  </si>
  <si>
    <t>SR17080900023866</t>
  </si>
  <si>
    <t>2017-08-09 11:01:24</t>
  </si>
  <si>
    <t>SR17080900023868</t>
  </si>
  <si>
    <t>4895920342949103</t>
  </si>
  <si>
    <t>2017-08-09 11:13:12</t>
  </si>
  <si>
    <t>SR17080900023890</t>
  </si>
  <si>
    <t>6259654231382762</t>
  </si>
  <si>
    <t>2017-08-09 11:14:53</t>
  </si>
  <si>
    <t>SR17080900023891</t>
  </si>
  <si>
    <t>6217232410001117964</t>
  </si>
  <si>
    <t>2017-08-09 11:15:34</t>
  </si>
  <si>
    <t>SR17080900023892</t>
  </si>
  <si>
    <t>6228484156029579865</t>
  </si>
  <si>
    <t>2017-08-09 11:17:42</t>
  </si>
  <si>
    <t>SR17080900023894</t>
  </si>
  <si>
    <t>4984511267083895</t>
  </si>
  <si>
    <t>2017-08-09 11:18:17</t>
  </si>
  <si>
    <t>SR17080900023896</t>
  </si>
  <si>
    <t>6217003910003938967</t>
  </si>
  <si>
    <t>2017-08-09 11:25:13</t>
  </si>
  <si>
    <t>0060263987</t>
  </si>
  <si>
    <t>SR17080900023908</t>
  </si>
  <si>
    <t>2017-08-09 11:32:43</t>
  </si>
  <si>
    <t>SR17080900023921</t>
  </si>
  <si>
    <t>6217232410000881172</t>
  </si>
  <si>
    <t>2017-08-09 11:36:47</t>
  </si>
  <si>
    <t>SR17080900023925</t>
  </si>
  <si>
    <t>6228270146046559576</t>
  </si>
  <si>
    <t>2017-08-09 11:38:24</t>
  </si>
  <si>
    <t>0060267432</t>
  </si>
  <si>
    <t>SR17080900023927</t>
  </si>
  <si>
    <t>2017-08-09 11:38:31</t>
  </si>
  <si>
    <t>SR17080900023932</t>
  </si>
  <si>
    <t>6217232515000175886</t>
  </si>
  <si>
    <t>2017-08-09 11:38:58</t>
  </si>
  <si>
    <t>0060267584</t>
  </si>
  <si>
    <t>SR17080900023930</t>
  </si>
  <si>
    <t>2017-08-09 11:41:18</t>
  </si>
  <si>
    <t>SR17080900023934</t>
  </si>
  <si>
    <t>6223690742692128</t>
  </si>
  <si>
    <t>2017-08-09 11:46:46</t>
  </si>
  <si>
    <t>SR17080900023943</t>
  </si>
  <si>
    <t>6223691007579661</t>
  </si>
  <si>
    <t>2017-08-09 11:47:10</t>
  </si>
  <si>
    <t>SR17080900023944</t>
  </si>
  <si>
    <t>6217007170002886776</t>
  </si>
  <si>
    <t>2017-08-09 11:48:18</t>
  </si>
  <si>
    <t>SR17080900023947</t>
  </si>
  <si>
    <t>2017-08-09 11:53:20</t>
  </si>
  <si>
    <t>SR17080900023956</t>
  </si>
  <si>
    <t>6212262502027745945</t>
  </si>
  <si>
    <t>2017-08-09 12:03:48</t>
  </si>
  <si>
    <t>SR17080900023965</t>
  </si>
  <si>
    <t>6228930001109714679</t>
  </si>
  <si>
    <t>2017-08-09 12:06:09</t>
  </si>
  <si>
    <t>SR17080900023966</t>
  </si>
  <si>
    <t>6228480861066759619</t>
  </si>
  <si>
    <t>2017-08-09 12:09:42</t>
  </si>
  <si>
    <t>0060275446</t>
  </si>
  <si>
    <t>SR17080900023968</t>
  </si>
  <si>
    <t>2017-08-09 12:13:20</t>
  </si>
  <si>
    <t>0060275622</t>
  </si>
  <si>
    <t>SR17080900023974</t>
  </si>
  <si>
    <t>2017-08-09 12:15:49</t>
  </si>
  <si>
    <t>SR17080900023975</t>
  </si>
  <si>
    <t>6228480868422445775</t>
  </si>
  <si>
    <t>2017-08-09 12:22:45</t>
  </si>
  <si>
    <t>SR17080900023983</t>
  </si>
  <si>
    <t>6230200070175125</t>
  </si>
  <si>
    <t>2017-08-09 12:24:22</t>
  </si>
  <si>
    <t>0060276627</t>
  </si>
  <si>
    <t>SR17080900023986</t>
  </si>
  <si>
    <t>2017-08-09 12:25:23</t>
  </si>
  <si>
    <t>SR17080900023985</t>
  </si>
  <si>
    <t>6228483861021363314</t>
  </si>
  <si>
    <t>2017-08-09 12:31:41</t>
  </si>
  <si>
    <t>SR17080900023989</t>
  </si>
  <si>
    <t>6217003860001445913</t>
  </si>
  <si>
    <t>2017-08-09 12:39:25</t>
  </si>
  <si>
    <t>SR17080900023995</t>
  </si>
  <si>
    <t>6283660022737395</t>
  </si>
  <si>
    <t>2017-08-09 12:41:29</t>
  </si>
  <si>
    <t>SR17080900023998</t>
  </si>
  <si>
    <t>6231900000060171333</t>
  </si>
  <si>
    <t>2017-08-09 12:44:36</t>
  </si>
  <si>
    <t>0060278654</t>
  </si>
  <si>
    <t>SR17080900023999</t>
  </si>
  <si>
    <t>2017-08-09 12:49:00</t>
  </si>
  <si>
    <t>SR17080900024002</t>
  </si>
  <si>
    <t>6231900000115684108</t>
  </si>
  <si>
    <t>2017-08-09 13:31:40</t>
  </si>
  <si>
    <t>SR17080900024015</t>
  </si>
  <si>
    <t>6224698136828108</t>
  </si>
  <si>
    <t>2017-08-09 13:37:41</t>
  </si>
  <si>
    <t>0060281920</t>
  </si>
  <si>
    <t>SR17080900024021</t>
  </si>
  <si>
    <t>2017-08-09 13:52:58</t>
  </si>
  <si>
    <t>0060283224</t>
  </si>
  <si>
    <t>SR17080900024028</t>
  </si>
  <si>
    <t>2017-08-09 14:05:25</t>
  </si>
  <si>
    <t>SR17080900024032</t>
  </si>
  <si>
    <t>6251576600123907</t>
  </si>
  <si>
    <t>2017-08-09 14:13:03</t>
  </si>
  <si>
    <t>SR17080900024036</t>
  </si>
  <si>
    <t>6228480868433893773</t>
  </si>
  <si>
    <t>2017-08-09 14:21:55</t>
  </si>
  <si>
    <t>SR17080900024041</t>
  </si>
  <si>
    <t>6228481930834019918</t>
  </si>
  <si>
    <t>2017-08-09 14:24:57</t>
  </si>
  <si>
    <t>SR17080900024044</t>
  </si>
  <si>
    <t>6226194200093819</t>
  </si>
  <si>
    <t>2017-08-09 14:25:35</t>
  </si>
  <si>
    <t>SR17080900024045</t>
  </si>
  <si>
    <t>6217003860022756280</t>
  </si>
  <si>
    <t>2017-08-09 14:31:24</t>
  </si>
  <si>
    <t>SR17080900024047</t>
  </si>
  <si>
    <t>6231900000128674146</t>
  </si>
  <si>
    <t>2017-08-09 14:35:06</t>
  </si>
  <si>
    <t>SR17080900024050</t>
  </si>
  <si>
    <t>6228482898596496575</t>
  </si>
  <si>
    <t>2017-08-09 14:39:06</t>
  </si>
  <si>
    <t>0060289092</t>
  </si>
  <si>
    <t>SR17080900024053</t>
  </si>
  <si>
    <t>2017-08-09 14:45:12</t>
  </si>
  <si>
    <t>SR17080900024058</t>
  </si>
  <si>
    <t>6217852700016953224</t>
  </si>
  <si>
    <t>2017-08-09 14:50:50</t>
  </si>
  <si>
    <t>0060294094</t>
  </si>
  <si>
    <t>SR17080900024065</t>
  </si>
  <si>
    <t>2017-08-09 14:51:29</t>
  </si>
  <si>
    <t>SR17080900024067</t>
  </si>
  <si>
    <t>370246025049348</t>
  </si>
  <si>
    <t>2017-08-09 14:51:43</t>
  </si>
  <si>
    <t>SR17080900024068</t>
  </si>
  <si>
    <t>6228461190001586611</t>
  </si>
  <si>
    <t>2017-08-09 14:52:08</t>
  </si>
  <si>
    <t>0060294360</t>
  </si>
  <si>
    <t>SR17080900024070</t>
  </si>
  <si>
    <t>6226230213955188</t>
  </si>
  <si>
    <t>2017-08-09 15:01:58</t>
  </si>
  <si>
    <t>SR17080900024082</t>
  </si>
  <si>
    <t>6217003860032650200</t>
  </si>
  <si>
    <t>2017-08-09 15:06:51</t>
  </si>
  <si>
    <t>SR17080900024084</t>
  </si>
  <si>
    <t>6230582000067666464</t>
  </si>
  <si>
    <t>2017-08-09 15:12:46</t>
  </si>
  <si>
    <t>SR17080900024091</t>
  </si>
  <si>
    <t>6283660019371679</t>
  </si>
  <si>
    <t>2017-08-09 15:19:06</t>
  </si>
  <si>
    <t>SR17080900024097</t>
  </si>
  <si>
    <t>6228360084795336</t>
  </si>
  <si>
    <t>2017-08-09 15:21:52</t>
  </si>
  <si>
    <t>SR17080900024102</t>
  </si>
  <si>
    <t>2017-08-09 15:29:19</t>
  </si>
  <si>
    <t>SR17080900024113</t>
  </si>
  <si>
    <t>6226011026570319</t>
  </si>
  <si>
    <t>2017-08-09 15:40:26</t>
  </si>
  <si>
    <t>SR17080900024125</t>
  </si>
  <si>
    <t>6224690143409105</t>
  </si>
  <si>
    <t>2017-08-09 15:49:07</t>
  </si>
  <si>
    <t>SR17080900024145</t>
  </si>
  <si>
    <t>6228483316193800262</t>
  </si>
  <si>
    <t>2017-08-09 15:54:38</t>
  </si>
  <si>
    <t>SR17080900024155</t>
  </si>
  <si>
    <t>6212262504001139376</t>
  </si>
  <si>
    <t>2017-08-09 15:56:06</t>
  </si>
  <si>
    <t>SR17080900024159</t>
  </si>
  <si>
    <t>2017-08-09 15:58:06</t>
  </si>
  <si>
    <t>SR17080900024163</t>
  </si>
  <si>
    <t>6210178002036770254</t>
  </si>
  <si>
    <t>2017-08-09 15:58:16</t>
  </si>
  <si>
    <t>SR17080900024164</t>
  </si>
  <si>
    <t>6216662700000470484</t>
  </si>
  <si>
    <t>2017-08-09 16:12:51</t>
  </si>
  <si>
    <t>SR17080900024186</t>
  </si>
  <si>
    <t>6222082502002824894</t>
  </si>
  <si>
    <t>2017-08-09 16:21:10</t>
  </si>
  <si>
    <t>SR17080900024196</t>
  </si>
  <si>
    <t>6231900020005484658</t>
  </si>
  <si>
    <t>2017-08-09 16:34:43</t>
  </si>
  <si>
    <t>0060391986</t>
  </si>
  <si>
    <t>SR17080900024217</t>
  </si>
  <si>
    <t>2017-08-09 16:37:34</t>
  </si>
  <si>
    <t>SR17080900024224</t>
  </si>
  <si>
    <t>2017-08-09 16:39:27</t>
  </si>
  <si>
    <t>SR17080900024227</t>
  </si>
  <si>
    <t>6217790001091852653</t>
  </si>
  <si>
    <t>2017-08-09 16:43:13</t>
  </si>
  <si>
    <t>SR17080900024235</t>
  </si>
  <si>
    <t>6223691768594818</t>
  </si>
  <si>
    <t>2017-08-09 16:44:55</t>
  </si>
  <si>
    <t>0060417101</t>
  </si>
  <si>
    <t>SR17080900024237</t>
  </si>
  <si>
    <t>2017-08-09 16:47:52</t>
  </si>
  <si>
    <t>SR17080900024242</t>
  </si>
  <si>
    <t>6216662700000046524</t>
  </si>
  <si>
    <t>2017-08-09 16:55:44</t>
  </si>
  <si>
    <t>0060439409</t>
  </si>
  <si>
    <t>SR17080900024251</t>
  </si>
  <si>
    <t>2017-08-09 17:03:35</t>
  </si>
  <si>
    <t>SR17080900024256</t>
  </si>
  <si>
    <t>2017-08-09 17:20:16</t>
  </si>
  <si>
    <t>SR17080900024269</t>
  </si>
  <si>
    <t>2017-08-09 17:53:01</t>
  </si>
  <si>
    <t>SR17080900024291</t>
  </si>
  <si>
    <t>2017-08-09 17:55:25</t>
  </si>
  <si>
    <t>0060446408</t>
  </si>
  <si>
    <t>SR17080900024295</t>
  </si>
  <si>
    <t>2017-08-09 18:36:17</t>
  </si>
  <si>
    <t>SR17080900024315</t>
  </si>
  <si>
    <t>6216713860015518278</t>
  </si>
  <si>
    <t>2017-08-09 19:30:12</t>
  </si>
  <si>
    <t>SR17080900024325</t>
  </si>
  <si>
    <t>6231900000026829339</t>
  </si>
  <si>
    <t>2017-08-09 19:30:18</t>
  </si>
  <si>
    <t>SR17080900024326</t>
  </si>
  <si>
    <t>6223692215019565</t>
  </si>
  <si>
    <t>2017-08-10 08:03:55</t>
  </si>
  <si>
    <t>0060464898</t>
  </si>
  <si>
    <t>SR17081000024342</t>
  </si>
  <si>
    <t>2017-08-10 08:04:36</t>
  </si>
  <si>
    <t>SR17081000024343</t>
  </si>
  <si>
    <t>6231900000121891879</t>
  </si>
  <si>
    <t>2017-08-10 08:23:41</t>
  </si>
  <si>
    <t>SR17081000024348</t>
  </si>
  <si>
    <t>2017-08-10 08:27:51</t>
  </si>
  <si>
    <t>SR17081000024349</t>
  </si>
  <si>
    <t>6222082502003490356</t>
  </si>
  <si>
    <t>2017-08-10 08:32:48</t>
  </si>
  <si>
    <t>SR17081000024350</t>
  </si>
  <si>
    <t>6228480868173957473</t>
  </si>
  <si>
    <t>2017-08-10 08:41:24</t>
  </si>
  <si>
    <t>SR17081000024352</t>
  </si>
  <si>
    <t>2017-08-10 08:43:24</t>
  </si>
  <si>
    <t>SR17081000024354</t>
  </si>
  <si>
    <t>6259960252833561</t>
  </si>
  <si>
    <t>2017-08-10 08:57:22</t>
  </si>
  <si>
    <t>SR17081000024358</t>
  </si>
  <si>
    <t>6217003960000567343</t>
  </si>
  <si>
    <t>2017-08-10 08:57:40</t>
  </si>
  <si>
    <t>SR17081000024359</t>
  </si>
  <si>
    <t>6231900000022370585</t>
  </si>
  <si>
    <t>2017-08-10 09:01:07</t>
  </si>
  <si>
    <t>0060468048</t>
  </si>
  <si>
    <t>SR17081000024361</t>
  </si>
  <si>
    <t>2017-08-10 09:12:07</t>
  </si>
  <si>
    <t>SR17081000024367</t>
  </si>
  <si>
    <t>6212261402027007035</t>
  </si>
  <si>
    <t>2017-08-10 09:13:43</t>
  </si>
  <si>
    <t>SR17081000024369</t>
  </si>
  <si>
    <t>6227003862200015009</t>
  </si>
  <si>
    <t>2017-08-10 09:15:55</t>
  </si>
  <si>
    <t>SR17081000024372</t>
  </si>
  <si>
    <t>2017-08-10 09:30:33</t>
  </si>
  <si>
    <t>SR17081000024384</t>
  </si>
  <si>
    <t>2017-08-10 09:33:35</t>
  </si>
  <si>
    <t>0060471848</t>
  </si>
  <si>
    <t>SR17081000024385</t>
  </si>
  <si>
    <t>2017-08-10 09:37:38</t>
  </si>
  <si>
    <t>0060472603</t>
  </si>
  <si>
    <t>SR17081000024388</t>
  </si>
  <si>
    <t>6283174240059467</t>
  </si>
  <si>
    <t>2017-08-10 09:38:36</t>
  </si>
  <si>
    <t>SR17081000024389</t>
  </si>
  <si>
    <t>2017-08-10 09:44:58</t>
  </si>
  <si>
    <t>SR17081000024395</t>
  </si>
  <si>
    <t>2017-08-10 09:45:47</t>
  </si>
  <si>
    <t>SR17081000024396</t>
  </si>
  <si>
    <t>6230210070882679</t>
  </si>
  <si>
    <t>2017-08-10 10:01:25</t>
  </si>
  <si>
    <t>SR17081000024409</t>
  </si>
  <si>
    <t>6212262505006797308</t>
  </si>
  <si>
    <t>2017-08-10 10:05:16</t>
  </si>
  <si>
    <t>0060477266</t>
  </si>
  <si>
    <t>SR17081000024418</t>
  </si>
  <si>
    <t>2017-08-10 10:08:15</t>
  </si>
  <si>
    <t>SR17081000024422</t>
  </si>
  <si>
    <t>6228481930831346314</t>
  </si>
  <si>
    <t>2017-08-10 10:20:57</t>
  </si>
  <si>
    <t>SR17081000024433</t>
  </si>
  <si>
    <t>6228480860269332513</t>
  </si>
  <si>
    <t>2017-08-10 10:21:45</t>
  </si>
  <si>
    <t>SR17081000024436</t>
  </si>
  <si>
    <t>6283660055135509</t>
  </si>
  <si>
    <t>2017-08-10 10:23:07</t>
  </si>
  <si>
    <t>SR17081000024437</t>
  </si>
  <si>
    <t>6214600180006829340</t>
  </si>
  <si>
    <t>2017-08-10 10:33:59</t>
  </si>
  <si>
    <t>SR17081000024449</t>
  </si>
  <si>
    <t>6235752700000004540</t>
  </si>
  <si>
    <t>2017-08-10 10:36:04</t>
  </si>
  <si>
    <t>SR17081000024454</t>
  </si>
  <si>
    <t>2017-08-10 10:39:52</t>
  </si>
  <si>
    <t>SR17081000024457</t>
  </si>
  <si>
    <t>6228483978411189073</t>
  </si>
  <si>
    <t>2017-08-10 10:47:23</t>
  </si>
  <si>
    <t>SR17081000024469</t>
  </si>
  <si>
    <t>6226230203574437</t>
  </si>
  <si>
    <t>2017-08-10 10:51:59</t>
  </si>
  <si>
    <t>0060484692</t>
  </si>
  <si>
    <t>SR17081000024476</t>
  </si>
  <si>
    <t>2017-08-10 10:54:06</t>
  </si>
  <si>
    <t>SR17081000024479</t>
  </si>
  <si>
    <t>6217997300000242126</t>
  </si>
  <si>
    <t>2017-08-10 10:54:28</t>
  </si>
  <si>
    <t>SR17081000024480</t>
  </si>
  <si>
    <t>6212262516000650690</t>
  </si>
  <si>
    <t>2017-08-10 11:13:17</t>
  </si>
  <si>
    <t>SR17081000024499</t>
  </si>
  <si>
    <t>6227003920200082005</t>
  </si>
  <si>
    <t>2017-08-10 11:19:17</t>
  </si>
  <si>
    <t>SR17081000024506</t>
  </si>
  <si>
    <t>6217003860031474891</t>
  </si>
  <si>
    <t>2017-08-10 11:23:51</t>
  </si>
  <si>
    <t>SR17081000024509</t>
  </si>
  <si>
    <t>6253624240335461</t>
  </si>
  <si>
    <t>2017-08-10 11:43:47</t>
  </si>
  <si>
    <t>0060495047</t>
  </si>
  <si>
    <t>SR17081000024522</t>
  </si>
  <si>
    <t>2017-08-10 11:44:29</t>
  </si>
  <si>
    <t>SR17081000024527</t>
  </si>
  <si>
    <t>6217852700010599866</t>
  </si>
  <si>
    <t>2017-08-10 11:44:44</t>
  </si>
  <si>
    <t>SR17081000024528</t>
  </si>
  <si>
    <t>6212262409002055987</t>
  </si>
  <si>
    <t>2017-08-10 11:45:46</t>
  </si>
  <si>
    <t>0060495264</t>
  </si>
  <si>
    <t>SR17081000024531</t>
  </si>
  <si>
    <t>2017-08-10 11:46:07</t>
  </si>
  <si>
    <t>SR17081000024532</t>
  </si>
  <si>
    <t>2017-08-10 11:46:53</t>
  </si>
  <si>
    <t>SR17081000024534</t>
  </si>
  <si>
    <t>6212262502019104044</t>
  </si>
  <si>
    <t>2017-08-10 11:54:57</t>
  </si>
  <si>
    <t>SR17081000024544</t>
  </si>
  <si>
    <t>6212262502021112019</t>
  </si>
  <si>
    <t>2017-08-10 11:58:45</t>
  </si>
  <si>
    <t>SR17081000024547</t>
  </si>
  <si>
    <t>6217232502001300440</t>
  </si>
  <si>
    <t>2017-08-10 11:58:54</t>
  </si>
  <si>
    <t>SR17081000024548</t>
  </si>
  <si>
    <t>6228483318167483471</t>
  </si>
  <si>
    <t>2017-08-10 12:01:45</t>
  </si>
  <si>
    <t>SR17081000024554</t>
  </si>
  <si>
    <t>6217997300029519611</t>
  </si>
  <si>
    <t>2017-08-10 12:03:28</t>
  </si>
  <si>
    <t>SR17081000024557</t>
  </si>
  <si>
    <t>2017-08-10 12:06:27</t>
  </si>
  <si>
    <t>SR17081000024559</t>
  </si>
  <si>
    <t>6231900000083997607</t>
  </si>
  <si>
    <t>2017-08-10 12:12:16</t>
  </si>
  <si>
    <t>SR17081000024566</t>
  </si>
  <si>
    <t>5149060002389711</t>
  </si>
  <si>
    <t>2017-08-10 12:16:23</t>
  </si>
  <si>
    <t>SR17081000024572</t>
  </si>
  <si>
    <t>6223691307460372</t>
  </si>
  <si>
    <t>2017-08-10 12:19:18</t>
  </si>
  <si>
    <t>SR17081000024574</t>
  </si>
  <si>
    <t>6231900023400692529</t>
  </si>
  <si>
    <t>2017-08-10 12:20:29</t>
  </si>
  <si>
    <t>0060498282</t>
  </si>
  <si>
    <t>SR17081000024577</t>
  </si>
  <si>
    <t>2017-08-10 12:20:48</t>
  </si>
  <si>
    <t>SR17081000024578</t>
  </si>
  <si>
    <t>6231900000030641084</t>
  </si>
  <si>
    <t>2017-08-10 12:26:23</t>
  </si>
  <si>
    <t>SR17081000024587</t>
  </si>
  <si>
    <t>6231900000030950808</t>
  </si>
  <si>
    <t>2017-08-10 12:28:10</t>
  </si>
  <si>
    <t>SR17081000024591</t>
  </si>
  <si>
    <t>6228483316193174569</t>
  </si>
  <si>
    <t>2017-08-10 12:29:35</t>
  </si>
  <si>
    <t>SR17081000024593</t>
  </si>
  <si>
    <t>6228483316045143069</t>
  </si>
  <si>
    <t>2017-08-10 12:31:41</t>
  </si>
  <si>
    <t>SR17081000024597</t>
  </si>
  <si>
    <t>6228483318263302971</t>
  </si>
  <si>
    <t>2017-08-10 12:33:01</t>
  </si>
  <si>
    <t>0060499379</t>
  </si>
  <si>
    <t>SR17081000024601</t>
  </si>
  <si>
    <t>2017-08-10 12:33:18</t>
  </si>
  <si>
    <t>0060499420</t>
  </si>
  <si>
    <t>SR17081000024602</t>
  </si>
  <si>
    <t>6283174002903480</t>
  </si>
  <si>
    <t>2017-08-10 12:36:20</t>
  </si>
  <si>
    <t>SR17081000024605</t>
  </si>
  <si>
    <t>2017-08-10 12:36:55</t>
  </si>
  <si>
    <t>0060499590</t>
  </si>
  <si>
    <t>SR17081000024606</t>
  </si>
  <si>
    <t>2017-08-10 12:38:18</t>
  </si>
  <si>
    <t>0060499676</t>
  </si>
  <si>
    <t>SR17081000024608</t>
  </si>
  <si>
    <t>2017-08-10 12:52:20</t>
  </si>
  <si>
    <t>SR17081000024611</t>
  </si>
  <si>
    <t>6217007170003458674</t>
  </si>
  <si>
    <t>2017-08-10 13:18:21</t>
  </si>
  <si>
    <t>SR17081000024624</t>
  </si>
  <si>
    <t>6228480868637929977</t>
  </si>
  <si>
    <t>2017-08-10 13:25:33</t>
  </si>
  <si>
    <t>SR17081000024626</t>
  </si>
  <si>
    <t>6214600180003811416</t>
  </si>
  <si>
    <t>2017-08-10 13:52:44</t>
  </si>
  <si>
    <t>0060507759</t>
  </si>
  <si>
    <t>SR17081000024634</t>
  </si>
  <si>
    <t>2017-08-10 13:56:43</t>
  </si>
  <si>
    <t>SR17081000024636</t>
  </si>
  <si>
    <t>6228482898521599972</t>
  </si>
  <si>
    <t>2017-08-10 14:08:14</t>
  </si>
  <si>
    <t>0060509712</t>
  </si>
  <si>
    <t>SR17081000024642</t>
  </si>
  <si>
    <t>2017-08-10 14:10:28</t>
  </si>
  <si>
    <t>SR17081000024643</t>
  </si>
  <si>
    <t>6283174240479210</t>
  </si>
  <si>
    <t>2017-08-10 14:19:01</t>
  </si>
  <si>
    <t>SR17081000024645</t>
  </si>
  <si>
    <t>6231900000054377896</t>
  </si>
  <si>
    <t>2017-08-10 14:19:39</t>
  </si>
  <si>
    <t>SR17081000024648</t>
  </si>
  <si>
    <t>6231357711501434969</t>
  </si>
  <si>
    <t>2017-08-10 14:27:39</t>
  </si>
  <si>
    <t>SR17081000024653</t>
  </si>
  <si>
    <t>6223692286128378</t>
  </si>
  <si>
    <t>2017-08-10 14:27:54</t>
  </si>
  <si>
    <t>SR17081000024654</t>
  </si>
  <si>
    <t>6283174230060764</t>
  </si>
  <si>
    <t>2017-08-10 14:33:17</t>
  </si>
  <si>
    <t>SR17081000024658</t>
  </si>
  <si>
    <t>6217003760012535589</t>
  </si>
  <si>
    <t>2017-08-10 14:34:25</t>
  </si>
  <si>
    <t>SR17081000024660</t>
  </si>
  <si>
    <t>6228481938584512271</t>
  </si>
  <si>
    <t>2017-08-10 14:52:02</t>
  </si>
  <si>
    <t>SR17081000024676</t>
  </si>
  <si>
    <t>6223691715655126</t>
  </si>
  <si>
    <t>2017-08-10 14:53:17</t>
  </si>
  <si>
    <t>SR17081000024678</t>
  </si>
  <si>
    <t>6221507300016921452</t>
  </si>
  <si>
    <t>2017-08-10 14:59:29</t>
  </si>
  <si>
    <t>SR17081000024689</t>
  </si>
  <si>
    <t>6228930001106316080</t>
  </si>
  <si>
    <t>2017-08-10 15:00:27</t>
  </si>
  <si>
    <t>SR17081000024691</t>
  </si>
  <si>
    <t>6231900000078619661</t>
  </si>
  <si>
    <t>2017-08-10 15:09:20</t>
  </si>
  <si>
    <t>SR17081000024701</t>
  </si>
  <si>
    <t>6228483318115433974</t>
  </si>
  <si>
    <t>2017-08-10 15:12:01</t>
  </si>
  <si>
    <t>SR17081000024706</t>
  </si>
  <si>
    <t>6228483860633945518</t>
  </si>
  <si>
    <t>2017-08-10 15:20:01</t>
  </si>
  <si>
    <t>SR17081000024716</t>
  </si>
  <si>
    <t>6253360008381880</t>
  </si>
  <si>
    <t>2017-08-10 15:22:40</t>
  </si>
  <si>
    <t>SR17081000024719</t>
  </si>
  <si>
    <t>4563512700116120063</t>
  </si>
  <si>
    <t>2017-08-10 15:25:18</t>
  </si>
  <si>
    <t>SR17081000024727</t>
  </si>
  <si>
    <t>6229224830287106</t>
  </si>
  <si>
    <t>2017-08-10 15:26:31</t>
  </si>
  <si>
    <t>0060521589</t>
  </si>
  <si>
    <t>SR17081000024730</t>
  </si>
  <si>
    <t>2017-08-10 15:28:57</t>
  </si>
  <si>
    <t>SR17081000024734</t>
  </si>
  <si>
    <t>6227003860110344170</t>
  </si>
  <si>
    <t>2017-08-10 15:32:21</t>
  </si>
  <si>
    <t>SR17081000024740</t>
  </si>
  <si>
    <t>6212262502004214055</t>
  </si>
  <si>
    <t>2017-08-10 15:32:41</t>
  </si>
  <si>
    <t>SR17081000024741</t>
  </si>
  <si>
    <t>6217997300019059750</t>
  </si>
  <si>
    <t>2017-08-10 15:34:13</t>
  </si>
  <si>
    <t>SR17081000024742</t>
  </si>
  <si>
    <t>6212812502000929594</t>
  </si>
  <si>
    <t>2017-08-10 15:39:45</t>
  </si>
  <si>
    <t>SR17081000024747</t>
  </si>
  <si>
    <t>6222280025030435</t>
  </si>
  <si>
    <t>2017-08-10 15:41:12</t>
  </si>
  <si>
    <t>SR17081000024748</t>
  </si>
  <si>
    <t>5257461590426931</t>
  </si>
  <si>
    <t>2017-08-10 15:47:11</t>
  </si>
  <si>
    <t>SR17081000024753</t>
  </si>
  <si>
    <t>6223691974402194</t>
  </si>
  <si>
    <t>2017-08-10 15:47:41</t>
  </si>
  <si>
    <t>SR17081000024755</t>
  </si>
  <si>
    <t>6231900020006260453</t>
  </si>
  <si>
    <t>2017-08-10 15:51:50</t>
  </si>
  <si>
    <t>SR17081000024762</t>
  </si>
  <si>
    <t>6217790001043101266</t>
  </si>
  <si>
    <t>2017-08-10 15:52:05</t>
  </si>
  <si>
    <t>SR17081000024763</t>
  </si>
  <si>
    <t>6225571270193952</t>
  </si>
  <si>
    <t>2017-08-10 15:57:51</t>
  </si>
  <si>
    <t>SR17081000024771</t>
  </si>
  <si>
    <t>6228481928109502873</t>
  </si>
  <si>
    <t>2017-08-10 16:03:12</t>
  </si>
  <si>
    <t>SR17081000024777</t>
  </si>
  <si>
    <t>6217003860020618086</t>
  </si>
  <si>
    <t>2017-08-10 16:03:25</t>
  </si>
  <si>
    <t>SR17081000024778</t>
  </si>
  <si>
    <t>4637580000657043</t>
  </si>
  <si>
    <t>2017-08-10 16:04:54</t>
  </si>
  <si>
    <t>SR17081000024782</t>
  </si>
  <si>
    <t>6217003890004400698</t>
  </si>
  <si>
    <t>2017-08-10 16:04:55</t>
  </si>
  <si>
    <t>SR17081000024781</t>
  </si>
  <si>
    <t>2017-08-10 16:08:43</t>
  </si>
  <si>
    <t>SR17081000024786</t>
  </si>
  <si>
    <t>2017-08-10 16:10:05</t>
  </si>
  <si>
    <t>0060546537</t>
  </si>
  <si>
    <t>SR17081000024788</t>
  </si>
  <si>
    <t>2017-08-10 16:11:22</t>
  </si>
  <si>
    <t>SR17081000024791</t>
  </si>
  <si>
    <t>2017-08-10 16:12:27</t>
  </si>
  <si>
    <t>SR17081000024793</t>
  </si>
  <si>
    <t>6217003860005561301</t>
  </si>
  <si>
    <t>2017-08-10 16:12:30</t>
  </si>
  <si>
    <t>0060552290</t>
  </si>
  <si>
    <t>SR17081000024794</t>
  </si>
  <si>
    <t>2017-08-10 16:14:15</t>
  </si>
  <si>
    <t>0060556938</t>
  </si>
  <si>
    <t>SR17081000024796</t>
  </si>
  <si>
    <t>2017-08-10 16:23:29</t>
  </si>
  <si>
    <t>SR17081000024811</t>
  </si>
  <si>
    <t>5289311320019708</t>
  </si>
  <si>
    <t>2017-08-10 16:31:29</t>
  </si>
  <si>
    <t>SR17081000024817</t>
  </si>
  <si>
    <t>6212262502000271521</t>
  </si>
  <si>
    <t>2017-08-10 16:47:57</t>
  </si>
  <si>
    <t>SR17081000024830</t>
  </si>
  <si>
    <t>6282680023129476</t>
  </si>
  <si>
    <t>2017-08-10 16:51:12</t>
  </si>
  <si>
    <t>SR17081000024835</t>
  </si>
  <si>
    <t>6212262505001380076</t>
  </si>
  <si>
    <t>2017-08-10 16:51:26</t>
  </si>
  <si>
    <t>SR17081000024836</t>
  </si>
  <si>
    <t>6231900000073382695</t>
  </si>
  <si>
    <t>2017-08-10 16:54:51</t>
  </si>
  <si>
    <t>SR17081000024840</t>
  </si>
  <si>
    <t>6212262502020205525</t>
  </si>
  <si>
    <t>2017-08-10 17:00:03</t>
  </si>
  <si>
    <t>SR17081000024850</t>
  </si>
  <si>
    <t>6227007171540106254</t>
  </si>
  <si>
    <t>2017-08-10 17:01:51</t>
  </si>
  <si>
    <t>SR17081000024853</t>
  </si>
  <si>
    <t>6228480031705623010</t>
  </si>
  <si>
    <t>2017-08-10 17:05:02</t>
  </si>
  <si>
    <t>SR17081000024857</t>
  </si>
  <si>
    <t>6228480861107766615</t>
  </si>
  <si>
    <t>2017-08-10 17:08:04</t>
  </si>
  <si>
    <t>SR17081000024861</t>
  </si>
  <si>
    <t>6217587500003184367</t>
  </si>
  <si>
    <t>2017-08-10 17:11:32</t>
  </si>
  <si>
    <t>SR17081000024864</t>
  </si>
  <si>
    <t>6228484166172719168</t>
  </si>
  <si>
    <t>2017-08-10 17:16:06</t>
  </si>
  <si>
    <t>0060690141</t>
  </si>
  <si>
    <t>SR17081000024868</t>
  </si>
  <si>
    <t>2017-08-10 17:18:11</t>
  </si>
  <si>
    <t>SR17081000024870</t>
  </si>
  <si>
    <t>6217003950003702088</t>
  </si>
  <si>
    <t>2017-08-10 17:20:36</t>
  </si>
  <si>
    <t>SR17081000024874</t>
  </si>
  <si>
    <t>6228484158120251071</t>
  </si>
  <si>
    <t>2017-08-10 17:22:48</t>
  </si>
  <si>
    <t>SR17081000024878</t>
  </si>
  <si>
    <t>2017-08-10 17:30:43</t>
  </si>
  <si>
    <t>SR17081000024882</t>
  </si>
  <si>
    <t>6227003900320283329</t>
  </si>
  <si>
    <t>2017-08-10 17:44:53</t>
  </si>
  <si>
    <t>SR17081000024891</t>
  </si>
  <si>
    <t>6217003910001343376</t>
  </si>
  <si>
    <t>2017-08-10 17:46:22</t>
  </si>
  <si>
    <t>SR17081000024893</t>
  </si>
  <si>
    <t>6221887020000803959</t>
  </si>
  <si>
    <t>2017-08-10 17:50:52</t>
  </si>
  <si>
    <t>SR17081000024895</t>
  </si>
  <si>
    <t>6228483616263238669</t>
  </si>
  <si>
    <t>2017-08-10 18:08:33</t>
  </si>
  <si>
    <t>SR17081000024902</t>
  </si>
  <si>
    <t>4984511103296248</t>
  </si>
  <si>
    <t>2017-08-10 18:13:42</t>
  </si>
  <si>
    <t>SR17081000024906</t>
  </si>
  <si>
    <t>6227003860300427975</t>
  </si>
  <si>
    <t>2017-08-10 18:23:25</t>
  </si>
  <si>
    <t>SR17081000024908</t>
  </si>
  <si>
    <t>6228454146002085960</t>
  </si>
  <si>
    <t>2017-08-11 07:31:44</t>
  </si>
  <si>
    <t>SR17081100024926</t>
  </si>
  <si>
    <t>4563512700114772196</t>
  </si>
  <si>
    <t>2017-08-11 08:04:12</t>
  </si>
  <si>
    <t>SR17081100024928</t>
  </si>
  <si>
    <t>6217003920005444237</t>
  </si>
  <si>
    <t>2017-08-11 08:14:24</t>
  </si>
  <si>
    <t>SR17081100024929</t>
  </si>
  <si>
    <t>6217003980001030331</t>
  </si>
  <si>
    <t>2017-08-11 08:42:02</t>
  </si>
  <si>
    <t>SR17081100024939</t>
  </si>
  <si>
    <t>6231900000077161053</t>
  </si>
  <si>
    <t>2017-08-11 08:50:22</t>
  </si>
  <si>
    <t>SR17081100024943</t>
  </si>
  <si>
    <t>6217003920000083055</t>
  </si>
  <si>
    <t>2017-08-11 08:51:08</t>
  </si>
  <si>
    <t>0060726930</t>
  </si>
  <si>
    <t>SR17081100024944</t>
  </si>
  <si>
    <t>2017-08-11 08:52:49</t>
  </si>
  <si>
    <t>SR17081100024945</t>
  </si>
  <si>
    <t>2017-08-11 09:06:18</t>
  </si>
  <si>
    <t>SR17081100024952</t>
  </si>
  <si>
    <t>4033930006187539</t>
  </si>
  <si>
    <t>2017-08-11 09:07:10</t>
  </si>
  <si>
    <t>SR17081100024953</t>
  </si>
  <si>
    <t>2017-08-11 09:20:36</t>
  </si>
  <si>
    <t>SR17081100024962</t>
  </si>
  <si>
    <t>6231900000076415237</t>
  </si>
  <si>
    <t>2017-08-11 09:37:24</t>
  </si>
  <si>
    <t>SR17081100024978</t>
  </si>
  <si>
    <t>6217003890002359318</t>
  </si>
  <si>
    <t>2017-08-11 09:40:44</t>
  </si>
  <si>
    <t>SR17081100024986</t>
  </si>
  <si>
    <t>6231900000092525829</t>
  </si>
  <si>
    <t>2017-08-11 09:54:10</t>
  </si>
  <si>
    <t>SR17081100025003</t>
  </si>
  <si>
    <t>6228481931238499714</t>
  </si>
  <si>
    <t>2017-08-11 09:58:47</t>
  </si>
  <si>
    <t>0060737043</t>
  </si>
  <si>
    <t>SR17081100025009</t>
  </si>
  <si>
    <t>2017-08-11 09:59:30</t>
  </si>
  <si>
    <t>SR17081100025011</t>
  </si>
  <si>
    <t>6258081658629882</t>
  </si>
  <si>
    <t>2017-08-11 10:06:12</t>
  </si>
  <si>
    <t>SR17081100025018</t>
  </si>
  <si>
    <t>6225255097650176</t>
  </si>
  <si>
    <t>2017-08-11 10:07:03</t>
  </si>
  <si>
    <t>SR17081100025020</t>
  </si>
  <si>
    <t>2017-08-11 10:08:16</t>
  </si>
  <si>
    <t>SR17081100025022</t>
  </si>
  <si>
    <t>2017-08-11 10:11:27</t>
  </si>
  <si>
    <t>SR17081100025024</t>
  </si>
  <si>
    <t>6228483868608951874</t>
  </si>
  <si>
    <t>2017-08-11 10:16:19</t>
  </si>
  <si>
    <t>SR17081100025029</t>
  </si>
  <si>
    <t>6231900000035852256</t>
  </si>
  <si>
    <t>2017-08-11 10:17:04</t>
  </si>
  <si>
    <t>SR17081100025030</t>
  </si>
  <si>
    <t>6231900000131369965</t>
  </si>
  <si>
    <t>2017-08-11 10:24:15</t>
  </si>
  <si>
    <t>SR17081100025034</t>
  </si>
  <si>
    <t>6228480628121001174</t>
  </si>
  <si>
    <t>2017-08-11 10:26:12</t>
  </si>
  <si>
    <t>SR17081100025038</t>
  </si>
  <si>
    <t>62230828001814595</t>
  </si>
  <si>
    <t>2017-08-11 10:27:03</t>
  </si>
  <si>
    <t>SR17081100025040</t>
  </si>
  <si>
    <t>6259190056218575</t>
  </si>
  <si>
    <t>2017-08-11 10:40:12</t>
  </si>
  <si>
    <t>SR17081100025054</t>
  </si>
  <si>
    <t>6225330062146375</t>
  </si>
  <si>
    <t>2017-08-11 10:41:25</t>
  </si>
  <si>
    <t>SR17081100025055</t>
  </si>
  <si>
    <t>6231900000068950084</t>
  </si>
  <si>
    <t>2017-08-11 10:42:32</t>
  </si>
  <si>
    <t>SR17081100025056</t>
  </si>
  <si>
    <t>6223691656292863</t>
  </si>
  <si>
    <t>2017-08-11 10:45:57</t>
  </si>
  <si>
    <t>SR17081100025061</t>
  </si>
  <si>
    <t>6225551320679747</t>
  </si>
  <si>
    <t>2017-08-11 10:55:05</t>
  </si>
  <si>
    <t>SR17081100025078</t>
  </si>
  <si>
    <t>2017-08-11 11:02:31</t>
  </si>
  <si>
    <t>SR17081100025088</t>
  </si>
  <si>
    <t>6228450860017087415</t>
  </si>
  <si>
    <t>2017-08-11 11:02:55</t>
  </si>
  <si>
    <t>SR17081100025090</t>
  </si>
  <si>
    <t>6259960242832715</t>
  </si>
  <si>
    <t>2017-08-11 11:05:45</t>
  </si>
  <si>
    <t>SR17081100025092</t>
  </si>
  <si>
    <t>2017-08-11 11:08:46</t>
  </si>
  <si>
    <t>SR17081100025097</t>
  </si>
  <si>
    <t>2017-08-11 11:08:59</t>
  </si>
  <si>
    <t>SR17081100025099</t>
  </si>
  <si>
    <t>6228484110705790015</t>
  </si>
  <si>
    <t>2017-08-11 11:14:41</t>
  </si>
  <si>
    <t>SR17081100025106</t>
  </si>
  <si>
    <t>6228483318263073077</t>
  </si>
  <si>
    <t>2017-08-11 11:24:47</t>
  </si>
  <si>
    <t>SR17081100025122</t>
  </si>
  <si>
    <t>6217997300045146498</t>
  </si>
  <si>
    <t>2017-08-11 11:26:00</t>
  </si>
  <si>
    <t>SR17081100025124</t>
  </si>
  <si>
    <t>6258081667685800</t>
  </si>
  <si>
    <t>2017-08-11 11:35:04</t>
  </si>
  <si>
    <t>SR17081100025135</t>
  </si>
  <si>
    <t>6217003860013462682</t>
  </si>
  <si>
    <t>2017-08-11 11:36:04</t>
  </si>
  <si>
    <t>SR17081100025136</t>
  </si>
  <si>
    <t>2017-08-11 11:38:43</t>
  </si>
  <si>
    <t>0060752922</t>
  </si>
  <si>
    <t>SR17081100025143</t>
  </si>
  <si>
    <t>2017-08-11 11:45:19</t>
  </si>
  <si>
    <t>SR17081100025153</t>
  </si>
  <si>
    <t>6228483966069720265</t>
  </si>
  <si>
    <t>2017-08-11 11:52:00</t>
  </si>
  <si>
    <t>SR17081100025160</t>
  </si>
  <si>
    <t>6228480868013157979</t>
  </si>
  <si>
    <t>2017-08-11 11:52:13</t>
  </si>
  <si>
    <t>SR17081100025161</t>
  </si>
  <si>
    <t>6228451936004825568</t>
  </si>
  <si>
    <t>2017-08-11 11:52:42</t>
  </si>
  <si>
    <t>SR17081100025164</t>
  </si>
  <si>
    <t>6228480868640740676</t>
  </si>
  <si>
    <t>2017-08-11 11:54:10</t>
  </si>
  <si>
    <t>SR17081100025169</t>
  </si>
  <si>
    <t>6222300514943219</t>
  </si>
  <si>
    <t>2017-08-11 11:54:20</t>
  </si>
  <si>
    <t>SR17081100025170</t>
  </si>
  <si>
    <t>6214993860386791</t>
  </si>
  <si>
    <t>2017-08-11 12:09:34</t>
  </si>
  <si>
    <t>SR17081100025190</t>
  </si>
  <si>
    <t>6228360025974578</t>
  </si>
  <si>
    <t>2017-08-11 12:12:17</t>
  </si>
  <si>
    <t>SR17081100025192</t>
  </si>
  <si>
    <t>6228481938618973671</t>
  </si>
  <si>
    <t>2017-08-11 12:16:45</t>
  </si>
  <si>
    <t>SR17081100025197</t>
  </si>
  <si>
    <t>6210178002001645010</t>
  </si>
  <si>
    <t>2017-08-11 12:20:26</t>
  </si>
  <si>
    <t>SR17081100025199</t>
  </si>
  <si>
    <t>6221507300012771612</t>
  </si>
  <si>
    <t>2017-08-11 12:21:42</t>
  </si>
  <si>
    <t>SR17081100025200</t>
  </si>
  <si>
    <t>6217997300048583994</t>
  </si>
  <si>
    <t>2017-08-11 12:29:00</t>
  </si>
  <si>
    <t>SR17081100025207</t>
  </si>
  <si>
    <t>6236683860004560384</t>
  </si>
  <si>
    <t>2017-08-11 12:29:14</t>
  </si>
  <si>
    <t>SR17081100025208</t>
  </si>
  <si>
    <t>6231900000139229302</t>
  </si>
  <si>
    <t>2017-08-11 12:31:17</t>
  </si>
  <si>
    <t>SR17081100025210</t>
  </si>
  <si>
    <t>6221560589777153</t>
  </si>
  <si>
    <t>2017-08-11 12:38:40</t>
  </si>
  <si>
    <t>SR17081100025219</t>
  </si>
  <si>
    <t>6217003980001315641</t>
  </si>
  <si>
    <t>2017-08-11 12:48:46</t>
  </si>
  <si>
    <t>0060764047</t>
  </si>
  <si>
    <t>SR17081100025227</t>
  </si>
  <si>
    <t>2017-08-11 12:57:45</t>
  </si>
  <si>
    <t>SR17081100025232</t>
  </si>
  <si>
    <t>2017-08-11 12:59:42</t>
  </si>
  <si>
    <t>SR17081100025233</t>
  </si>
  <si>
    <t>6231900000041132073</t>
  </si>
  <si>
    <t>2017-08-11 13:07:58</t>
  </si>
  <si>
    <t>0060765828</t>
  </si>
  <si>
    <t>SR17081100025236</t>
  </si>
  <si>
    <t>2017-08-11 13:36:59</t>
  </si>
  <si>
    <t>SR17081100025245</t>
  </si>
  <si>
    <t>2017-08-11 14:16:21</t>
  </si>
  <si>
    <t>SR17081100025261</t>
  </si>
  <si>
    <t>6231900000008366227</t>
  </si>
  <si>
    <t>2017-08-11 14:19:40</t>
  </si>
  <si>
    <t>SR17081100025269</t>
  </si>
  <si>
    <t>6259660860363981</t>
  </si>
  <si>
    <t>2017-08-11 14:23:08</t>
  </si>
  <si>
    <t>SR17081100025275</t>
  </si>
  <si>
    <t>6228480866224172761</t>
  </si>
  <si>
    <t>2017-08-11 14:30:16</t>
  </si>
  <si>
    <t>0060773605</t>
  </si>
  <si>
    <t>SR17081100025285</t>
  </si>
  <si>
    <t>2017-08-11 14:38:27</t>
  </si>
  <si>
    <t>SR17081100025291</t>
  </si>
  <si>
    <t>6217003890004898560</t>
  </si>
  <si>
    <t>2017-08-11 14:41:29</t>
  </si>
  <si>
    <t>SR17081100025294</t>
  </si>
  <si>
    <t>6259588684591141</t>
  </si>
  <si>
    <t>2017-08-11 14:41:51</t>
  </si>
  <si>
    <t>SR17081100025295</t>
  </si>
  <si>
    <t>6259656241957194</t>
  </si>
  <si>
    <t>2017-08-11 14:58:39</t>
  </si>
  <si>
    <t>SR17081100025311</t>
  </si>
  <si>
    <t>6224690033644100</t>
  </si>
  <si>
    <t>2017-08-11 14:59:40</t>
  </si>
  <si>
    <t>SR17081100025313</t>
  </si>
  <si>
    <t>2017-08-11 15:00:07</t>
  </si>
  <si>
    <t>SR17081100025314</t>
  </si>
  <si>
    <t>6228483868071791377</t>
  </si>
  <si>
    <t>2017-08-11 15:08:52</t>
  </si>
  <si>
    <t>0060780439</t>
  </si>
  <si>
    <t>SR17081100025325</t>
  </si>
  <si>
    <t>2017-08-11 15:12:03</t>
  </si>
  <si>
    <t>0060781643</t>
  </si>
  <si>
    <t>SR17081100025327</t>
  </si>
  <si>
    <t>2017-08-11 15:17:26</t>
  </si>
  <si>
    <t>SR17081100025335</t>
  </si>
  <si>
    <t>6231900000061345308</t>
  </si>
  <si>
    <t>2017-08-11 15:19:33</t>
  </si>
  <si>
    <t>SR17081100025339</t>
  </si>
  <si>
    <t>6214157312904708428</t>
  </si>
  <si>
    <t>2017-08-11 15:24:49</t>
  </si>
  <si>
    <t>SR17081100025352</t>
  </si>
  <si>
    <t>6258101648513283</t>
  </si>
  <si>
    <t>2017-08-11 15:24:59</t>
  </si>
  <si>
    <t>SR17081100025353</t>
  </si>
  <si>
    <t>6231900000026344628</t>
  </si>
  <si>
    <t>2017-08-11 15:34:57</t>
  </si>
  <si>
    <t>SR17081100025361</t>
  </si>
  <si>
    <t>6227003381300040775</t>
  </si>
  <si>
    <t>2017-08-11 15:36:57</t>
  </si>
  <si>
    <t>SR17081100025362</t>
  </si>
  <si>
    <t>2017-08-11 15:37:45</t>
  </si>
  <si>
    <t>SR17081100025364</t>
  </si>
  <si>
    <t>6222082502005628474</t>
  </si>
  <si>
    <t>2017-08-11 15:56:07</t>
  </si>
  <si>
    <t>0060787394</t>
  </si>
  <si>
    <t>SR17081100025388</t>
  </si>
  <si>
    <t>2017-08-11 15:56:12</t>
  </si>
  <si>
    <t>SR17081100025389</t>
  </si>
  <si>
    <t>6217003890003010043</t>
  </si>
  <si>
    <t>2017-08-11 15:59:21</t>
  </si>
  <si>
    <t>SR17081100025392</t>
  </si>
  <si>
    <t>6214677140000601028</t>
  </si>
  <si>
    <t>2017-08-11 15:59:53</t>
  </si>
  <si>
    <t>SR17081100025393</t>
  </si>
  <si>
    <t>6222002502201043988</t>
  </si>
  <si>
    <t>2017-08-11 16:01:24</t>
  </si>
  <si>
    <t>SR17081100025395</t>
  </si>
  <si>
    <t>6212262514000532190</t>
  </si>
  <si>
    <t>2017-08-11 16:12:29</t>
  </si>
  <si>
    <t>SR17081100025408</t>
  </si>
  <si>
    <t>6217003860022760670</t>
  </si>
  <si>
    <t>2017-08-11 16:20:09</t>
  </si>
  <si>
    <t>SR17081100025418</t>
  </si>
  <si>
    <t>6221560690174670</t>
  </si>
  <si>
    <t>2017-08-11 16:32:35</t>
  </si>
  <si>
    <t>SR17081100025433</t>
  </si>
  <si>
    <t>6227525331379412</t>
  </si>
  <si>
    <t>2017-08-11 16:35:35</t>
  </si>
  <si>
    <t>SR17081100025439</t>
  </si>
  <si>
    <t>6217852700001232279</t>
  </si>
  <si>
    <t>2017-08-11 16:35:37</t>
  </si>
  <si>
    <t>SR17081100025440</t>
  </si>
  <si>
    <t>6222350013112832</t>
  </si>
  <si>
    <t>2017-08-11 16:37:54</t>
  </si>
  <si>
    <t>SR17081100025444</t>
  </si>
  <si>
    <t>6230580000115049152</t>
  </si>
  <si>
    <t>2017-08-11 16:38:23</t>
  </si>
  <si>
    <t>SR17081100025445</t>
  </si>
  <si>
    <t>6227003861070404210</t>
  </si>
  <si>
    <t>2017-08-11 16:39:10</t>
  </si>
  <si>
    <t>SR17081100025447</t>
  </si>
  <si>
    <t>6217003860025810506</t>
  </si>
  <si>
    <t>2017-08-11 16:40:52</t>
  </si>
  <si>
    <t>0060891454</t>
  </si>
  <si>
    <t>SR17081100025451</t>
  </si>
  <si>
    <t>2017-08-11 16:42:42</t>
  </si>
  <si>
    <t>SR17081100025453</t>
  </si>
  <si>
    <t>6228480928632156073</t>
  </si>
  <si>
    <t>2017-08-11 16:43:34</t>
  </si>
  <si>
    <t>0060899099</t>
  </si>
  <si>
    <t>SR17081100025456</t>
  </si>
  <si>
    <t>2017-08-11 16:47:35</t>
  </si>
  <si>
    <t>0060910439</t>
  </si>
  <si>
    <t>SR17081100025462</t>
  </si>
  <si>
    <t>2017-08-11 16:52:13</t>
  </si>
  <si>
    <t>SR17081100025475</t>
  </si>
  <si>
    <t>6217790001007785559</t>
  </si>
  <si>
    <t>2017-08-11 16:55:50</t>
  </si>
  <si>
    <t>SR17081100025479</t>
  </si>
  <si>
    <t>6231900000029000912</t>
  </si>
  <si>
    <t>2017-08-11 17:07:29</t>
  </si>
  <si>
    <t>0060965444</t>
  </si>
  <si>
    <t>SR17081100025502</t>
  </si>
  <si>
    <t>2017-08-11 17:13:29</t>
  </si>
  <si>
    <t>SR17081100025508</t>
  </si>
  <si>
    <t>6223692116125503</t>
  </si>
  <si>
    <t>2017-08-11 17:25:43</t>
  </si>
  <si>
    <t>SR17081100025521</t>
  </si>
  <si>
    <t>6217852700012048821</t>
  </si>
  <si>
    <t>2017-08-11 17:27:06</t>
  </si>
  <si>
    <t>SR17081100025524</t>
  </si>
  <si>
    <t>6217003890003997405</t>
  </si>
  <si>
    <t>2017-08-11 17:38:39</t>
  </si>
  <si>
    <t>SR17081100025536</t>
  </si>
  <si>
    <t>6227003861070390112</t>
  </si>
  <si>
    <t>2017-08-11 17:45:32</t>
  </si>
  <si>
    <t>SR17081100025541</t>
  </si>
  <si>
    <t>6212262502012861996</t>
  </si>
  <si>
    <t>2017-08-11 17:51:37</t>
  </si>
  <si>
    <t>SR17081100025544</t>
  </si>
  <si>
    <t>6228481629538059572</t>
  </si>
  <si>
    <t>2017-08-11 17:57:03</t>
  </si>
  <si>
    <t>SR17081100025547</t>
  </si>
  <si>
    <t>6228483860884315718</t>
  </si>
  <si>
    <t>2017-08-11 18:06:39</t>
  </si>
  <si>
    <t>0060978979</t>
  </si>
  <si>
    <t>SR17081100025550</t>
  </si>
  <si>
    <t>2017-08-11 18:13:40</t>
  </si>
  <si>
    <t>SR17081100025552</t>
  </si>
  <si>
    <t>6228481930026950813</t>
  </si>
  <si>
    <t>2017-08-11 18:52:37</t>
  </si>
  <si>
    <t>SR17081100025558</t>
  </si>
  <si>
    <t>6228481198474426872</t>
  </si>
  <si>
    <t>2017-08-11 23:34:09</t>
  </si>
  <si>
    <t>SR17081100025572</t>
  </si>
  <si>
    <t>2017-08-12 08:16:17</t>
  </si>
  <si>
    <t>0060995462</t>
  </si>
  <si>
    <t>SR17081200025579</t>
  </si>
  <si>
    <t>2017-08-12 08:34:59</t>
  </si>
  <si>
    <t>0060995695</t>
  </si>
  <si>
    <t>SR17081200025589</t>
  </si>
  <si>
    <t>2017-08-12 08:35:18</t>
  </si>
  <si>
    <t>SR17081200025590</t>
  </si>
  <si>
    <t>6227003982550254790</t>
  </si>
  <si>
    <t>2017-08-12 08:44:33</t>
  </si>
  <si>
    <t>0060995985</t>
  </si>
  <si>
    <t>SR17081200025596</t>
  </si>
  <si>
    <t>2017-08-12 08:59:56</t>
  </si>
  <si>
    <t>SR17081200025605</t>
  </si>
  <si>
    <t>6212262502027620346</t>
  </si>
  <si>
    <t>2017-08-12 09:05:38</t>
  </si>
  <si>
    <t>SR17081200025608</t>
  </si>
  <si>
    <t>6231900000077046502</t>
  </si>
  <si>
    <t>2017-08-12 09:17:00</t>
  </si>
  <si>
    <t>SR17081200025613</t>
  </si>
  <si>
    <t>6228483318584853173</t>
  </si>
  <si>
    <t>2017-08-12 09:17:28</t>
  </si>
  <si>
    <t>SR17081200025614</t>
  </si>
  <si>
    <t>6259611603215103</t>
  </si>
  <si>
    <t>2017-08-12 09:20:51</t>
  </si>
  <si>
    <t>0060996738</t>
  </si>
  <si>
    <t>SR17081200025617</t>
  </si>
  <si>
    <t>2017-08-12 09:37:28</t>
  </si>
  <si>
    <t>SR17081200025626</t>
  </si>
  <si>
    <t>6226000017913646</t>
  </si>
  <si>
    <t>2017-08-12 09:52:01</t>
  </si>
  <si>
    <t>SR17081200025629</t>
  </si>
  <si>
    <t>6227003860490115968</t>
  </si>
  <si>
    <t>2017-08-12 10:01:14</t>
  </si>
  <si>
    <t>0060997890</t>
  </si>
  <si>
    <t>SR17081200025636</t>
  </si>
  <si>
    <t>2017-08-12 10:51:14</t>
  </si>
  <si>
    <t>SR17081200025669</t>
  </si>
  <si>
    <t>6217003860029530605</t>
  </si>
  <si>
    <t>2017-08-12 10:52:41</t>
  </si>
  <si>
    <t>SR17081200025670</t>
  </si>
  <si>
    <t>6228930001042811947</t>
  </si>
  <si>
    <t>2017-08-12 10:57:03</t>
  </si>
  <si>
    <t>SR17081200025672</t>
  </si>
  <si>
    <t>6231900000008034106</t>
  </si>
  <si>
    <t>2017-08-12 11:22:47</t>
  </si>
  <si>
    <t>SR17081200025683</t>
  </si>
  <si>
    <t>6228930001177006529</t>
  </si>
  <si>
    <t>2017-08-12 11:29:24</t>
  </si>
  <si>
    <t>SR17081200025688</t>
  </si>
  <si>
    <t>6221662224917408</t>
  </si>
  <si>
    <t>2017-08-12 11:30:22</t>
  </si>
  <si>
    <t>SR17081200025691</t>
  </si>
  <si>
    <t>2017-08-12 11:31:25</t>
  </si>
  <si>
    <t>SR17081200025692</t>
  </si>
  <si>
    <t>2017-08-12 11:34:07</t>
  </si>
  <si>
    <t>0061001814</t>
  </si>
  <si>
    <t>SR17081200025693</t>
  </si>
  <si>
    <t>2017-08-12 11:34:16</t>
  </si>
  <si>
    <t>SR17081200025694</t>
  </si>
  <si>
    <t>6231900000107624260</t>
  </si>
  <si>
    <t>2017-08-12 11:37:34</t>
  </si>
  <si>
    <t>0061001967</t>
  </si>
  <si>
    <t>SR17081200025695</t>
  </si>
  <si>
    <t>2017-08-12 11:39:11</t>
  </si>
  <si>
    <t>0061002032</t>
  </si>
  <si>
    <t>SR17081200025696</t>
  </si>
  <si>
    <t>2017-08-12 11:45:24</t>
  </si>
  <si>
    <t>SR17081200025706</t>
  </si>
  <si>
    <t>6229100026046060</t>
  </si>
  <si>
    <t>2017-08-12 11:46:53</t>
  </si>
  <si>
    <t>SR17081200025708</t>
  </si>
  <si>
    <t>6200582502000039942</t>
  </si>
  <si>
    <t>2017-08-12 11:47:52</t>
  </si>
  <si>
    <t>SR17081200025709</t>
  </si>
  <si>
    <t>6212262502012441104</t>
  </si>
  <si>
    <t>2017-08-12 11:48:42</t>
  </si>
  <si>
    <t>SR17081200025711</t>
  </si>
  <si>
    <t>6236683860004171935</t>
  </si>
  <si>
    <t>2017-08-12 11:48:59</t>
  </si>
  <si>
    <t>SR17081200025712</t>
  </si>
  <si>
    <t>2017-08-12 12:16:42</t>
  </si>
  <si>
    <t>SR17081200025738</t>
  </si>
  <si>
    <t>6228360081001621</t>
  </si>
  <si>
    <t>2017-08-12 12:19:43</t>
  </si>
  <si>
    <t>SR17081200025740</t>
  </si>
  <si>
    <t>6228481938232497776</t>
  </si>
  <si>
    <t>2017-08-12 12:21:50</t>
  </si>
  <si>
    <t>SR17081200025741</t>
  </si>
  <si>
    <t>6225551320979568</t>
  </si>
  <si>
    <t>2017-08-12 12:27:00</t>
  </si>
  <si>
    <t>SR17081200025743</t>
  </si>
  <si>
    <t>6230523970001525277</t>
  </si>
  <si>
    <t>2017-08-12 12:28:49</t>
  </si>
  <si>
    <t>0061003422</t>
  </si>
  <si>
    <t>SR17081200025744</t>
  </si>
  <si>
    <t>2017-08-12 12:35:07</t>
  </si>
  <si>
    <t>0061003582</t>
  </si>
  <si>
    <t>SR17081200025748</t>
  </si>
  <si>
    <t>2017-08-12 12:38:33</t>
  </si>
  <si>
    <t>SR17081200025751</t>
  </si>
  <si>
    <t>2017-08-12 14:09:25</t>
  </si>
  <si>
    <t>SR17081200025779</t>
  </si>
  <si>
    <t>4367455158922505</t>
  </si>
  <si>
    <t>2017-08-12 14:50:19</t>
  </si>
  <si>
    <t>SR17081200025796</t>
  </si>
  <si>
    <t>6217003860007053166</t>
  </si>
  <si>
    <t>2017-08-12 15:05:32</t>
  </si>
  <si>
    <t>SR17081200025808</t>
  </si>
  <si>
    <t>6214157311800203542</t>
  </si>
  <si>
    <t>2017-08-12 15:08:03</t>
  </si>
  <si>
    <t>SR17081200025811</t>
  </si>
  <si>
    <t>6217997300056923330</t>
  </si>
  <si>
    <t>2017-08-12 15:27:40</t>
  </si>
  <si>
    <t>0061009252</t>
  </si>
  <si>
    <t>SR17081200025823</t>
  </si>
  <si>
    <t>2017-08-12 15:29:03</t>
  </si>
  <si>
    <t>SR17081200025826</t>
  </si>
  <si>
    <t>6217852700010082129</t>
  </si>
  <si>
    <t>2017-08-12 15:42:00</t>
  </si>
  <si>
    <t>SR17081200025837</t>
  </si>
  <si>
    <t>2017-08-12 16:00:32</t>
  </si>
  <si>
    <t>SR17081200025844</t>
  </si>
  <si>
    <t>6217003860031787243</t>
  </si>
  <si>
    <t>2017-08-12 16:08:05</t>
  </si>
  <si>
    <t>SR17081200025848</t>
  </si>
  <si>
    <t>6231900000110033822</t>
  </si>
  <si>
    <t>2017-08-12 16:08:49</t>
  </si>
  <si>
    <t>SR17081200025850</t>
  </si>
  <si>
    <t>6217902700004575120</t>
  </si>
  <si>
    <t>2017-08-12 16:10:30</t>
  </si>
  <si>
    <t>0061011004</t>
  </si>
  <si>
    <t>SR17081200025854</t>
  </si>
  <si>
    <t>2017-08-12 16:39:22</t>
  </si>
  <si>
    <t>0061011969</t>
  </si>
  <si>
    <t>SR17081200025870</t>
  </si>
  <si>
    <t>6226009954995714</t>
  </si>
  <si>
    <t>2017-08-12 16:41:01</t>
  </si>
  <si>
    <t>0061012072</t>
  </si>
  <si>
    <t>SR17081200025871</t>
  </si>
  <si>
    <t>2017-08-12 16:50:30</t>
  </si>
  <si>
    <t>0061012438</t>
  </si>
  <si>
    <t>SR17081200025873</t>
  </si>
  <si>
    <t>2017-08-12 17:17:33</t>
  </si>
  <si>
    <t>SR17081200025877</t>
  </si>
  <si>
    <t>6231900000066381316</t>
  </si>
  <si>
    <t>2017-08-12 18:39:16</t>
  </si>
  <si>
    <t>SR17081200025883</t>
  </si>
  <si>
    <t>6282680008373768</t>
  </si>
  <si>
    <t>2017-08-12 18:41:11</t>
  </si>
  <si>
    <t>SR17081200025884</t>
  </si>
  <si>
    <t>2017-08-12 18:42:13</t>
  </si>
  <si>
    <t>SR17081200025885</t>
  </si>
  <si>
    <t>2017-08-12 21:39:13</t>
  </si>
  <si>
    <t>SR17081200025893</t>
  </si>
  <si>
    <t>6258101652787591</t>
  </si>
  <si>
    <t>2017-08-12 21:53:07</t>
  </si>
  <si>
    <t>SR17081200025895</t>
  </si>
  <si>
    <t>5289311320092515</t>
  </si>
  <si>
    <t>2017-08-13 08:24:35</t>
  </si>
  <si>
    <t>SR17081300025901</t>
  </si>
  <si>
    <t>6223691512765318</t>
  </si>
  <si>
    <t>2017-08-13 09:16:44</t>
  </si>
  <si>
    <t>SR17081300025912</t>
  </si>
  <si>
    <t>6217902700004288922</t>
  </si>
  <si>
    <t>2017-08-13 09:46:26</t>
  </si>
  <si>
    <t>SR17081300025919</t>
  </si>
  <si>
    <t>6231900000060059074</t>
  </si>
  <si>
    <t>2017-08-13 10:12:34</t>
  </si>
  <si>
    <t>SR17081300025921</t>
  </si>
  <si>
    <t>6223691722188913</t>
  </si>
  <si>
    <t>2017-08-13 12:21:39</t>
  </si>
  <si>
    <t>0061035384</t>
  </si>
  <si>
    <t>SR17081300025949</t>
  </si>
  <si>
    <t>2017-08-13 13:39:18</t>
  </si>
  <si>
    <t>SR17081300025959</t>
  </si>
  <si>
    <t>6223690878612213</t>
  </si>
  <si>
    <t>2017-08-13 14:14:25</t>
  </si>
  <si>
    <t>SR17081300025963</t>
  </si>
  <si>
    <t>6231900000109570719</t>
  </si>
  <si>
    <t>2017-08-13 16:03:13</t>
  </si>
  <si>
    <t>SR17081300025972</t>
  </si>
  <si>
    <t>6228483968383649378</t>
  </si>
  <si>
    <t>2017-08-13 17:06:53</t>
  </si>
  <si>
    <t>0061041890</t>
  </si>
  <si>
    <t>SR17081300025976</t>
  </si>
  <si>
    <t>2017-08-14 08:12:25</t>
  </si>
  <si>
    <t>SR17081400025995</t>
  </si>
  <si>
    <t>6223690728025053</t>
  </si>
  <si>
    <t>2017-08-14 09:01:55</t>
  </si>
  <si>
    <t>0061060362</t>
  </si>
  <si>
    <t>SR17081400026013</t>
  </si>
  <si>
    <t>2017-08-14 09:04:17</t>
  </si>
  <si>
    <t>SR17081400026015</t>
  </si>
  <si>
    <t>6217003910000713066</t>
  </si>
  <si>
    <t>2017-08-14 09:28:03</t>
  </si>
  <si>
    <t>SR17081400026028</t>
  </si>
  <si>
    <t>6236683860003772774</t>
  </si>
  <si>
    <t>2017-08-14 09:29:25</t>
  </si>
  <si>
    <t>SR17081400026030</t>
  </si>
  <si>
    <t>6258101650024625</t>
  </si>
  <si>
    <t>2017-08-14 09:35:49</t>
  </si>
  <si>
    <t>SR17081400026035</t>
  </si>
  <si>
    <t>6216612700000179615</t>
  </si>
  <si>
    <t>2017-08-14 09:56:05</t>
  </si>
  <si>
    <t>0061070568</t>
  </si>
  <si>
    <t>SR17081400026047</t>
  </si>
  <si>
    <t>2017-08-14 10:02:47</t>
  </si>
  <si>
    <t>SR17081400026052</t>
  </si>
  <si>
    <t>2017-08-14 10:05:50</t>
  </si>
  <si>
    <t>SR17081400026054</t>
  </si>
  <si>
    <t>6283660016835635</t>
  </si>
  <si>
    <t>2017-08-14 10:06:39</t>
  </si>
  <si>
    <t>SR17081400026056</t>
  </si>
  <si>
    <t>2017-08-14 10:07:09</t>
  </si>
  <si>
    <t>SR17081400026057</t>
  </si>
  <si>
    <t>6231900000084166244</t>
  </si>
  <si>
    <t>2017-08-14 10:08:11</t>
  </si>
  <si>
    <t>SR17081400026058</t>
  </si>
  <si>
    <t>2017-08-14 10:16:57</t>
  </si>
  <si>
    <t>SR17081400026064</t>
  </si>
  <si>
    <t>6226222203384792</t>
  </si>
  <si>
    <t>2017-08-14 10:34:50</t>
  </si>
  <si>
    <t>0061078073</t>
  </si>
  <si>
    <t>SR17081400026073</t>
  </si>
  <si>
    <t>2017-08-14 10:35:29</t>
  </si>
  <si>
    <t>SR17081400026075</t>
  </si>
  <si>
    <t>6217882700000086886</t>
  </si>
  <si>
    <t>2017-08-14 10:36:14</t>
  </si>
  <si>
    <t>SR17081400026077</t>
  </si>
  <si>
    <t>6222300114152013</t>
  </si>
  <si>
    <t>2017-08-14 10:38:58</t>
  </si>
  <si>
    <t>SR17081400026084</t>
  </si>
  <si>
    <t>6226192280241910</t>
  </si>
  <si>
    <t>2017-08-14 10:42:11</t>
  </si>
  <si>
    <t>SR17081400026088</t>
  </si>
  <si>
    <t>6217995550013642397</t>
  </si>
  <si>
    <t>2017-08-14 10:49:08</t>
  </si>
  <si>
    <t>SR17081400026100</t>
  </si>
  <si>
    <t>6221887300017504331</t>
  </si>
  <si>
    <t>2017-08-14 10:53:53</t>
  </si>
  <si>
    <t>SR17081400026107</t>
  </si>
  <si>
    <t>6212262502026651045</t>
  </si>
  <si>
    <t>2017-08-14 10:56:20</t>
  </si>
  <si>
    <t>0061082537</t>
  </si>
  <si>
    <t>SR17081400026112</t>
  </si>
  <si>
    <t>2017-08-14 11:00:40</t>
  </si>
  <si>
    <t>SR17081400026118</t>
  </si>
  <si>
    <t>6217790001081644243</t>
  </si>
  <si>
    <t>2017-08-14 11:05:27</t>
  </si>
  <si>
    <t>SR17081400026124</t>
  </si>
  <si>
    <t>6217997300023764601</t>
  </si>
  <si>
    <t>2017-08-14 11:05:58</t>
  </si>
  <si>
    <t>SR17081400026126</t>
  </si>
  <si>
    <t>6228930001056592656</t>
  </si>
  <si>
    <t>2017-08-14 11:10:25</t>
  </si>
  <si>
    <t>SR17081400026132</t>
  </si>
  <si>
    <t>6228480868405226077</t>
  </si>
  <si>
    <t>2017-08-14 11:11:37</t>
  </si>
  <si>
    <t>SR17081400026136</t>
  </si>
  <si>
    <t>2017-08-14 11:12:45</t>
  </si>
  <si>
    <t>SR17081400026140</t>
  </si>
  <si>
    <t>2017-08-14 11:20:15</t>
  </si>
  <si>
    <t>SR17081400026155</t>
  </si>
  <si>
    <t>6231900000116821154</t>
  </si>
  <si>
    <t>2017-08-14 11:24:49</t>
  </si>
  <si>
    <t>SR17081400026163</t>
  </si>
  <si>
    <t>6231900000086767866</t>
  </si>
  <si>
    <t>2017-08-14 11:25:38</t>
  </si>
  <si>
    <t>SR17081400026165</t>
  </si>
  <si>
    <t>2017-08-14 11:26:32</t>
  </si>
  <si>
    <t>0061088915</t>
  </si>
  <si>
    <t>SR17081400026167</t>
  </si>
  <si>
    <t>2017-08-14 11:27:42</t>
  </si>
  <si>
    <t>0061089166</t>
  </si>
  <si>
    <t>SR17081400026169</t>
  </si>
  <si>
    <t>2017-08-14 11:34:39</t>
  </si>
  <si>
    <t>SR17081400026180</t>
  </si>
  <si>
    <t>6217003860017429851</t>
  </si>
  <si>
    <t>2017-08-14 11:36:04</t>
  </si>
  <si>
    <t>SR17081400026182</t>
  </si>
  <si>
    <t>6217007160000777788</t>
  </si>
  <si>
    <t>2017-08-14 11:37:43</t>
  </si>
  <si>
    <t>SR17081400026186</t>
  </si>
  <si>
    <t>6259960056031396</t>
  </si>
  <si>
    <t>2017-08-14 11:39:40</t>
  </si>
  <si>
    <t>SR17081400026188</t>
  </si>
  <si>
    <t>2017-08-14 11:45:15</t>
  </si>
  <si>
    <t>SR17081400026193</t>
  </si>
  <si>
    <t>2017-08-14 11:49:33</t>
  </si>
  <si>
    <t>SR17081400026198</t>
  </si>
  <si>
    <t>6217003860023282732</t>
  </si>
  <si>
    <t>2017-08-14 11:49:50</t>
  </si>
  <si>
    <t>SR17081400026199</t>
  </si>
  <si>
    <t>6283078058028102</t>
  </si>
  <si>
    <t>2017-08-14 11:50:33</t>
  </si>
  <si>
    <t>SR17081400026202</t>
  </si>
  <si>
    <t>6236987300000010855</t>
  </si>
  <si>
    <t>2017-08-14 11:56:17</t>
  </si>
  <si>
    <t>SR17081400026205</t>
  </si>
  <si>
    <t>6225970047581178</t>
  </si>
  <si>
    <t>2017-08-14 11:57:34</t>
  </si>
  <si>
    <t>SR17081400026209</t>
  </si>
  <si>
    <t>6231900000030611533</t>
  </si>
  <si>
    <t>2017-08-14 12:02:23</t>
  </si>
  <si>
    <t>SR17081400026213</t>
  </si>
  <si>
    <t>6231900023400692511</t>
  </si>
  <si>
    <t>2017-08-14 12:03:04</t>
  </si>
  <si>
    <t>SR17081400026215</t>
  </si>
  <si>
    <t>6228480868327118279</t>
  </si>
  <si>
    <t>2017-08-14 12:04:22</t>
  </si>
  <si>
    <t>SR17081400026217</t>
  </si>
  <si>
    <t>2017-08-14 12:11:44</t>
  </si>
  <si>
    <t>SR17081400026228</t>
  </si>
  <si>
    <t>6217997020000049517</t>
  </si>
  <si>
    <t>2017-08-14 12:12:03</t>
  </si>
  <si>
    <t>0061098267</t>
  </si>
  <si>
    <t>SR17081400026229</t>
  </si>
  <si>
    <t>2017-08-14 12:12:43</t>
  </si>
  <si>
    <t>SR17081400026230</t>
  </si>
  <si>
    <t>6225561430009446</t>
  </si>
  <si>
    <t>2017-08-14 12:14:29</t>
  </si>
  <si>
    <t>SR17081400026234</t>
  </si>
  <si>
    <t>2017-08-14 12:15:16</t>
  </si>
  <si>
    <t>SR17081400026235</t>
  </si>
  <si>
    <t>2017-08-14 12:17:18</t>
  </si>
  <si>
    <t>SR17081400026237</t>
  </si>
  <si>
    <t>6228481190158678811</t>
  </si>
  <si>
    <t>2017-08-14 12:19:36</t>
  </si>
  <si>
    <t>0061099656</t>
  </si>
  <si>
    <t>SR17081400026240</t>
  </si>
  <si>
    <t>2017-08-14 12:20:49</t>
  </si>
  <si>
    <t>SR17081400026242</t>
  </si>
  <si>
    <t>2017-08-14 12:22:38</t>
  </si>
  <si>
    <t>SR17081400026246</t>
  </si>
  <si>
    <t>6217852700011848072</t>
  </si>
  <si>
    <t>2017-08-14 12:23:54</t>
  </si>
  <si>
    <t>SR17081400026247</t>
  </si>
  <si>
    <t>2017-08-14 12:25:28</t>
  </si>
  <si>
    <t>SR17081400026249</t>
  </si>
  <si>
    <t>6217003960002840656</t>
  </si>
  <si>
    <t>2017-08-14 12:36:52</t>
  </si>
  <si>
    <t>0061101585</t>
  </si>
  <si>
    <t>SR17081400026259</t>
  </si>
  <si>
    <t>2017-08-14 12:38:55</t>
  </si>
  <si>
    <t>SR17081400026261</t>
  </si>
  <si>
    <t>6230200070443739</t>
  </si>
  <si>
    <t>2017-08-14 12:41:35</t>
  </si>
  <si>
    <t>SR17081400026262</t>
  </si>
  <si>
    <t>6228482898598290778</t>
  </si>
  <si>
    <t>2017-08-14 12:42:21</t>
  </si>
  <si>
    <t>SR17081400026265</t>
  </si>
  <si>
    <t>6212262502001749145</t>
  </si>
  <si>
    <t>2017-08-14 13:04:39</t>
  </si>
  <si>
    <t>SR17081400026283</t>
  </si>
  <si>
    <t>6228483968587185377</t>
  </si>
  <si>
    <t>2017-08-14 13:05:43</t>
  </si>
  <si>
    <t>SR17081400026284</t>
  </si>
  <si>
    <t>4984511142817004</t>
  </si>
  <si>
    <t>2017-08-14 13:13:21</t>
  </si>
  <si>
    <t>SR17081400026286</t>
  </si>
  <si>
    <t>6228483348496420878</t>
  </si>
  <si>
    <t>2017-08-14 14:17:54</t>
  </si>
  <si>
    <t>SR17081400026324</t>
  </si>
  <si>
    <t>6258101646763567</t>
  </si>
  <si>
    <t>2017-08-14 14:23:34</t>
  </si>
  <si>
    <t>SR17081400026328</t>
  </si>
  <si>
    <t>6217003860015651217</t>
  </si>
  <si>
    <t>2017-08-14 14:27:57</t>
  </si>
  <si>
    <t>SR17081400026333</t>
  </si>
  <si>
    <t>6231900000128924319</t>
  </si>
  <si>
    <t>2017-08-14 14:32:43</t>
  </si>
  <si>
    <t>SR17081400026337</t>
  </si>
  <si>
    <t>6212262502006217114</t>
  </si>
  <si>
    <t>2017-08-14 14:36:26</t>
  </si>
  <si>
    <t>SR17081400026343</t>
  </si>
  <si>
    <t>6228480868174046276</t>
  </si>
  <si>
    <t>2017-08-14 14:44:53</t>
  </si>
  <si>
    <t>SR17081400026353</t>
  </si>
  <si>
    <t>6259650971405342</t>
  </si>
  <si>
    <t>2017-08-14 14:46:13</t>
  </si>
  <si>
    <t>SR17081400026358</t>
  </si>
  <si>
    <t>2017-08-14 14:46:53</t>
  </si>
  <si>
    <t>SR17081400026359</t>
  </si>
  <si>
    <t>5264103861917294</t>
  </si>
  <si>
    <t>2017-08-14 14:51:03</t>
  </si>
  <si>
    <t>SR17081400026367</t>
  </si>
  <si>
    <t>6217003980000434880</t>
  </si>
  <si>
    <t>2017-08-14 14:54:08</t>
  </si>
  <si>
    <t>SR17081400026373</t>
  </si>
  <si>
    <t>6210955020000154122</t>
  </si>
  <si>
    <t>2017-08-14 14:55:08</t>
  </si>
  <si>
    <t>SR17081400026374</t>
  </si>
  <si>
    <t>6217851700000851427</t>
  </si>
  <si>
    <t>2017-08-14 15:03:59</t>
  </si>
  <si>
    <t>0061135563</t>
  </si>
  <si>
    <t>SR17081400026381</t>
  </si>
  <si>
    <t>2017-08-14 15:04:29</t>
  </si>
  <si>
    <t>0061135677</t>
  </si>
  <si>
    <t>SR17081400026383</t>
  </si>
  <si>
    <t>2017-08-14 15:09:32</t>
  </si>
  <si>
    <t>SR17081400026387</t>
  </si>
  <si>
    <t>2017-08-14 15:14:00</t>
  </si>
  <si>
    <t>SR17081400026392</t>
  </si>
  <si>
    <t>6231900000089181982</t>
  </si>
  <si>
    <t>2017-08-14 15:17:11</t>
  </si>
  <si>
    <t>SR17081400026398</t>
  </si>
  <si>
    <t>6212262507005308228</t>
  </si>
  <si>
    <t>2017-08-14 15:19:56</t>
  </si>
  <si>
    <t>SR17081400026402</t>
  </si>
  <si>
    <t>6227003940280000768</t>
  </si>
  <si>
    <t>2017-08-14 15:21:38</t>
  </si>
  <si>
    <t>SR17081400026405</t>
  </si>
  <si>
    <t>6231900000022900464</t>
  </si>
  <si>
    <t>2017-08-14 15:21:40</t>
  </si>
  <si>
    <t>SR17081400026406</t>
  </si>
  <si>
    <t>6222082502006532121</t>
  </si>
  <si>
    <t>2017-08-14 15:30:02</t>
  </si>
  <si>
    <t>SR17081400026420</t>
  </si>
  <si>
    <t>2017-08-14 15:31:19</t>
  </si>
  <si>
    <t>SR17081400026426</t>
  </si>
  <si>
    <t>6259650852881223</t>
  </si>
  <si>
    <t>2017-08-14 15:31:55</t>
  </si>
  <si>
    <t>SR17081400026427</t>
  </si>
  <si>
    <t>6212262410003734075</t>
  </si>
  <si>
    <t>2017-08-14 15:33:04</t>
  </si>
  <si>
    <t>SR17081400026430</t>
  </si>
  <si>
    <t>2017-08-14 15:33:07</t>
  </si>
  <si>
    <t>SR17081400026431</t>
  </si>
  <si>
    <t>6217562700000727544</t>
  </si>
  <si>
    <t>2017-08-14 15:36:48</t>
  </si>
  <si>
    <t>SR17081400026436</t>
  </si>
  <si>
    <t>6217004010001155109</t>
  </si>
  <si>
    <t>2017-08-14 15:37:08</t>
  </si>
  <si>
    <t>SR17081400026438</t>
  </si>
  <si>
    <t>6217003940001503471</t>
  </si>
  <si>
    <t>2017-08-14 15:52:27</t>
  </si>
  <si>
    <t>SR17081400026459</t>
  </si>
  <si>
    <t>6227003861970140195</t>
  </si>
  <si>
    <t>2017-08-14 15:58:48</t>
  </si>
  <si>
    <t>SR17081400026469</t>
  </si>
  <si>
    <t>6228481938330481078</t>
  </si>
  <si>
    <t>2017-08-14 16:01:35</t>
  </si>
  <si>
    <t>SR17081400026474</t>
  </si>
  <si>
    <t>6226661301027243</t>
  </si>
  <si>
    <t>2017-08-14 16:06:41</t>
  </si>
  <si>
    <t>SR17081400026478</t>
  </si>
  <si>
    <t>6226901902876097</t>
  </si>
  <si>
    <t>2017-08-14 16:08:09</t>
  </si>
  <si>
    <t>SR17081400026482</t>
  </si>
  <si>
    <t>6253624230197046</t>
  </si>
  <si>
    <t>2017-08-14 16:09:09</t>
  </si>
  <si>
    <t>SR17081400026484</t>
  </si>
  <si>
    <t>6223691759587961</t>
  </si>
  <si>
    <t>2017-08-14 16:12:19</t>
  </si>
  <si>
    <t>SR17081400026486</t>
  </si>
  <si>
    <t>6215592307000014861</t>
  </si>
  <si>
    <t>2017-08-14 16:18:54</t>
  </si>
  <si>
    <t>SR17081400026499</t>
  </si>
  <si>
    <t>6225551321211326</t>
  </si>
  <si>
    <t>2017-08-14 16:22:21</t>
  </si>
  <si>
    <t>0061196566</t>
  </si>
  <si>
    <t>SR17081400026500</t>
  </si>
  <si>
    <t>2017-08-14 16:34:08</t>
  </si>
  <si>
    <t>SR17081400026516</t>
  </si>
  <si>
    <t>6228481198511892979</t>
  </si>
  <si>
    <t>2017-08-14 16:34:13</t>
  </si>
  <si>
    <t>SR17081400026517</t>
  </si>
  <si>
    <t>6227003860550082413</t>
  </si>
  <si>
    <t>2017-08-14 16:34:15</t>
  </si>
  <si>
    <t>SR17081400026519</t>
  </si>
  <si>
    <t>6217790001118877519</t>
  </si>
  <si>
    <t>2017-08-14 16:43:30</t>
  </si>
  <si>
    <t>SR17081400026526</t>
  </si>
  <si>
    <t>6228483308015920675</t>
  </si>
  <si>
    <t>2017-08-14 16:50:47</t>
  </si>
  <si>
    <t>SR17081400026532</t>
  </si>
  <si>
    <t>6212262502025765465</t>
  </si>
  <si>
    <t>2017-08-14 16:50:59</t>
  </si>
  <si>
    <t>SR17081400026533</t>
  </si>
  <si>
    <t>6227003960290046270</t>
  </si>
  <si>
    <t>2017-08-14 16:54:34</t>
  </si>
  <si>
    <t>SR17081400026537</t>
  </si>
  <si>
    <t>6222520596099040</t>
  </si>
  <si>
    <t>2017-08-14 16:55:20</t>
  </si>
  <si>
    <t>SR17081400026538</t>
  </si>
  <si>
    <t>2017-08-14 16:55:42</t>
  </si>
  <si>
    <t>SR17081400026539</t>
  </si>
  <si>
    <t>2017-08-14 16:57:49</t>
  </si>
  <si>
    <t>SR17081400026545</t>
  </si>
  <si>
    <t>2017-08-14 17:02:51</t>
  </si>
  <si>
    <t>SR17081400026551</t>
  </si>
  <si>
    <t>6212262502011151571</t>
  </si>
  <si>
    <t>2017-08-14 17:04:23</t>
  </si>
  <si>
    <t>SR17081400026552</t>
  </si>
  <si>
    <t>6231900000027464367</t>
  </si>
  <si>
    <t>2017-08-14 17:12:37</t>
  </si>
  <si>
    <t>SR17081400026563</t>
  </si>
  <si>
    <t>6231900000098302157</t>
  </si>
  <si>
    <t>2017-08-14 17:15:04</t>
  </si>
  <si>
    <t>SR17081400026565</t>
  </si>
  <si>
    <t>6231900000078533839</t>
  </si>
  <si>
    <t>2017-08-14 17:16:21</t>
  </si>
  <si>
    <t>SR17081400026567</t>
  </si>
  <si>
    <t>6228480868595274879</t>
  </si>
  <si>
    <t>2017-08-14 17:21:01</t>
  </si>
  <si>
    <t>SR17081400026572</t>
  </si>
  <si>
    <t>6222350109085306</t>
  </si>
  <si>
    <t>2017-08-14 17:21:02</t>
  </si>
  <si>
    <t>SR17081400026573</t>
  </si>
  <si>
    <t>6230210070442011</t>
  </si>
  <si>
    <t>2017-08-14 17:21:29</t>
  </si>
  <si>
    <t>SR17081400026574</t>
  </si>
  <si>
    <t>6230580000121062546</t>
  </si>
  <si>
    <t>2017-08-14 17:24:25</t>
  </si>
  <si>
    <t>SR17081400026577</t>
  </si>
  <si>
    <t>6212262505001389184</t>
  </si>
  <si>
    <t>2017-08-14 17:28:01</t>
  </si>
  <si>
    <t>SR17081400026582</t>
  </si>
  <si>
    <t>6212263602077680809</t>
  </si>
  <si>
    <t>2017-08-14 17:31:31</t>
  </si>
  <si>
    <t>SR17081400026587</t>
  </si>
  <si>
    <t>2017-08-14 17:32:55</t>
  </si>
  <si>
    <t>SR17081400026590</t>
  </si>
  <si>
    <t>6231900000011771850</t>
  </si>
  <si>
    <t>2017-08-14 17:47:16</t>
  </si>
  <si>
    <t>SR17081400026605</t>
  </si>
  <si>
    <t>6228484148315119878</t>
  </si>
  <si>
    <t>2017-08-14 17:55:52</t>
  </si>
  <si>
    <t>SR17081400026611</t>
  </si>
  <si>
    <t>4581237157183580</t>
  </si>
  <si>
    <t>2017-08-14 18:03:58</t>
  </si>
  <si>
    <t>SR17081400026618</t>
  </si>
  <si>
    <t>6222520596751954</t>
  </si>
  <si>
    <t>2017-08-14 18:08:48</t>
  </si>
  <si>
    <t>SR17081400026620</t>
  </si>
  <si>
    <t>6259065384691190</t>
  </si>
  <si>
    <t>2017-08-14 18:09:55</t>
  </si>
  <si>
    <t>SR17081400026622</t>
  </si>
  <si>
    <t>6228483860379378718</t>
  </si>
  <si>
    <t>2017-08-14 18:11:48</t>
  </si>
  <si>
    <t>SR17081400026628</t>
  </si>
  <si>
    <t>6223692333734202</t>
  </si>
  <si>
    <t>2017-08-14 18:11:52</t>
  </si>
  <si>
    <t>SR17081400026629</t>
  </si>
  <si>
    <t>2017-08-14 19:12:49</t>
  </si>
  <si>
    <t>SR17081400026645</t>
  </si>
  <si>
    <t>6282680008194461</t>
  </si>
  <si>
    <t>2017-08-14 20:13:09</t>
  </si>
  <si>
    <t>SR17081400026650</t>
  </si>
  <si>
    <t>2017-08-15 08:10:39</t>
  </si>
  <si>
    <t>SR17081500026667</t>
  </si>
  <si>
    <t>6212262409001297192</t>
  </si>
  <si>
    <t>2017-08-15 08:55:19</t>
  </si>
  <si>
    <t>SR17081500026690</t>
  </si>
  <si>
    <t>6217562700000156033</t>
  </si>
  <si>
    <t>2017-08-15 09:02:31</t>
  </si>
  <si>
    <t>SR17081500026698</t>
  </si>
  <si>
    <t>6225970052485646</t>
  </si>
  <si>
    <t>2017-08-15 09:20:34</t>
  </si>
  <si>
    <t>SR17081500026715</t>
  </si>
  <si>
    <t>6228481938614939270</t>
  </si>
  <si>
    <t>2017-08-15 09:22:35</t>
  </si>
  <si>
    <t>SR17081500026718</t>
  </si>
  <si>
    <t>6217852700005517667</t>
  </si>
  <si>
    <t>2017-08-15 09:31:50</t>
  </si>
  <si>
    <t>SR17081500026731</t>
  </si>
  <si>
    <t>2017-08-15 09:36:35</t>
  </si>
  <si>
    <t>SR17081500026735</t>
  </si>
  <si>
    <t>6228483341082091815</t>
  </si>
  <si>
    <t>2017-08-15 09:39:07</t>
  </si>
  <si>
    <t>SR17081500026738</t>
  </si>
  <si>
    <t>2017-08-15 09:39:43</t>
  </si>
  <si>
    <t>SR17081500026739</t>
  </si>
  <si>
    <t>6283660105962282</t>
  </si>
  <si>
    <t>2017-08-15 09:40:13</t>
  </si>
  <si>
    <t>SR17081500026740</t>
  </si>
  <si>
    <t>6225551320633868</t>
  </si>
  <si>
    <t>2017-08-15 09:41:47</t>
  </si>
  <si>
    <t>SR17081500026741</t>
  </si>
  <si>
    <t>2017-08-15 09:42:55</t>
  </si>
  <si>
    <t>SR17081500026742</t>
  </si>
  <si>
    <t>2017-08-15 09:45:44</t>
  </si>
  <si>
    <t>SR17081500026747</t>
  </si>
  <si>
    <t>6231900000036749568</t>
  </si>
  <si>
    <t>2017-08-15 09:48:21</t>
  </si>
  <si>
    <t>SR17081500026750</t>
  </si>
  <si>
    <t>6228480868605656776</t>
  </si>
  <si>
    <t>2017-08-15 10:01:49</t>
  </si>
  <si>
    <t>SR17081500026762</t>
  </si>
  <si>
    <t>2017-08-15 10:05:49</t>
  </si>
  <si>
    <t>SR17081500026767</t>
  </si>
  <si>
    <t>6228483868535610379</t>
  </si>
  <si>
    <t>2017-08-15 10:17:39</t>
  </si>
  <si>
    <t>SR17081500026781</t>
  </si>
  <si>
    <t>6228481936023541760</t>
  </si>
  <si>
    <t>2017-08-15 10:25:55</t>
  </si>
  <si>
    <t>SR17081500026785</t>
  </si>
  <si>
    <t>2017-08-15 10:28:31</t>
  </si>
  <si>
    <t>SR17081500026787</t>
  </si>
  <si>
    <t>4033918013339722</t>
  </si>
  <si>
    <t>2017-08-15 10:30:07</t>
  </si>
  <si>
    <t>SR17081500026788</t>
  </si>
  <si>
    <t>6212262502012493543</t>
  </si>
  <si>
    <t>2017-08-15 10:52:20</t>
  </si>
  <si>
    <t>SR17081500026819</t>
  </si>
  <si>
    <t>6231900000017358421</t>
  </si>
  <si>
    <t>2017-08-15 10:52:43</t>
  </si>
  <si>
    <t>SR17081500026821</t>
  </si>
  <si>
    <t>6231900000014652693</t>
  </si>
  <si>
    <t>2017-08-15 10:58:29</t>
  </si>
  <si>
    <t>SR17081500026826</t>
  </si>
  <si>
    <t>6212262508000297226</t>
  </si>
  <si>
    <t>2017-08-15 11:07:14</t>
  </si>
  <si>
    <t>SR17081500026837</t>
  </si>
  <si>
    <t>2017-08-15 11:12:02</t>
  </si>
  <si>
    <t>SR17081500026839</t>
  </si>
  <si>
    <t>6217731901435269</t>
  </si>
  <si>
    <t>2017-08-15 11:20:16</t>
  </si>
  <si>
    <t>SR17081500026847</t>
  </si>
  <si>
    <t>5218990599652517</t>
  </si>
  <si>
    <t>2017-08-15 11:21:54</t>
  </si>
  <si>
    <t>SR17081500026849</t>
  </si>
  <si>
    <t>377155030529678</t>
  </si>
  <si>
    <t>2017-08-15 11:23:12</t>
  </si>
  <si>
    <t>SR17081500026851</t>
  </si>
  <si>
    <t>2017-08-15 11:23:38</t>
  </si>
  <si>
    <t>SR17081500026853</t>
  </si>
  <si>
    <t>6222082517000290351</t>
  </si>
  <si>
    <t>2017-08-15 11:24:03</t>
  </si>
  <si>
    <t>SR17081500026855</t>
  </si>
  <si>
    <t>2017-08-15 11:25:31</t>
  </si>
  <si>
    <t>SR17081500026857</t>
  </si>
  <si>
    <t>2017-08-15 11:26:14</t>
  </si>
  <si>
    <t>SR17081500026858</t>
  </si>
  <si>
    <t>2017-08-15 11:26:53</t>
  </si>
  <si>
    <t>SR17081500026859</t>
  </si>
  <si>
    <t>2017-08-15 11:28:09</t>
  </si>
  <si>
    <t>SR17081500026861</t>
  </si>
  <si>
    <t>6223692032910442</t>
  </si>
  <si>
    <t>2017-08-15 11:29:26</t>
  </si>
  <si>
    <t>SR17081500026863</t>
  </si>
  <si>
    <t>6236683860001151393</t>
  </si>
  <si>
    <t>2017-08-15 11:30:09</t>
  </si>
  <si>
    <t>SR17081500026864</t>
  </si>
  <si>
    <t>5200830011654842</t>
  </si>
  <si>
    <t>2017-08-15 11:33:49</t>
  </si>
  <si>
    <t>SR17081500026870</t>
  </si>
  <si>
    <t>2017-08-15 11:42:07</t>
  </si>
  <si>
    <t>SR17081500026882</t>
  </si>
  <si>
    <t>6217996900060524239</t>
  </si>
  <si>
    <t>2017-08-15 11:42:48</t>
  </si>
  <si>
    <t>SR17081500026883</t>
  </si>
  <si>
    <t>6231900000029908874</t>
  </si>
  <si>
    <t>2017-08-15 11:44:04</t>
  </si>
  <si>
    <t>SR17081500026886</t>
  </si>
  <si>
    <t>2017-08-15 11:47:49</t>
  </si>
  <si>
    <t>SR17081500026894</t>
  </si>
  <si>
    <t>2017-08-15 11:49:25</t>
  </si>
  <si>
    <t>SR17081500026898</t>
  </si>
  <si>
    <t>2017-08-15 11:50:05</t>
  </si>
  <si>
    <t>SR17081500026900</t>
  </si>
  <si>
    <t>6231900000022108951</t>
  </si>
  <si>
    <t>2017-08-15 12:07:03</t>
  </si>
  <si>
    <t>SR17081500026924</t>
  </si>
  <si>
    <t>6221887300035981024</t>
  </si>
  <si>
    <t>2017-08-15 12:12:22</t>
  </si>
  <si>
    <t>SR17081500026925</t>
  </si>
  <si>
    <t>6228480866222223368</t>
  </si>
  <si>
    <t>2017-08-15 12:12:52</t>
  </si>
  <si>
    <t>SR17081500026927</t>
  </si>
  <si>
    <t>6221560591191682</t>
  </si>
  <si>
    <t>2017-08-15 12:14:16</t>
  </si>
  <si>
    <t>SR17081500026929</t>
  </si>
  <si>
    <t>2017-08-15 12:14:19</t>
  </si>
  <si>
    <t>SR17081500026930</t>
  </si>
  <si>
    <t>6231900000117048047</t>
  </si>
  <si>
    <t>2017-08-15 12:16:58</t>
  </si>
  <si>
    <t>SR17081500026931</t>
  </si>
  <si>
    <t>2017-08-15 12:18:40</t>
  </si>
  <si>
    <t>SR17081500026932</t>
  </si>
  <si>
    <t>6223691425428764</t>
  </si>
  <si>
    <t>2017-08-15 12:18:46</t>
  </si>
  <si>
    <t>SR17081500026933</t>
  </si>
  <si>
    <t>2017-08-15 12:22:59</t>
  </si>
  <si>
    <t>SR17081500026937</t>
  </si>
  <si>
    <t>2017-08-15 12:31:03</t>
  </si>
  <si>
    <t>SR17081500026941</t>
  </si>
  <si>
    <t>2017-08-15 12:36:41</t>
  </si>
  <si>
    <t>SR17081500026947</t>
  </si>
  <si>
    <t>2017-08-15 12:40:34</t>
  </si>
  <si>
    <t>SR17081500026951</t>
  </si>
  <si>
    <t>6217852700011740253</t>
  </si>
  <si>
    <t>2017-08-15 12:44:02</t>
  </si>
  <si>
    <t>SR17081500026955</t>
  </si>
  <si>
    <t>6283174240785962</t>
  </si>
  <si>
    <t>2017-08-15 12:44:44</t>
  </si>
  <si>
    <t>SR17081500026957</t>
  </si>
  <si>
    <t>6217004020000627768</t>
  </si>
  <si>
    <t>2017-08-15 13:02:03</t>
  </si>
  <si>
    <t>SR17081500026962</t>
  </si>
  <si>
    <t>2017-08-15 13:28:39</t>
  </si>
  <si>
    <t>SR17081500026969</t>
  </si>
  <si>
    <t>2017-08-15 13:52:07</t>
  </si>
  <si>
    <t>SR17081500026975</t>
  </si>
  <si>
    <t>6236683860003355190</t>
  </si>
  <si>
    <t>2017-08-15 13:54:28</t>
  </si>
  <si>
    <t>SR17081500026976</t>
  </si>
  <si>
    <t>2017-08-15 14:03:23</t>
  </si>
  <si>
    <t>SR17081500026977</t>
  </si>
  <si>
    <t>6217007160003789905</t>
  </si>
  <si>
    <t>2017-08-15 14:13:49</t>
  </si>
  <si>
    <t>SR17081500026983</t>
  </si>
  <si>
    <t>2017-08-15 14:30:13</t>
  </si>
  <si>
    <t>SR17081500026990</t>
  </si>
  <si>
    <t>6214600280002014879</t>
  </si>
  <si>
    <t>2017-08-15 14:31:08</t>
  </si>
  <si>
    <t>SR17081500026991</t>
  </si>
  <si>
    <t>6217852700016283234</t>
  </si>
  <si>
    <t>2017-08-15 14:37:42</t>
  </si>
  <si>
    <t>SR17081500026997</t>
  </si>
  <si>
    <t>6228480860758361015</t>
  </si>
  <si>
    <t>2017-08-15 14:37:55</t>
  </si>
  <si>
    <t>SR17081500026998</t>
  </si>
  <si>
    <t>6228483978158136477</t>
  </si>
  <si>
    <t>2017-08-15 14:44:32</t>
  </si>
  <si>
    <t>SR17081500027002</t>
  </si>
  <si>
    <t>2017-08-15 14:46:06</t>
  </si>
  <si>
    <t>SR17081500027004</t>
  </si>
  <si>
    <t>6217003860025659168</t>
  </si>
  <si>
    <t>2017-08-15 14:48:14</t>
  </si>
  <si>
    <t>SR17081500027005</t>
  </si>
  <si>
    <t>6212262505001125091</t>
  </si>
  <si>
    <t>2017-08-15 15:00:02</t>
  </si>
  <si>
    <t>SR17081500027018</t>
  </si>
  <si>
    <t>6217902700002820411</t>
  </si>
  <si>
    <t>2017-08-15 15:02:47</t>
  </si>
  <si>
    <t>SR17081500027025</t>
  </si>
  <si>
    <t>2017-08-15 15:07:37</t>
  </si>
  <si>
    <t>SR17081500027034</t>
  </si>
  <si>
    <t>6228483878133437877</t>
  </si>
  <si>
    <t>2017-08-15 15:10:23</t>
  </si>
  <si>
    <t>SR17081500027037</t>
  </si>
  <si>
    <t>6212262502018168404</t>
  </si>
  <si>
    <t>2017-08-15 15:13:42</t>
  </si>
  <si>
    <t>SR17081500027041</t>
  </si>
  <si>
    <t>6217003860011730437</t>
  </si>
  <si>
    <t>2017-08-15 15:15:07</t>
  </si>
  <si>
    <t>SR17081500027045</t>
  </si>
  <si>
    <t>6217562800007905653</t>
  </si>
  <si>
    <t>2017-08-15 15:17:38</t>
  </si>
  <si>
    <t>SR17081500027048</t>
  </si>
  <si>
    <t>2017-08-15 15:20:11</t>
  </si>
  <si>
    <t>SR17081500027053</t>
  </si>
  <si>
    <t>2017-08-15 15:23:05</t>
  </si>
  <si>
    <t>SR17081500027057</t>
  </si>
  <si>
    <t>6228481938620169979</t>
  </si>
  <si>
    <t>2017-08-15 15:23:12</t>
  </si>
  <si>
    <t>SR17081500027058</t>
  </si>
  <si>
    <t>6228481198656038677</t>
  </si>
  <si>
    <t>2017-08-15 15:28:40</t>
  </si>
  <si>
    <t>SR17081500027065</t>
  </si>
  <si>
    <t>6215582502000547124</t>
  </si>
  <si>
    <t>2017-08-15 15:31:17</t>
  </si>
  <si>
    <t>SR17081500027071</t>
  </si>
  <si>
    <t>6228481926239602464</t>
  </si>
  <si>
    <t>2017-08-15 15:33:00</t>
  </si>
  <si>
    <t>SR17081500027074</t>
  </si>
  <si>
    <t>6228483860967701016</t>
  </si>
  <si>
    <t>2017-08-15 15:34:28</t>
  </si>
  <si>
    <t>SR17081500027076</t>
  </si>
  <si>
    <t>6223691188852994</t>
  </si>
  <si>
    <t>2017-08-15 15:35:10</t>
  </si>
  <si>
    <t>SR17081500027077</t>
  </si>
  <si>
    <t>6226011026065013</t>
  </si>
  <si>
    <t>2017-08-15 15:36:00</t>
  </si>
  <si>
    <t>SR17081500027078</t>
  </si>
  <si>
    <t>6214973901034030</t>
  </si>
  <si>
    <t>2017-08-15 15:36:23</t>
  </si>
  <si>
    <t>SR17081500027083</t>
  </si>
  <si>
    <t>2017-08-15 15:37:24</t>
  </si>
  <si>
    <t>SR17081500027084</t>
  </si>
  <si>
    <t>6228483868163894170</t>
  </si>
  <si>
    <t>2017-08-15 15:38:18</t>
  </si>
  <si>
    <t>SR17081500027085</t>
  </si>
  <si>
    <t>6223691730849258</t>
  </si>
  <si>
    <t>2017-08-15 15:39:24</t>
  </si>
  <si>
    <t>SR17081500027087</t>
  </si>
  <si>
    <t>6226580071222141</t>
  </si>
  <si>
    <t>2017-08-15 15:42:57</t>
  </si>
  <si>
    <t>SR17081500027092</t>
  </si>
  <si>
    <t>6228480868659729776</t>
  </si>
  <si>
    <t>2017-08-15 15:43:13</t>
  </si>
  <si>
    <t>SR17081500027093</t>
  </si>
  <si>
    <t>6222082502005632625</t>
  </si>
  <si>
    <t>2017-08-15 15:48:14</t>
  </si>
  <si>
    <t>SR17081500027101</t>
  </si>
  <si>
    <t>6221682915554153</t>
  </si>
  <si>
    <t>2017-08-15 15:49:02</t>
  </si>
  <si>
    <t>SR17081500027103</t>
  </si>
  <si>
    <t>6214600180003248296</t>
  </si>
  <si>
    <t>2017-08-15 15:51:38</t>
  </si>
  <si>
    <t>SR17081500027108</t>
  </si>
  <si>
    <t>6217997300048838398</t>
  </si>
  <si>
    <t>2017-08-15 15:55:10</t>
  </si>
  <si>
    <t>SR17081500027112</t>
  </si>
  <si>
    <t>6231900000023171297</t>
  </si>
  <si>
    <t>2017-08-15 15:57:04</t>
  </si>
  <si>
    <t>SR17081500027115</t>
  </si>
  <si>
    <t>2017-08-15 15:58:03</t>
  </si>
  <si>
    <t>SR17081500027116</t>
  </si>
  <si>
    <t>2017-08-15 16:03:39</t>
  </si>
  <si>
    <t>SR17081500027125</t>
  </si>
  <si>
    <t>6217562700004336243</t>
  </si>
  <si>
    <t>2017-08-15 16:06:45</t>
  </si>
  <si>
    <t>SR17081500027132</t>
  </si>
  <si>
    <t>6231900000041611068</t>
  </si>
  <si>
    <t>2017-08-15 16:10:21</t>
  </si>
  <si>
    <t>SR17081500027143</t>
  </si>
  <si>
    <t>6231900000116941630</t>
  </si>
  <si>
    <t>2017-08-15 16:12:55</t>
  </si>
  <si>
    <t>SR17081500027149</t>
  </si>
  <si>
    <t>6217003860030839904</t>
  </si>
  <si>
    <t>2017-08-15 16:16:52</t>
  </si>
  <si>
    <t>SR17081500027155</t>
  </si>
  <si>
    <t>6231900000056571595</t>
  </si>
  <si>
    <t>2017-08-15 16:17:31</t>
  </si>
  <si>
    <t>SR17081500027158</t>
  </si>
  <si>
    <t>6227003890400327569</t>
  </si>
  <si>
    <t>2017-08-15 16:23:56</t>
  </si>
  <si>
    <t>SR17081500027167</t>
  </si>
  <si>
    <t>2017-08-15 16:30:10</t>
  </si>
  <si>
    <t>SR17081500027171</t>
  </si>
  <si>
    <t>6212262502026732001</t>
  </si>
  <si>
    <t>2017-08-15 16:36:10</t>
  </si>
  <si>
    <t>SR17081500027175</t>
  </si>
  <si>
    <t>2017-08-15 16:36:50</t>
  </si>
  <si>
    <t>SR17081500027176</t>
  </si>
  <si>
    <t>6236683860002917859</t>
  </si>
  <si>
    <t>2017-08-15 16:38:32</t>
  </si>
  <si>
    <t>SR17081500027181</t>
  </si>
  <si>
    <t>6223691682837624</t>
  </si>
  <si>
    <t>2017-08-15 16:39:09</t>
  </si>
  <si>
    <t>SR17081500027184</t>
  </si>
  <si>
    <t>2017-08-15 16:42:41</t>
  </si>
  <si>
    <t>SR17081500027188</t>
  </si>
  <si>
    <t>2017-08-15 16:42:54</t>
  </si>
  <si>
    <t>SR17081500027189</t>
  </si>
  <si>
    <t>6223691736540018</t>
  </si>
  <si>
    <t>2017-08-15 16:45:43</t>
  </si>
  <si>
    <t>SR17081500027193</t>
  </si>
  <si>
    <t>2017-08-15 16:46:45</t>
  </si>
  <si>
    <t>SR17081500027194</t>
  </si>
  <si>
    <t>6253624019880366</t>
  </si>
  <si>
    <t>2017-08-15 16:51:58</t>
  </si>
  <si>
    <t>SR17081500027207</t>
  </si>
  <si>
    <t>6222082502005341433</t>
  </si>
  <si>
    <t>2017-08-15 16:54:18</t>
  </si>
  <si>
    <t>SR17081500027213</t>
  </si>
  <si>
    <t>6231900000095343154</t>
  </si>
  <si>
    <t>2017-08-15 16:57:21</t>
  </si>
  <si>
    <t>SR17081500027220</t>
  </si>
  <si>
    <t>2017-08-15 16:57:44</t>
  </si>
  <si>
    <t>SR17081500027221</t>
  </si>
  <si>
    <t>6223692174269086</t>
  </si>
  <si>
    <t>2017-08-15 16:59:03</t>
  </si>
  <si>
    <t>SR17081500027223</t>
  </si>
  <si>
    <t>6217003860031180332</t>
  </si>
  <si>
    <t>2017-08-15 17:04:35</t>
  </si>
  <si>
    <t>SR17081500027232</t>
  </si>
  <si>
    <t>2017-08-15 17:07:32</t>
  </si>
  <si>
    <t>SR17081500027238</t>
  </si>
  <si>
    <t>6217994750004134708</t>
  </si>
  <si>
    <t>2017-08-15 17:15:42</t>
  </si>
  <si>
    <t>SR17081500027247</t>
  </si>
  <si>
    <t>6210178002022142211</t>
  </si>
  <si>
    <t>2017-08-15 17:17:44</t>
  </si>
  <si>
    <t>SR17081500027251</t>
  </si>
  <si>
    <t>6283660018142667</t>
  </si>
  <si>
    <t>2017-08-15 17:18:15</t>
  </si>
  <si>
    <t>SR17081500027254</t>
  </si>
  <si>
    <t>6217711900403476</t>
  </si>
  <si>
    <t>2017-08-15 17:18:25</t>
  </si>
  <si>
    <t>SR17081500027255</t>
  </si>
  <si>
    <t>SR17081500027262</t>
  </si>
  <si>
    <t>6215582306000581236</t>
  </si>
  <si>
    <t>2017-08-15 17:23:26</t>
  </si>
  <si>
    <t>SR17081500027263</t>
  </si>
  <si>
    <t>6226310710451020</t>
  </si>
  <si>
    <t>2017-08-15 17:23:30</t>
  </si>
  <si>
    <t>SR17081500027264</t>
  </si>
  <si>
    <t>6217003880001308069</t>
  </si>
  <si>
    <t>2017-08-15 17:34:30</t>
  </si>
  <si>
    <t>SR17081500027278</t>
  </si>
  <si>
    <t>6217003960003061054</t>
  </si>
  <si>
    <t>2017-08-15 17:35:24</t>
  </si>
  <si>
    <t>SR17081500027281</t>
  </si>
  <si>
    <t>6228480868048848873</t>
  </si>
  <si>
    <t>2017-08-15 17:37:00</t>
  </si>
  <si>
    <t>SR17081500027283</t>
  </si>
  <si>
    <t>2017-08-15 17:37:11</t>
  </si>
  <si>
    <t>SR17081500027284</t>
  </si>
  <si>
    <t>2017-08-15 17:43:26</t>
  </si>
  <si>
    <t>SR17081500027287</t>
  </si>
  <si>
    <t>6230582000048407244</t>
  </si>
  <si>
    <t>2017-08-15 17:47:01</t>
  </si>
  <si>
    <t>SR17081500027291</t>
  </si>
  <si>
    <t>6259690014006368</t>
  </si>
  <si>
    <t>2017-08-15 17:48:42</t>
  </si>
  <si>
    <t>SR17081500027293</t>
  </si>
  <si>
    <t>6236683890001392762</t>
  </si>
  <si>
    <t>2017-08-15 17:48:48</t>
  </si>
  <si>
    <t>SR17081500027294</t>
  </si>
  <si>
    <t>6227003920200414331</t>
  </si>
  <si>
    <t>2017-08-15 17:59:13</t>
  </si>
  <si>
    <t>SR17081500027302</t>
  </si>
  <si>
    <t>6228483318335766674</t>
  </si>
  <si>
    <t>2017-08-15 18:12:53</t>
  </si>
  <si>
    <t>SR17081500027311</t>
  </si>
  <si>
    <t>6227003920200259496</t>
  </si>
  <si>
    <t>2017-08-15 18:14:45</t>
  </si>
  <si>
    <t>SR17081500027312</t>
  </si>
  <si>
    <t>6283660022856880</t>
  </si>
  <si>
    <t>2017-08-15 18:15:37</t>
  </si>
  <si>
    <t>SR17081500027313</t>
  </si>
  <si>
    <t>2017-08-15 18:16:32</t>
  </si>
  <si>
    <t>SR17081500027314</t>
  </si>
  <si>
    <t>2017-08-15 18:22:57</t>
  </si>
  <si>
    <t>SR17081500027315</t>
  </si>
  <si>
    <t>6217003890005596353</t>
  </si>
  <si>
    <t>2017-08-15 18:46:39</t>
  </si>
  <si>
    <t>SR17081500027318</t>
  </si>
  <si>
    <t>6217003860007998279</t>
  </si>
  <si>
    <t>2017-08-15 19:35:02</t>
  </si>
  <si>
    <t>SR17081500027323</t>
  </si>
  <si>
    <t>6228483308557476771</t>
  </si>
  <si>
    <t>2017-08-16 02:53:06</t>
  </si>
  <si>
    <t>SR17081600027330</t>
  </si>
  <si>
    <t>6231900000011338130</t>
  </si>
  <si>
    <t>2017-08-16 07:37:38</t>
  </si>
  <si>
    <t>SR17081600027336</t>
  </si>
  <si>
    <t>6227003860300362768</t>
  </si>
  <si>
    <t>2017-08-16 07:58:37</t>
  </si>
  <si>
    <t>SR17081600027338</t>
  </si>
  <si>
    <t>6231900000024953370</t>
  </si>
  <si>
    <t>2017-08-16 08:19:14</t>
  </si>
  <si>
    <t>SR17081600027342</t>
  </si>
  <si>
    <t>6231900000007173061</t>
  </si>
  <si>
    <t>2017-08-16 08:39:20</t>
  </si>
  <si>
    <t>SR17081600027354</t>
  </si>
  <si>
    <t>6217790001094212657</t>
  </si>
  <si>
    <t>2017-08-16 08:48:25</t>
  </si>
  <si>
    <t>SR17081600027358</t>
  </si>
  <si>
    <t>6212262502013093516</t>
  </si>
  <si>
    <t>2017-08-16 08:50:16</t>
  </si>
  <si>
    <t>SR17081600027359</t>
  </si>
  <si>
    <t>6222022505002088918</t>
  </si>
  <si>
    <t>2017-08-16 09:00:42</t>
  </si>
  <si>
    <t>SR17081600027363</t>
  </si>
  <si>
    <t>6228480868624904876</t>
  </si>
  <si>
    <t>2017-08-16 09:02:57</t>
  </si>
  <si>
    <t>SR17081600027365</t>
  </si>
  <si>
    <t>2017-08-16 09:03:35</t>
  </si>
  <si>
    <t>SR17081600027366</t>
  </si>
  <si>
    <t>6217003860011446042</t>
  </si>
  <si>
    <t>2017-08-16 09:05:01</t>
  </si>
  <si>
    <t>SR17081600027368</t>
  </si>
  <si>
    <t>6227003860440136411</t>
  </si>
  <si>
    <t>2017-08-16 09:09:18</t>
  </si>
  <si>
    <t>SR17081600027375</t>
  </si>
  <si>
    <t>6212262502024226741</t>
  </si>
  <si>
    <t>2017-08-16 09:19:26</t>
  </si>
  <si>
    <t>SR17081600027383</t>
  </si>
  <si>
    <t>6231900000006881904</t>
  </si>
  <si>
    <t>2017-08-16 09:30:36</t>
  </si>
  <si>
    <t>SR17081600027397</t>
  </si>
  <si>
    <t>2017-08-16 09:31:26</t>
  </si>
  <si>
    <t>SR17081600027398</t>
  </si>
  <si>
    <t>2017-08-16 09:39:29</t>
  </si>
  <si>
    <t>SR17081600027401</t>
  </si>
  <si>
    <t>6226000012298183</t>
  </si>
  <si>
    <t>2017-08-16 10:00:37</t>
  </si>
  <si>
    <t>SR17081600027412</t>
  </si>
  <si>
    <t>2017-08-16 10:03:49</t>
  </si>
  <si>
    <t>SR17081600027414</t>
  </si>
  <si>
    <t>6217003860029332325</t>
  </si>
  <si>
    <t>2017-08-16 10:06:40</t>
  </si>
  <si>
    <t>SR17081600027418</t>
  </si>
  <si>
    <t>6228360101331966</t>
  </si>
  <si>
    <t>2017-08-16 10:07:19</t>
  </si>
  <si>
    <t>SR17081600027420</t>
  </si>
  <si>
    <t>6217003860034417004</t>
  </si>
  <si>
    <t>2017-08-16 10:25:14</t>
  </si>
  <si>
    <t>SR17081600027444</t>
  </si>
  <si>
    <t>6217232512000031052</t>
  </si>
  <si>
    <t>2017-08-16 10:26:38</t>
  </si>
  <si>
    <t>SR17081600027445</t>
  </si>
  <si>
    <t>2017-08-16 10:27:29</t>
  </si>
  <si>
    <t>SR17081600027447</t>
  </si>
  <si>
    <t>6236684020000354758</t>
  </si>
  <si>
    <t>2017-08-16 10:30:08</t>
  </si>
  <si>
    <t>SR17081600027453</t>
  </si>
  <si>
    <t>6258091659305788</t>
  </si>
  <si>
    <t>2017-08-16 10:31:59</t>
  </si>
  <si>
    <t>SR17081600027454</t>
  </si>
  <si>
    <t>6212262509001945607</t>
  </si>
  <si>
    <t>2017-08-16 10:40:26</t>
  </si>
  <si>
    <t>SR17081600027465</t>
  </si>
  <si>
    <t>6217902700001160090</t>
  </si>
  <si>
    <t>2017-08-16 10:41:49</t>
  </si>
  <si>
    <t>SR17081600027466</t>
  </si>
  <si>
    <t>6283078041187106</t>
  </si>
  <si>
    <t>2017-08-16 10:50:36</t>
  </si>
  <si>
    <t>SR17081600027472</t>
  </si>
  <si>
    <t>6230200073563533</t>
  </si>
  <si>
    <t>2017-08-16 10:58:34</t>
  </si>
  <si>
    <t>SR17081600027480</t>
  </si>
  <si>
    <t>6231900000055317271</t>
  </si>
  <si>
    <t>2017-08-16 10:59:37</t>
  </si>
  <si>
    <t>SR17081600027481</t>
  </si>
  <si>
    <t>2017-08-16 11:00:16</t>
  </si>
  <si>
    <t>SR17081600027482</t>
  </si>
  <si>
    <t>2017-08-16 11:01:04</t>
  </si>
  <si>
    <t>SR17081600027483</t>
  </si>
  <si>
    <t>6250868825457108</t>
  </si>
  <si>
    <t>2017-08-16 11:03:37</t>
  </si>
  <si>
    <t>SR17081600027486</t>
  </si>
  <si>
    <t>2017-08-16 11:06:37</t>
  </si>
  <si>
    <t>SR17081600027489</t>
  </si>
  <si>
    <t>6223690939975674</t>
  </si>
  <si>
    <t>2017-08-16 11:08:16</t>
  </si>
  <si>
    <t>SR17081600027492</t>
  </si>
  <si>
    <t>6212262502009906838</t>
  </si>
  <si>
    <t>2017-08-16 11:08:18</t>
  </si>
  <si>
    <t>SR17081600027493</t>
  </si>
  <si>
    <t>6228483318584750072</t>
  </si>
  <si>
    <t>2017-08-16 11:09:19</t>
  </si>
  <si>
    <t>SR17081600027495</t>
  </si>
  <si>
    <t>6228484156276844764</t>
  </si>
  <si>
    <t>2017-08-16 11:11:58</t>
  </si>
  <si>
    <t>SR17081600027499</t>
  </si>
  <si>
    <t>2017-08-16 11:18:15</t>
  </si>
  <si>
    <t>SR17081600027506</t>
  </si>
  <si>
    <t>2017-08-16 11:18:45</t>
  </si>
  <si>
    <t>SR17081600027508</t>
  </si>
  <si>
    <t>2017-08-16 11:22:00</t>
  </si>
  <si>
    <t>SR17081600027515</t>
  </si>
  <si>
    <t>6228483318335789478</t>
  </si>
  <si>
    <t>2017-08-16 11:23:58</t>
  </si>
  <si>
    <t>SR17081600027518</t>
  </si>
  <si>
    <t>6222280025699619</t>
  </si>
  <si>
    <t>2017-08-16 11:24:23</t>
  </si>
  <si>
    <t>SR17081600027519</t>
  </si>
  <si>
    <t>6228480868616101671</t>
  </si>
  <si>
    <t>2017-08-16 11:25:42</t>
  </si>
  <si>
    <t>SR17081600027523</t>
  </si>
  <si>
    <t>6212262516001278145</t>
  </si>
  <si>
    <t>2017-08-16 11:27:49</t>
  </si>
  <si>
    <t>SR17081600027526</t>
  </si>
  <si>
    <t>6217003900000515702</t>
  </si>
  <si>
    <t>2017-08-16 11:28:07</t>
  </si>
  <si>
    <t>SR17081600027527</t>
  </si>
  <si>
    <t>6228480051832366614</t>
  </si>
  <si>
    <t>2017-08-16 11:30:53</t>
  </si>
  <si>
    <t>SR17081600027533</t>
  </si>
  <si>
    <t>6210178002022342811</t>
  </si>
  <si>
    <t>2017-08-16 11:33:24</t>
  </si>
  <si>
    <t>SR17081600027537</t>
  </si>
  <si>
    <t>6217997300033179311</t>
  </si>
  <si>
    <t>2017-08-16 11:34:22</t>
  </si>
  <si>
    <t>SR17081600027538</t>
  </si>
  <si>
    <t>6212262502021671097</t>
  </si>
  <si>
    <t>2017-08-16 11:38:00</t>
  </si>
  <si>
    <t>SR17081600027540</t>
  </si>
  <si>
    <t>6283078033171100</t>
  </si>
  <si>
    <t>2017-08-16 11:39:18</t>
  </si>
  <si>
    <t>SR17081600027543</t>
  </si>
  <si>
    <t>6223691497156681</t>
  </si>
  <si>
    <t>2017-08-16 11:42:46</t>
  </si>
  <si>
    <t>SR17081600027549</t>
  </si>
  <si>
    <t>2017-08-16 11:44:02</t>
  </si>
  <si>
    <t>SR17081600027551</t>
  </si>
  <si>
    <t>2017-08-16 12:13:59</t>
  </si>
  <si>
    <t>SR17081600027583</t>
  </si>
  <si>
    <t>5201521320938088</t>
  </si>
  <si>
    <t>2017-08-16 12:19:25</t>
  </si>
  <si>
    <t>SR17081600027588</t>
  </si>
  <si>
    <t>6217790001042310447</t>
  </si>
  <si>
    <t>2017-08-16 12:20:16</t>
  </si>
  <si>
    <t>SR17081600027589</t>
  </si>
  <si>
    <t>6217003860002788485</t>
  </si>
  <si>
    <t>2017-08-16 12:22:13</t>
  </si>
  <si>
    <t>SR17081600027591</t>
  </si>
  <si>
    <t>2017-08-16 12:22:49</t>
  </si>
  <si>
    <t>SR17081600027592</t>
  </si>
  <si>
    <t>5280579712299109</t>
  </si>
  <si>
    <t>2017-08-16 12:36:06</t>
  </si>
  <si>
    <t>SR17081600027603</t>
  </si>
  <si>
    <t>2017-08-16 12:44:14</t>
  </si>
  <si>
    <t>SR17081600027606</t>
  </si>
  <si>
    <t>6212262502004906890</t>
  </si>
  <si>
    <t>2017-08-16 12:50:26</t>
  </si>
  <si>
    <t>SR17081600027612</t>
  </si>
  <si>
    <t>2017-08-16 12:51:50</t>
  </si>
  <si>
    <t>SR17081600027613</t>
  </si>
  <si>
    <t>6215683100002395937</t>
  </si>
  <si>
    <t>2017-08-16 13:09:24</t>
  </si>
  <si>
    <t>SR17081600027624</t>
  </si>
  <si>
    <t>2017-08-16 13:15:21</t>
  </si>
  <si>
    <t>SR17081600027626</t>
  </si>
  <si>
    <t>6222022502012810985</t>
  </si>
  <si>
    <t>2017-08-16 13:28:41</t>
  </si>
  <si>
    <t>SR17081600027629</t>
  </si>
  <si>
    <t>2017-08-16 13:47:01</t>
  </si>
  <si>
    <t>SR17081600027638</t>
  </si>
  <si>
    <t>6217997300025854061</t>
  </si>
  <si>
    <t>2017-08-16 14:15:11</t>
  </si>
  <si>
    <t>SR17081600027653</t>
  </si>
  <si>
    <t>6228480868515088276</t>
  </si>
  <si>
    <t>2017-08-16 14:18:06</t>
  </si>
  <si>
    <t>SR17081600027656</t>
  </si>
  <si>
    <t>6228483610114414918</t>
  </si>
  <si>
    <t>2017-08-16 14:32:23</t>
  </si>
  <si>
    <t>SR17081600027671</t>
  </si>
  <si>
    <t>6259190223219019</t>
  </si>
  <si>
    <t>2017-08-16 14:41:28</t>
  </si>
  <si>
    <t>SR17081600027676</t>
  </si>
  <si>
    <t>6231900000077859714</t>
  </si>
  <si>
    <t>2017-08-16 14:44:55</t>
  </si>
  <si>
    <t>SR17081600027680</t>
  </si>
  <si>
    <t>6228453308008001679</t>
  </si>
  <si>
    <t>2017-08-16 14:46:26</t>
  </si>
  <si>
    <t>SR17081600027682</t>
  </si>
  <si>
    <t>2017-08-16 14:47:22</t>
  </si>
  <si>
    <t>SR17081600027684</t>
  </si>
  <si>
    <t>2017-08-16 14:51:09</t>
  </si>
  <si>
    <t>SR17081600027689</t>
  </si>
  <si>
    <t>6228483306007421967</t>
  </si>
  <si>
    <t>2017-08-16 14:55:00</t>
  </si>
  <si>
    <t>SR17081600027692</t>
  </si>
  <si>
    <t>6212262502022724473</t>
  </si>
  <si>
    <t>2017-08-16 14:57:49</t>
  </si>
  <si>
    <t>SR17081600027695</t>
  </si>
  <si>
    <t>6228483968413939575</t>
  </si>
  <si>
    <t>2017-08-16 14:58:14</t>
  </si>
  <si>
    <t>SR17081600027697</t>
  </si>
  <si>
    <t>6228481938615696572</t>
  </si>
  <si>
    <t>2017-08-16 15:15:32</t>
  </si>
  <si>
    <t>SR17081600027720</t>
  </si>
  <si>
    <t>6231900021715404408</t>
  </si>
  <si>
    <t>2017-08-16 15:18:57</t>
  </si>
  <si>
    <t>SR17081600027721</t>
  </si>
  <si>
    <t>6223691457035156</t>
  </si>
  <si>
    <t>2017-08-16 15:25:18</t>
  </si>
  <si>
    <t>SR17081600027725</t>
  </si>
  <si>
    <t>6212882511000009120</t>
  </si>
  <si>
    <t>2017-08-16 15:28:47</t>
  </si>
  <si>
    <t>SR17081600027726</t>
  </si>
  <si>
    <t>6223692147649224</t>
  </si>
  <si>
    <t>2017-08-16 15:28:55</t>
  </si>
  <si>
    <t>SR17081600027728</t>
  </si>
  <si>
    <t>6223691386777977</t>
  </si>
  <si>
    <t>2017-08-16 15:29:59</t>
  </si>
  <si>
    <t>SR17081600027730</t>
  </si>
  <si>
    <t>2017-08-16 15:31:54</t>
  </si>
  <si>
    <t>SR17081600027732</t>
  </si>
  <si>
    <t>6228482891100342617</t>
  </si>
  <si>
    <t>2017-08-16 15:40:06</t>
  </si>
  <si>
    <t>SR17081600027741</t>
  </si>
  <si>
    <t>6223691215998372</t>
  </si>
  <si>
    <t>2017-08-16 15:44:26</t>
  </si>
  <si>
    <t>SR17081600027749</t>
  </si>
  <si>
    <t>6231900000100205570</t>
  </si>
  <si>
    <t>2017-08-16 15:44:31</t>
  </si>
  <si>
    <t>SR17081600027750</t>
  </si>
  <si>
    <t>6231900000076226196</t>
  </si>
  <si>
    <t>2017-08-16 15:54:05</t>
  </si>
  <si>
    <t>SR17081600027755</t>
  </si>
  <si>
    <t>6228453610000743210</t>
  </si>
  <si>
    <t>2017-08-16 15:56:35</t>
  </si>
  <si>
    <t>SR17081600027757</t>
  </si>
  <si>
    <t>2017-08-16 15:58:35</t>
  </si>
  <si>
    <t>SR17081600027760</t>
  </si>
  <si>
    <t>2017-08-16 15:59:37</t>
  </si>
  <si>
    <t>SR17081600027761</t>
  </si>
  <si>
    <t>6231900000023017664</t>
  </si>
  <si>
    <t>2017-08-16 16:06:14</t>
  </si>
  <si>
    <t>SR17081600027767</t>
  </si>
  <si>
    <t>6259588701193178</t>
  </si>
  <si>
    <t>2017-08-16 16:10:32</t>
  </si>
  <si>
    <t>SR17081600027772</t>
  </si>
  <si>
    <t>6212262201012471506</t>
  </si>
  <si>
    <t>2017-08-16 16:14:32</t>
  </si>
  <si>
    <t>SR17081600027775</t>
  </si>
  <si>
    <t>6217003920003655859</t>
  </si>
  <si>
    <t>2017-08-16 16:16:25</t>
  </si>
  <si>
    <t>SR17081600027779</t>
  </si>
  <si>
    <t>6217711900799717</t>
  </si>
  <si>
    <t>2017-08-16 16:17:34</t>
  </si>
  <si>
    <t>SR17081600027780</t>
  </si>
  <si>
    <t>6228483860884067210</t>
  </si>
  <si>
    <t>2017-08-16 16:18:32</t>
  </si>
  <si>
    <t>SR17081600027781</t>
  </si>
  <si>
    <t>6228451936004824462</t>
  </si>
  <si>
    <t>2017-08-16 16:23:36</t>
  </si>
  <si>
    <t>SR17081600027787</t>
  </si>
  <si>
    <t>6228483618472163076</t>
  </si>
  <si>
    <t>2017-08-16 16:27:58</t>
  </si>
  <si>
    <t>SR17081600027791</t>
  </si>
  <si>
    <t>6227003861980202332</t>
  </si>
  <si>
    <t>2017-08-16 16:28:50</t>
  </si>
  <si>
    <t>SR17081600027794</t>
  </si>
  <si>
    <t>6226230016527473</t>
  </si>
  <si>
    <t>2017-08-16 16:39:15</t>
  </si>
  <si>
    <t>SR17081600027807</t>
  </si>
  <si>
    <t>2017-08-16 16:41:36</t>
  </si>
  <si>
    <t>SR17081600027812</t>
  </si>
  <si>
    <t>6222620590002285413</t>
  </si>
  <si>
    <t>2017-08-16 16:47:08</t>
  </si>
  <si>
    <t>SR17081600027817</t>
  </si>
  <si>
    <t>6228484161222142214</t>
  </si>
  <si>
    <t>2017-08-16 16:49:33</t>
  </si>
  <si>
    <t>SR17081600027819</t>
  </si>
  <si>
    <t>6214571381004131979</t>
  </si>
  <si>
    <t>2017-08-16 16:56:36</t>
  </si>
  <si>
    <t>SR17081600027829</t>
  </si>
  <si>
    <t>6228480861176795511</t>
  </si>
  <si>
    <t>2017-08-16 16:59:56</t>
  </si>
  <si>
    <t>SR17081600027834</t>
  </si>
  <si>
    <t>6231900000036820138</t>
  </si>
  <si>
    <t>2017-08-16 17:04:53</t>
  </si>
  <si>
    <t>SR17081600027839</t>
  </si>
  <si>
    <t>6217852700002124392</t>
  </si>
  <si>
    <t>2017-08-16 17:05:47</t>
  </si>
  <si>
    <t>SR17081600027841</t>
  </si>
  <si>
    <t>6250870156280109</t>
  </si>
  <si>
    <t>2017-08-16 17:06:01</t>
  </si>
  <si>
    <t>SR17081600027842</t>
  </si>
  <si>
    <t>6228453618002269977</t>
  </si>
  <si>
    <t>2017-08-16 17:06:53</t>
  </si>
  <si>
    <t>SR17081600027843</t>
  </si>
  <si>
    <t>6222022505002753628</t>
  </si>
  <si>
    <t>2017-08-16 17:12:18</t>
  </si>
  <si>
    <t>SR17081600027847</t>
  </si>
  <si>
    <t>6228483318117045677</t>
  </si>
  <si>
    <t>2017-08-16 17:13:26</t>
  </si>
  <si>
    <t>SR17081600027849</t>
  </si>
  <si>
    <t>6228481930674851115</t>
  </si>
  <si>
    <t>2017-08-16 17:17:54</t>
  </si>
  <si>
    <t>SR17081600027856</t>
  </si>
  <si>
    <t>6200590010002660418</t>
  </si>
  <si>
    <t>2017-08-16 17:18:42</t>
  </si>
  <si>
    <t>SR17081600027857</t>
  </si>
  <si>
    <t>6217731900874534</t>
  </si>
  <si>
    <t>2017-08-16 17:20:33</t>
  </si>
  <si>
    <t>SR17081600027860</t>
  </si>
  <si>
    <t>2017-08-16 17:21:39</t>
  </si>
  <si>
    <t>SR17081600027863</t>
  </si>
  <si>
    <t>2017-08-16 17:30:02</t>
  </si>
  <si>
    <t>SR17081600027875</t>
  </si>
  <si>
    <t>2017-08-16 17:42:27</t>
  </si>
  <si>
    <t>SR17081600027890</t>
  </si>
  <si>
    <t>6217997300040340039</t>
  </si>
  <si>
    <t>2017-08-16 17:50:46</t>
  </si>
  <si>
    <t>SR17081600027892</t>
  </si>
  <si>
    <t>6222022409003337772</t>
  </si>
  <si>
    <t>2017-08-16 18:00:15</t>
  </si>
  <si>
    <t>SR17081600027896</t>
  </si>
  <si>
    <t>6223691350533901</t>
  </si>
  <si>
    <t>2017-08-16 18:21:30</t>
  </si>
  <si>
    <t>SR17081600027904</t>
  </si>
  <si>
    <t>6217003880000261012</t>
  </si>
  <si>
    <t>2017-08-16 18:39:47</t>
  </si>
  <si>
    <t>SR17081600027909</t>
  </si>
  <si>
    <t>4367480092801219</t>
  </si>
  <si>
    <t>2017-08-16 19:55:13</t>
  </si>
  <si>
    <t>SR17081600027916</t>
  </si>
  <si>
    <t>6216260000020082898</t>
  </si>
  <si>
    <t>2017-08-16 20:01:43</t>
  </si>
  <si>
    <t>SR17081600027918</t>
  </si>
  <si>
    <t>6228483978586511572</t>
  </si>
  <si>
    <t>2017-08-16 20:47:39</t>
  </si>
  <si>
    <t>SR17081600027923</t>
  </si>
  <si>
    <t>6258101649016021</t>
  </si>
  <si>
    <t>2017-08-17 06:56:18</t>
  </si>
  <si>
    <t>SR17081700027928</t>
  </si>
  <si>
    <t>6217790001091476206</t>
  </si>
  <si>
    <t>2017-08-17 07:45:22</t>
  </si>
  <si>
    <t>SR17081700027933</t>
  </si>
  <si>
    <t>6217852700010116489</t>
  </si>
  <si>
    <t>2017-08-17 08:38:48</t>
  </si>
  <si>
    <t>SR17081700027949</t>
  </si>
  <si>
    <t>2017-08-17 08:45:15</t>
  </si>
  <si>
    <t>SR17081700027955</t>
  </si>
  <si>
    <t>6228930001140233481</t>
  </si>
  <si>
    <t>2017-08-17 08:57:27</t>
  </si>
  <si>
    <t>SR17081700027959</t>
  </si>
  <si>
    <t>2017-08-17 09:07:19</t>
  </si>
  <si>
    <t>SR17081700027968</t>
  </si>
  <si>
    <t>6214157432900226579</t>
  </si>
  <si>
    <t>2017-08-17 09:19:07</t>
  </si>
  <si>
    <t>SR17081700027976</t>
  </si>
  <si>
    <t>6228480868675734776</t>
  </si>
  <si>
    <t>2017-08-17 09:29:58</t>
  </si>
  <si>
    <t>SR17081700027990</t>
  </si>
  <si>
    <t>2017-08-17 09:30:23</t>
  </si>
  <si>
    <t>SR17081700027991</t>
  </si>
  <si>
    <t>6217003760039775598</t>
  </si>
  <si>
    <t>2017-08-17 09:32:52</t>
  </si>
  <si>
    <t>SR17081700027994</t>
  </si>
  <si>
    <t>6228483358593534976</t>
  </si>
  <si>
    <t>2017-08-17 09:40:47</t>
  </si>
  <si>
    <t>SR17081700027999</t>
  </si>
  <si>
    <t>6228480868672145570</t>
  </si>
  <si>
    <t>2017-08-17 09:47:23</t>
  </si>
  <si>
    <t>SR17081700028003</t>
  </si>
  <si>
    <t>2017-08-17 09:49:32</t>
  </si>
  <si>
    <t>SR17081700028004</t>
  </si>
  <si>
    <t>6217003980001728447</t>
  </si>
  <si>
    <t>2017-08-17 09:51:32</t>
  </si>
  <si>
    <t>SR17081700028006</t>
  </si>
  <si>
    <t>2017-08-17 09:52:31</t>
  </si>
  <si>
    <t>SR17081700028007</t>
  </si>
  <si>
    <t>6226890018982792</t>
  </si>
  <si>
    <t>2017-08-17 09:54:52</t>
  </si>
  <si>
    <t>SR17081700028009</t>
  </si>
  <si>
    <t>2017-08-17 10:05:48</t>
  </si>
  <si>
    <t>SR17081700028021</t>
  </si>
  <si>
    <t>6214157312905310745</t>
  </si>
  <si>
    <t>2017-08-17 10:12:15</t>
  </si>
  <si>
    <t>SR17081700028026</t>
  </si>
  <si>
    <t>6228483868534331076</t>
  </si>
  <si>
    <t>2017-08-17 10:18:23</t>
  </si>
  <si>
    <t>SR17081700028032</t>
  </si>
  <si>
    <t>6226230224511236</t>
  </si>
  <si>
    <t>2017-08-17 10:25:54</t>
  </si>
  <si>
    <t>SR17081700028039</t>
  </si>
  <si>
    <t>6222285507284640</t>
  </si>
  <si>
    <t>2017-08-17 10:27:25</t>
  </si>
  <si>
    <t>SR17081700028041</t>
  </si>
  <si>
    <t>5309700019378738</t>
  </si>
  <si>
    <t>2017-08-17 10:28:19</t>
  </si>
  <si>
    <t>SR17081700028044</t>
  </si>
  <si>
    <t>6212262410003295317</t>
  </si>
  <si>
    <t>2017-08-17 10:32:37</t>
  </si>
  <si>
    <t>SR17081700028053</t>
  </si>
  <si>
    <t>6231900000067161980</t>
  </si>
  <si>
    <t>2017-08-17 10:37:05</t>
  </si>
  <si>
    <t>SR17081700028061</t>
  </si>
  <si>
    <t>2017-08-17 10:40:07</t>
  </si>
  <si>
    <t>SR17081700028067</t>
  </si>
  <si>
    <t>6217872700000037972</t>
  </si>
  <si>
    <t>2017-08-17 10:40:20</t>
  </si>
  <si>
    <t>SR17081700028068</t>
  </si>
  <si>
    <t>6228493316000461868</t>
  </si>
  <si>
    <t>2017-08-17 10:41:25</t>
  </si>
  <si>
    <t>SR17081700028069</t>
  </si>
  <si>
    <t>6222620590004774653</t>
  </si>
  <si>
    <t>2017-08-17 10:42:23</t>
  </si>
  <si>
    <t>SR17081700028071</t>
  </si>
  <si>
    <t>6259075378710302</t>
  </si>
  <si>
    <t>2017-08-17 10:43:01</t>
  </si>
  <si>
    <t>SR17081700028072</t>
  </si>
  <si>
    <t>6217997300018726862</t>
  </si>
  <si>
    <t>2017-08-17 10:48:27</t>
  </si>
  <si>
    <t>SR17081700028078</t>
  </si>
  <si>
    <t>6228481198613226076</t>
  </si>
  <si>
    <t>2017-08-17 10:52:57</t>
  </si>
  <si>
    <t>SR17081700028081</t>
  </si>
  <si>
    <t>6231900000076435516</t>
  </si>
  <si>
    <t>2017-08-17 10:53:27</t>
  </si>
  <si>
    <t>SR17081700028082</t>
  </si>
  <si>
    <t>6228483868022806977</t>
  </si>
  <si>
    <t>2017-08-17 11:05:37</t>
  </si>
  <si>
    <t>SR17081700028089</t>
  </si>
  <si>
    <t>6228483978549210270</t>
  </si>
  <si>
    <t>2017-08-17 11:19:08</t>
  </si>
  <si>
    <t>SR17081700028106</t>
  </si>
  <si>
    <t>6228483318593261079</t>
  </si>
  <si>
    <t>2017-08-17 11:21:22</t>
  </si>
  <si>
    <t>SR17081700028109</t>
  </si>
  <si>
    <t>6222159077005216</t>
  </si>
  <si>
    <t>2017-08-17 11:27:26</t>
  </si>
  <si>
    <t>SR17081700028120</t>
  </si>
  <si>
    <t>6228483861105907713</t>
  </si>
  <si>
    <t>2017-08-17 11:44:44</t>
  </si>
  <si>
    <t>SR17081700028140</t>
  </si>
  <si>
    <t>2017-08-17 11:46:59</t>
  </si>
  <si>
    <t>SR17081700028146</t>
  </si>
  <si>
    <t>6212262507000307951</t>
  </si>
  <si>
    <t>2017-08-17 11:54:25</t>
  </si>
  <si>
    <t>SR17081700028150</t>
  </si>
  <si>
    <t>6217007130004191138</t>
  </si>
  <si>
    <t>2017-08-17 11:58:03</t>
  </si>
  <si>
    <t>SR17081700028153</t>
  </si>
  <si>
    <t>2017-08-17 12:00:09</t>
  </si>
  <si>
    <t>SR17081700028158</t>
  </si>
  <si>
    <t>6212262502005958668</t>
  </si>
  <si>
    <t>2017-08-17 12:00:45</t>
  </si>
  <si>
    <t>SR17081700028159</t>
  </si>
  <si>
    <t>2017-08-17 12:04:31</t>
  </si>
  <si>
    <t>SR17081700028162</t>
  </si>
  <si>
    <t>6217711900787019</t>
  </si>
  <si>
    <t>2017-08-17 12:07:26</t>
  </si>
  <si>
    <t>SR17081700028166</t>
  </si>
  <si>
    <t>2017-08-17 12:17:01</t>
  </si>
  <si>
    <t>SR17081700028173</t>
  </si>
  <si>
    <t>6231900000103599631</t>
  </si>
  <si>
    <t>2017-08-17 12:21:17</t>
  </si>
  <si>
    <t>SR17081700028174</t>
  </si>
  <si>
    <t>6221886020090261010</t>
  </si>
  <si>
    <t>2017-08-17 12:30:55</t>
  </si>
  <si>
    <t>SR17081700028184</t>
  </si>
  <si>
    <t>2017-08-17 12:38:51</t>
  </si>
  <si>
    <t>SR17081700028186</t>
  </si>
  <si>
    <t>6222370063703108</t>
  </si>
  <si>
    <t>2017-08-17 12:44:49</t>
  </si>
  <si>
    <t>SR17081700028189</t>
  </si>
  <si>
    <t>6228483306005202963</t>
  </si>
  <si>
    <t>2017-08-17 12:48:01</t>
  </si>
  <si>
    <t>SR17081700028190</t>
  </si>
  <si>
    <t>2017-08-17 12:48:17</t>
  </si>
  <si>
    <t>SR17081700028191</t>
  </si>
  <si>
    <t>5324580018507854</t>
  </si>
  <si>
    <t>2017-08-17 12:50:04</t>
  </si>
  <si>
    <t>SR17081700028192</t>
  </si>
  <si>
    <t>6224696010734103</t>
  </si>
  <si>
    <t>2017-08-17 13:01:48</t>
  </si>
  <si>
    <t>SR17081700028196</t>
  </si>
  <si>
    <t>6228483610894796112</t>
  </si>
  <si>
    <t>2017-08-17 13:08:30</t>
  </si>
  <si>
    <t>SR17081700028199</t>
  </si>
  <si>
    <t>6228484156085766661</t>
  </si>
  <si>
    <t>2017-08-17 13:23:42</t>
  </si>
  <si>
    <t>SR17081700028204</t>
  </si>
  <si>
    <t>2017-08-17 13:26:33</t>
  </si>
  <si>
    <t>SR17081700028205</t>
  </si>
  <si>
    <t>6214651015105389</t>
  </si>
  <si>
    <t>2017-08-17 14:13:41</t>
  </si>
  <si>
    <t>SR17081700028222</t>
  </si>
  <si>
    <t>6212262402026100517</t>
  </si>
  <si>
    <t>2017-08-17 14:21:08</t>
  </si>
  <si>
    <t>SR17081700028225</t>
  </si>
  <si>
    <t>2017-08-17 14:26:42</t>
  </si>
  <si>
    <t>SR17081700028232</t>
  </si>
  <si>
    <t>6228481198195072773</t>
  </si>
  <si>
    <t>2017-08-17 14:26:44</t>
  </si>
  <si>
    <t>SR17081700028233</t>
  </si>
  <si>
    <t>6228480868664336377</t>
  </si>
  <si>
    <t>2017-08-17 14:32:52</t>
  </si>
  <si>
    <t>SR17081700028237</t>
  </si>
  <si>
    <t>6222082502005859053</t>
  </si>
  <si>
    <t>2017-08-17 14:36:51</t>
  </si>
  <si>
    <t>SR17081700028246</t>
  </si>
  <si>
    <t>6223691568061687</t>
  </si>
  <si>
    <t>2017-08-17 14:49:36</t>
  </si>
  <si>
    <t>SR17081700028263</t>
  </si>
  <si>
    <t>6283070036844106</t>
  </si>
  <si>
    <t>2017-08-17 14:53:02</t>
  </si>
  <si>
    <t>SR17081700028267</t>
  </si>
  <si>
    <t>2017-08-17 14:53:27</t>
  </si>
  <si>
    <t>SR17081700028268</t>
  </si>
  <si>
    <t>6228481198649745271</t>
  </si>
  <si>
    <t>2017-08-17 14:55:12</t>
  </si>
  <si>
    <t>SR17081700028272</t>
  </si>
  <si>
    <t>6217996840000089952</t>
  </si>
  <si>
    <t>2017-08-17 14:55:44</t>
  </si>
  <si>
    <t>SR17081700028275</t>
  </si>
  <si>
    <t>6217232505000108516</t>
  </si>
  <si>
    <t>2017-08-17 14:56:55</t>
  </si>
  <si>
    <t>SR17081700028279</t>
  </si>
  <si>
    <t>6226230193913074</t>
  </si>
  <si>
    <t>2017-08-17 14:58:49</t>
  </si>
  <si>
    <t>SR17081700028285</t>
  </si>
  <si>
    <t>2017-08-17 14:59:42</t>
  </si>
  <si>
    <t>SR17081700028287</t>
  </si>
  <si>
    <t>6222022507004195311</t>
  </si>
  <si>
    <t>2017-08-17 15:03:15</t>
  </si>
  <si>
    <t>SR17081700028289</t>
  </si>
  <si>
    <t>2017-08-17 15:12:57</t>
  </si>
  <si>
    <t>SR17081700028303</t>
  </si>
  <si>
    <t>6212262502006165776</t>
  </si>
  <si>
    <t>2017-08-17 15:22:27</t>
  </si>
  <si>
    <t>SR17081700028321</t>
  </si>
  <si>
    <t>6228483316208315660</t>
  </si>
  <si>
    <t>2017-08-17 15:23:20</t>
  </si>
  <si>
    <t>SR17081700028322</t>
  </si>
  <si>
    <t>6228453346005448964</t>
  </si>
  <si>
    <t>2017-08-17 15:26:05</t>
  </si>
  <si>
    <t>SR17081700028325</t>
  </si>
  <si>
    <t>6231900000067509444</t>
  </si>
  <si>
    <t>2017-08-17 15:33:04</t>
  </si>
  <si>
    <t>SR17081700028328</t>
  </si>
  <si>
    <t>6210178002006814926</t>
  </si>
  <si>
    <t>2017-08-17 15:33:44</t>
  </si>
  <si>
    <t>SR17081700028329</t>
  </si>
  <si>
    <t>2017-08-17 15:37:13</t>
  </si>
  <si>
    <t>SR17081700028335</t>
  </si>
  <si>
    <t>6228483318602899075</t>
  </si>
  <si>
    <t>2017-08-17 15:40:22</t>
  </si>
  <si>
    <t>SR17081700028341</t>
  </si>
  <si>
    <t>6228480861063870617</t>
  </si>
  <si>
    <t>2017-08-17 15:42:29</t>
  </si>
  <si>
    <t>SR17081700028342</t>
  </si>
  <si>
    <t>2017-08-17 15:46:34</t>
  </si>
  <si>
    <t>SR17081700028344</t>
  </si>
  <si>
    <t>6228411190066812515</t>
  </si>
  <si>
    <t>2017-08-17 15:47:43</t>
  </si>
  <si>
    <t>SR17081700028346</t>
  </si>
  <si>
    <t>2017-08-17 15:49:00</t>
  </si>
  <si>
    <t>SR17081700028348</t>
  </si>
  <si>
    <t>4063651320341924</t>
  </si>
  <si>
    <t>2017-08-17 15:51:31</t>
  </si>
  <si>
    <t>SR17081700028350</t>
  </si>
  <si>
    <t>2017-08-17 16:01:04</t>
  </si>
  <si>
    <t>SR17081700028360</t>
  </si>
  <si>
    <t>6217003940000929719</t>
  </si>
  <si>
    <t>2017-08-17 16:02:13</t>
  </si>
  <si>
    <t>SR17081700028361</t>
  </si>
  <si>
    <t>2017-08-17 16:08:16</t>
  </si>
  <si>
    <t>SR17081700028370</t>
  </si>
  <si>
    <t>2017-08-17 16:10:56</t>
  </si>
  <si>
    <t>SR17081700028371</t>
  </si>
  <si>
    <t>6228483301026694413</t>
  </si>
  <si>
    <t>2017-08-17 16:12:22</t>
  </si>
  <si>
    <t>SR17081700028374</t>
  </si>
  <si>
    <t>2017-08-17 16:13:46</t>
  </si>
  <si>
    <t>SR17081700028375</t>
  </si>
  <si>
    <t>6228483351070430610</t>
  </si>
  <si>
    <t>2017-08-17 16:15:57</t>
  </si>
  <si>
    <t>SR17081700028382</t>
  </si>
  <si>
    <t>2017-08-17 16:18:20</t>
  </si>
  <si>
    <t>SR17081700028385</t>
  </si>
  <si>
    <t>2017-08-17 16:23:23</t>
  </si>
  <si>
    <t>SR17081700028388</t>
  </si>
  <si>
    <t>2017-08-17 16:24:14</t>
  </si>
  <si>
    <t>SR17081700028390</t>
  </si>
  <si>
    <t>6224698196341109</t>
  </si>
  <si>
    <t>2017-08-17 16:28:44</t>
  </si>
  <si>
    <t>SR17081700028394</t>
  </si>
  <si>
    <t>6228483978587471271</t>
  </si>
  <si>
    <t>2017-08-17 16:33:35</t>
  </si>
  <si>
    <t>SR17081700028399</t>
  </si>
  <si>
    <t>6223691157297981</t>
  </si>
  <si>
    <t>2017-08-17 16:40:13</t>
  </si>
  <si>
    <t>SR17081700028405</t>
  </si>
  <si>
    <t>6226019923701424</t>
  </si>
  <si>
    <t>2017-08-17 16:42:27</t>
  </si>
  <si>
    <t>SR17081700028411</t>
  </si>
  <si>
    <t>6217003860032512020</t>
  </si>
  <si>
    <t>SR17081700028419</t>
  </si>
  <si>
    <t>2017-08-17 16:48:27</t>
  </si>
  <si>
    <t>SR17081700028421</t>
  </si>
  <si>
    <t>2017-08-17 16:49:20</t>
  </si>
  <si>
    <t>SR17081700028422</t>
  </si>
  <si>
    <t>2017-08-17 16:49:54</t>
  </si>
  <si>
    <t>SR17081700028423</t>
  </si>
  <si>
    <t>2017-08-17 16:51:08</t>
  </si>
  <si>
    <t>SR17081700028424</t>
  </si>
  <si>
    <t>2017-08-17 16:52:39</t>
  </si>
  <si>
    <t>SR17081700028425</t>
  </si>
  <si>
    <t>2017-08-17 16:55:19</t>
  </si>
  <si>
    <t>SR17081700028427</t>
  </si>
  <si>
    <t>6222082515000378549</t>
  </si>
  <si>
    <t>2017-08-17 16:56:24</t>
  </si>
  <si>
    <t>SR17081700028429</t>
  </si>
  <si>
    <t>6217003860025923010</t>
  </si>
  <si>
    <t>2017-08-17 16:57:19</t>
  </si>
  <si>
    <t>SR17081700028430</t>
  </si>
  <si>
    <t>6217003860012263198</t>
  </si>
  <si>
    <t>2017-08-17 16:58:30</t>
  </si>
  <si>
    <t>SR17081700028435</t>
  </si>
  <si>
    <t>6231900000022619700</t>
  </si>
  <si>
    <t>2017-08-17 17:03:41</t>
  </si>
  <si>
    <t>SR17081700028439</t>
  </si>
  <si>
    <t>2017-08-17 17:04:46</t>
  </si>
  <si>
    <t>SR17081700028441</t>
  </si>
  <si>
    <t>2017-08-17 17:15:47</t>
  </si>
  <si>
    <t>SR17081700028449</t>
  </si>
  <si>
    <t>6217001840008302392</t>
  </si>
  <si>
    <t>2017-08-17 17:21:08</t>
  </si>
  <si>
    <t>SR17081700028451</t>
  </si>
  <si>
    <t>6217790001032397503</t>
  </si>
  <si>
    <t>2017-08-17 17:30:47</t>
  </si>
  <si>
    <t>SR17081700028456</t>
  </si>
  <si>
    <t>2017-08-17 17:31:45</t>
  </si>
  <si>
    <t>SR17081700028457</t>
  </si>
  <si>
    <t>6217003690004932256</t>
  </si>
  <si>
    <t>2017-08-17 17:40:46</t>
  </si>
  <si>
    <t>SR17081700028462</t>
  </si>
  <si>
    <t>6217731900117181</t>
  </si>
  <si>
    <t>2017-08-17 17:41:24</t>
  </si>
  <si>
    <t>SR17081700028463</t>
  </si>
  <si>
    <t>6223691465802308</t>
  </si>
  <si>
    <t>2017-08-17 17:46:01</t>
  </si>
  <si>
    <t>SR17081700028467</t>
  </si>
  <si>
    <t>6253624015999889</t>
  </si>
  <si>
    <t>2017-08-17 21:47:49</t>
  </si>
  <si>
    <t>SR17081700028496</t>
  </si>
  <si>
    <t>2017-08-18 08:11:36</t>
  </si>
  <si>
    <t>SR17081800028502</t>
  </si>
  <si>
    <t>6228483300835876815</t>
  </si>
  <si>
    <t>2017-08-18 08:35:20</t>
  </si>
  <si>
    <t>SR17081800028506</t>
  </si>
  <si>
    <t>6223690794361234</t>
  </si>
  <si>
    <t>2017-08-18 08:53:51</t>
  </si>
  <si>
    <t>SR17081800028515</t>
  </si>
  <si>
    <t>2017-08-18 09:04:14</t>
  </si>
  <si>
    <t>SR17081800028520</t>
  </si>
  <si>
    <t>6231900000104633983</t>
  </si>
  <si>
    <t>2017-08-18 09:30:01</t>
  </si>
  <si>
    <t>SR17081800028535</t>
  </si>
  <si>
    <t>2017-08-18 09:32:23</t>
  </si>
  <si>
    <t>SR17081800028538</t>
  </si>
  <si>
    <t>6236683860005293712</t>
  </si>
  <si>
    <t>2017-08-18 09:33:15</t>
  </si>
  <si>
    <t>SR17081800028539</t>
  </si>
  <si>
    <t>5201690592783207</t>
  </si>
  <si>
    <t>2017-08-18 09:40:41</t>
  </si>
  <si>
    <t>SR17081800028549</t>
  </si>
  <si>
    <t>6228460860010236710</t>
  </si>
  <si>
    <t>2017-08-18 09:51:46</t>
  </si>
  <si>
    <t>SR17081800028565</t>
  </si>
  <si>
    <t>6283660056277151</t>
  </si>
  <si>
    <t>2017-08-18 09:52:14</t>
  </si>
  <si>
    <t>SR17081800028566</t>
  </si>
  <si>
    <t>2017-08-18 09:54:29</t>
  </si>
  <si>
    <t>SR17081800028570</t>
  </si>
  <si>
    <t>6212262512001698952</t>
  </si>
  <si>
    <t>2017-08-18 10:03:42</t>
  </si>
  <si>
    <t>SR17081800028578</t>
  </si>
  <si>
    <t>6225970027046580</t>
  </si>
  <si>
    <t>2017-08-18 10:04:56</t>
  </si>
  <si>
    <t>SR17081800028579</t>
  </si>
  <si>
    <t>2017-08-18 10:05:39</t>
  </si>
  <si>
    <t>SR17081800028580</t>
  </si>
  <si>
    <t>2017-08-18 10:10:59</t>
  </si>
  <si>
    <t>SR17081800028585</t>
  </si>
  <si>
    <t>6259656240217848</t>
  </si>
  <si>
    <t>2017-08-18 10:11:02</t>
  </si>
  <si>
    <t>SR17081800028586</t>
  </si>
  <si>
    <t>4581230599581248</t>
  </si>
  <si>
    <t>2017-08-18 10:24:54</t>
  </si>
  <si>
    <t>SR17081800028595</t>
  </si>
  <si>
    <t>2017-08-18 10:26:23</t>
  </si>
  <si>
    <t>SR17081800028599</t>
  </si>
  <si>
    <t>2017-08-18 10:30:58</t>
  </si>
  <si>
    <t>SR17081800028606</t>
  </si>
  <si>
    <t>6223691730978008</t>
  </si>
  <si>
    <t>2017-08-18 10:35:43</t>
  </si>
  <si>
    <t>SR17081800028608</t>
  </si>
  <si>
    <t>6228481926235850364</t>
  </si>
  <si>
    <t>2017-08-18 10:38:46</t>
  </si>
  <si>
    <t>SR17081800028612</t>
  </si>
  <si>
    <t>6228480866188212165</t>
  </si>
  <si>
    <t>2017-08-18 10:47:44</t>
  </si>
  <si>
    <t>SR17081800028621</t>
  </si>
  <si>
    <t>6231900000099332971</t>
  </si>
  <si>
    <t>2017-08-18 10:52:13</t>
  </si>
  <si>
    <t>SR17081800028624</t>
  </si>
  <si>
    <t>6228480866111387167</t>
  </si>
  <si>
    <t>2017-08-18 10:55:20</t>
  </si>
  <si>
    <t>SR17081800028628</t>
  </si>
  <si>
    <t>2017-08-18 10:55:58</t>
  </si>
  <si>
    <t>SR17081800028629</t>
  </si>
  <si>
    <t>6217902700005384472</t>
  </si>
  <si>
    <t>2017-08-18 11:01:30</t>
  </si>
  <si>
    <t>SR17081800028638</t>
  </si>
  <si>
    <t>SR17081800028637</t>
  </si>
  <si>
    <t>2017-08-18 11:07:33</t>
  </si>
  <si>
    <t>SR17081800028649</t>
  </si>
  <si>
    <t>6214571581003306288</t>
  </si>
  <si>
    <t>2017-08-18 11:07:49</t>
  </si>
  <si>
    <t>SR17081800028650</t>
  </si>
  <si>
    <t>6223692094653062</t>
  </si>
  <si>
    <t>2017-08-18 11:20:38</t>
  </si>
  <si>
    <t>SR17081800028673</t>
  </si>
  <si>
    <t>6228480860554266012</t>
  </si>
  <si>
    <t>2017-08-18 11:21:50</t>
  </si>
  <si>
    <t>SR17081800028674</t>
  </si>
  <si>
    <t>6258091642756428</t>
  </si>
  <si>
    <t>2017-08-18 11:24:43</t>
  </si>
  <si>
    <t>SR17081800028680</t>
  </si>
  <si>
    <t>6212262502003467019</t>
  </si>
  <si>
    <t>2017-08-18 11:32:00</t>
  </si>
  <si>
    <t>SR17081800028692</t>
  </si>
  <si>
    <t>6259960086165883</t>
  </si>
  <si>
    <t>2017-08-18 11:32:01</t>
  </si>
  <si>
    <t>SR17081800028693</t>
  </si>
  <si>
    <t>6226961901121374</t>
  </si>
  <si>
    <t>2017-08-18 11:34:00</t>
  </si>
  <si>
    <t>SR17081800028696</t>
  </si>
  <si>
    <t>2017-08-18 11:34:21</t>
  </si>
  <si>
    <t>SR17081800028697</t>
  </si>
  <si>
    <t>6231900000078699390</t>
  </si>
  <si>
    <t>2017-08-18 11:37:19</t>
  </si>
  <si>
    <t>SR17081800028699</t>
  </si>
  <si>
    <t>6231900000029895014</t>
  </si>
  <si>
    <t>2017-08-18 11:39:56</t>
  </si>
  <si>
    <t>SR17081800028702</t>
  </si>
  <si>
    <t>6217003860018062487</t>
  </si>
  <si>
    <t>2017-08-18 11:41:09</t>
  </si>
  <si>
    <t>SR17081800028705</t>
  </si>
  <si>
    <t>6228483338260533972</t>
  </si>
  <si>
    <t>2017-08-18 11:50:18</t>
  </si>
  <si>
    <t>SR17081800028723</t>
  </si>
  <si>
    <t>6231900000080673300</t>
  </si>
  <si>
    <t>2017-08-18 11:50:19</t>
  </si>
  <si>
    <t>SR17081800028724</t>
  </si>
  <si>
    <t>2017-08-18 11:50:24</t>
  </si>
  <si>
    <t>SR17081800028725</t>
  </si>
  <si>
    <t>6222083202010344592</t>
  </si>
  <si>
    <t>2017-08-18 11:52:01</t>
  </si>
  <si>
    <t>SR17081800028728</t>
  </si>
  <si>
    <t>6217003860030555989</t>
  </si>
  <si>
    <t>2017-08-18 11:54:28</t>
  </si>
  <si>
    <t>SR17081800028731</t>
  </si>
  <si>
    <t>6222350028864351</t>
  </si>
  <si>
    <t>2017-08-18 11:55:32</t>
  </si>
  <si>
    <t>SR17081800028732</t>
  </si>
  <si>
    <t>6210178002043644195</t>
  </si>
  <si>
    <t>2017-08-18 11:56:27</t>
  </si>
  <si>
    <t>SR17081800028733</t>
  </si>
  <si>
    <t>2017-08-18 11:57:26</t>
  </si>
  <si>
    <t>SR17081800028734</t>
  </si>
  <si>
    <t>2017-08-18 11:59:17</t>
  </si>
  <si>
    <t>SR17081800028735</t>
  </si>
  <si>
    <t>6217232502000145143</t>
  </si>
  <si>
    <t>2017-08-18 12:01:34</t>
  </si>
  <si>
    <t>SR17081800028737</t>
  </si>
  <si>
    <t>6231900000111397929</t>
  </si>
  <si>
    <t>2017-08-18 12:05:55</t>
  </si>
  <si>
    <t>SR17081800028742</t>
  </si>
  <si>
    <t>6228483618587538279</t>
  </si>
  <si>
    <t>2017-08-18 12:12:38</t>
  </si>
  <si>
    <t>SR17081800028748</t>
  </si>
  <si>
    <t>2017-08-18 12:15:01</t>
  </si>
  <si>
    <t>SR17081800028750</t>
  </si>
  <si>
    <t>2017-08-18 12:15:12</t>
  </si>
  <si>
    <t>SR17081800028751</t>
  </si>
  <si>
    <t>6228483618610127678</t>
  </si>
  <si>
    <t>2017-08-18 12:16:55</t>
  </si>
  <si>
    <t>SR17081800028756</t>
  </si>
  <si>
    <t>2017-08-18 12:19:30</t>
  </si>
  <si>
    <t>SR17081800028759</t>
  </si>
  <si>
    <t>6223691398140362</t>
  </si>
  <si>
    <t>2017-08-18 12:23:25</t>
  </si>
  <si>
    <t>SR17081800028764</t>
  </si>
  <si>
    <t>2017-08-18 12:35:59</t>
  </si>
  <si>
    <t>SR17081800028770</t>
  </si>
  <si>
    <t>6228480868681897674</t>
  </si>
  <si>
    <t>2017-08-18 12:37:19</t>
  </si>
  <si>
    <t>SR17081800028772</t>
  </si>
  <si>
    <t>2017-08-18 12:38:18</t>
  </si>
  <si>
    <t>SR17081800028773</t>
  </si>
  <si>
    <t>6229100041073248</t>
  </si>
  <si>
    <t>2017-08-18 12:46:21</t>
  </si>
  <si>
    <t>SR17081800028776</t>
  </si>
  <si>
    <t>6231900000027109772</t>
  </si>
  <si>
    <t>2017-08-18 12:49:21</t>
  </si>
  <si>
    <t>SR17081800028778</t>
  </si>
  <si>
    <t>6259651875046331</t>
  </si>
  <si>
    <t>2017-08-18 12:50:08</t>
  </si>
  <si>
    <t>SR17081800028779</t>
  </si>
  <si>
    <t>6225561320488494</t>
  </si>
  <si>
    <t>2017-08-18 12:50:54</t>
  </si>
  <si>
    <t>SR17081800028780</t>
  </si>
  <si>
    <t>2017-08-18 12:52:38</t>
  </si>
  <si>
    <t>SR17081800028782</t>
  </si>
  <si>
    <t>6217003860037000021</t>
  </si>
  <si>
    <t>2017-08-18 13:33:57</t>
  </si>
  <si>
    <t>SR17081800028799</t>
  </si>
  <si>
    <t>6228483318604958077</t>
  </si>
  <si>
    <t>2017-08-18 14:15:36</t>
  </si>
  <si>
    <t>SR17081800028821</t>
  </si>
  <si>
    <t>2017-08-18 14:24:17</t>
  </si>
  <si>
    <t>SR17081800028835</t>
  </si>
  <si>
    <t>2017-08-18 14:30:18</t>
  </si>
  <si>
    <t>0062219443</t>
  </si>
  <si>
    <t>SR17081800028839</t>
  </si>
  <si>
    <t>2017-08-18 14:30:33</t>
  </si>
  <si>
    <t>SR17081800028840</t>
  </si>
  <si>
    <t>2017-08-18 14:37:48</t>
  </si>
  <si>
    <t>SR17081800028847</t>
  </si>
  <si>
    <t>6221550469901023</t>
  </si>
  <si>
    <t>2017-08-18 14:38:41</t>
  </si>
  <si>
    <t>SR17081800028849</t>
  </si>
  <si>
    <t>6259654240641489</t>
  </si>
  <si>
    <t>2017-08-18 14:50:16</t>
  </si>
  <si>
    <t>SR17081800028854</t>
  </si>
  <si>
    <t>6253634190020419</t>
  </si>
  <si>
    <t>2017-08-18 14:51:54</t>
  </si>
  <si>
    <t>SR17081800028856</t>
  </si>
  <si>
    <t>2017-08-18 14:51:59</t>
  </si>
  <si>
    <t>SR17081800028857</t>
  </si>
  <si>
    <t>6217003890006895788</t>
  </si>
  <si>
    <t>2017-08-18 14:53:01</t>
  </si>
  <si>
    <t>SR17081800028858</t>
  </si>
  <si>
    <t>2017-08-18 14:56:08</t>
  </si>
  <si>
    <t>SR17081800028862</t>
  </si>
  <si>
    <t>2017-08-18 14:58:29</t>
  </si>
  <si>
    <t>SR17081800028869</t>
  </si>
  <si>
    <t>6228483330869226819</t>
  </si>
  <si>
    <t>2017-08-18 14:59:19</t>
  </si>
  <si>
    <t>SR17081800028871</t>
  </si>
  <si>
    <t>6227615328565642</t>
  </si>
  <si>
    <t>2017-08-18 15:00:07</t>
  </si>
  <si>
    <t>SR17081800028873</t>
  </si>
  <si>
    <t>2017-08-18 15:01:22</t>
  </si>
  <si>
    <t>SR17081800028874</t>
  </si>
  <si>
    <t>2017-08-18 15:02:29</t>
  </si>
  <si>
    <t>SR17081800028876</t>
  </si>
  <si>
    <t>6231900000070995929</t>
  </si>
  <si>
    <t>2017-08-18 15:03:27</t>
  </si>
  <si>
    <t>SR17081800028878</t>
  </si>
  <si>
    <t>6217562700000151646</t>
  </si>
  <si>
    <t>2017-08-18 15:04:09</t>
  </si>
  <si>
    <t>SR17081800028879</t>
  </si>
  <si>
    <t>6231900000070995937</t>
  </si>
  <si>
    <t>2017-08-18 15:06:38</t>
  </si>
  <si>
    <t>SR17081800028882</t>
  </si>
  <si>
    <t>6231900000057044055</t>
  </si>
  <si>
    <t>2017-08-18 15:10:26</t>
  </si>
  <si>
    <t>SR17081800028884</t>
  </si>
  <si>
    <t>2017-08-18 15:10:36</t>
  </si>
  <si>
    <t>SR17081800028885</t>
  </si>
  <si>
    <t>6217003890001042386</t>
  </si>
  <si>
    <t>2017-08-18 15:14:50</t>
  </si>
  <si>
    <t>SR17081800028888</t>
  </si>
  <si>
    <t>6228483308277754176</t>
  </si>
  <si>
    <t>2017-08-18 15:16:47</t>
  </si>
  <si>
    <t>SR17081800028892</t>
  </si>
  <si>
    <t>6228480868243132073</t>
  </si>
  <si>
    <t>2017-08-18 15:17:30</t>
  </si>
  <si>
    <t>SR17081800028893</t>
  </si>
  <si>
    <t>2017-08-18 15:19:47</t>
  </si>
  <si>
    <t>SR17081800028897</t>
  </si>
  <si>
    <t>5203821320378840</t>
  </si>
  <si>
    <t>2017-08-18 15:23:39</t>
  </si>
  <si>
    <t>SR17081800028899</t>
  </si>
  <si>
    <t>6258091669143468</t>
  </si>
  <si>
    <t>2017-08-18 15:24:03</t>
  </si>
  <si>
    <t>SR17081800028900</t>
  </si>
  <si>
    <t>6217003890006991678</t>
  </si>
  <si>
    <t>2017-08-18 15:26:37</t>
  </si>
  <si>
    <t>SR17081800028902</t>
  </si>
  <si>
    <t>2017-08-18 15:27:13</t>
  </si>
  <si>
    <t>SR17081800028903</t>
  </si>
  <si>
    <t>6217007170003035548</t>
  </si>
  <si>
    <t>2017-08-18 15:30:35</t>
  </si>
  <si>
    <t>SR17081800028912</t>
  </si>
  <si>
    <t>2017-08-18 15:36:21</t>
  </si>
  <si>
    <t>SR17081800028919</t>
  </si>
  <si>
    <t>6283886502281667</t>
  </si>
  <si>
    <t>2017-08-18 15:36:58</t>
  </si>
  <si>
    <t>SR17081800028921</t>
  </si>
  <si>
    <t>6231900000059453098</t>
  </si>
  <si>
    <t>2017-08-18 15:37:31</t>
  </si>
  <si>
    <t>SR17081800028922</t>
  </si>
  <si>
    <t>2017-08-18 15:49:37</t>
  </si>
  <si>
    <t>SR17081800028941</t>
  </si>
  <si>
    <t>6223691404875357</t>
  </si>
  <si>
    <t>2017-08-18 15:54:08</t>
  </si>
  <si>
    <t>SR17081800028949</t>
  </si>
  <si>
    <t>6217003880004583296</t>
  </si>
  <si>
    <t>2017-08-18 15:54:55</t>
  </si>
  <si>
    <t>SR17081800028954</t>
  </si>
  <si>
    <t>6236683860003960403</t>
  </si>
  <si>
    <t>2017-08-18 15:55:57</t>
  </si>
  <si>
    <t>SR17081800028959</t>
  </si>
  <si>
    <t>2017-08-18 15:57:18</t>
  </si>
  <si>
    <t>SR17081800028963</t>
  </si>
  <si>
    <t>6221550320312345</t>
  </si>
  <si>
    <t>2017-08-18 16:02:37</t>
  </si>
  <si>
    <t>SR17081800028972</t>
  </si>
  <si>
    <t>6222620590003777426</t>
  </si>
  <si>
    <t>2017-08-18 16:03:33</t>
  </si>
  <si>
    <t>SR17081800028975</t>
  </si>
  <si>
    <t>6222022406003434310</t>
  </si>
  <si>
    <t>2017-08-18 16:05:20</t>
  </si>
  <si>
    <t>SR17081800028978</t>
  </si>
  <si>
    <t>6228481198134816777</t>
  </si>
  <si>
    <t>2017-08-18 16:07:34</t>
  </si>
  <si>
    <t>SR17081800028983</t>
  </si>
  <si>
    <t>6259075387756866</t>
  </si>
  <si>
    <t>2017-08-18 16:10:03</t>
  </si>
  <si>
    <t>SR17081800028987</t>
  </si>
  <si>
    <t>6223690970136475</t>
  </si>
  <si>
    <t>2017-08-18 16:17:17</t>
  </si>
  <si>
    <t>SR17081800028998</t>
  </si>
  <si>
    <t>6222620590000737159</t>
  </si>
  <si>
    <t>2017-08-18 16:23:19</t>
  </si>
  <si>
    <t>SR17081800029002</t>
  </si>
  <si>
    <t>6217902700001779998</t>
  </si>
  <si>
    <t>2017-08-18 16:24:19</t>
  </si>
  <si>
    <t>SR17081800029005</t>
  </si>
  <si>
    <t>6222537152582086</t>
  </si>
  <si>
    <t>2017-08-18 16:24:29</t>
  </si>
  <si>
    <t>SR17081800029008</t>
  </si>
  <si>
    <t>6210178002019107557</t>
  </si>
  <si>
    <t>2017-08-18 16:24:33</t>
  </si>
  <si>
    <t>SR17081800029009</t>
  </si>
  <si>
    <t>6217002430004492303</t>
  </si>
  <si>
    <t>2017-08-18 16:26:13</t>
  </si>
  <si>
    <t>SR17081800029013</t>
  </si>
  <si>
    <t>6228483860967000815</t>
  </si>
  <si>
    <t>2017-08-18 16:33:29</t>
  </si>
  <si>
    <t>SR17081800029017</t>
  </si>
  <si>
    <t>2017-08-18 16:43:59</t>
  </si>
  <si>
    <t>SR17081800029024</t>
  </si>
  <si>
    <t>2017-08-18 16:44:30</t>
  </si>
  <si>
    <t>SR17081800029025</t>
  </si>
  <si>
    <t>6212262502021162451</t>
  </si>
  <si>
    <t>2017-08-18 16:44:36</t>
  </si>
  <si>
    <t>SR17081800029026</t>
  </si>
  <si>
    <t>6223691615037318</t>
  </si>
  <si>
    <t>2017-08-18 16:52:04</t>
  </si>
  <si>
    <t>SR17081800029032</t>
  </si>
  <si>
    <t>2017-08-18 16:54:26</t>
  </si>
  <si>
    <t>0062410791</t>
  </si>
  <si>
    <t>SR17081800029034</t>
  </si>
  <si>
    <t>2017-08-18 17:01:06</t>
  </si>
  <si>
    <t>SR17081800029043</t>
  </si>
  <si>
    <t>5289311320137112</t>
  </si>
  <si>
    <t>2017-08-18 17:03:15</t>
  </si>
  <si>
    <t>SR17081800029048</t>
  </si>
  <si>
    <t>6223692541674752</t>
  </si>
  <si>
    <t>2017-08-18 17:06:28</t>
  </si>
  <si>
    <t>SR17081800029052</t>
  </si>
  <si>
    <t>2017-08-18 17:07:39</t>
  </si>
  <si>
    <t>SR17081800029053</t>
  </si>
  <si>
    <t>2017-08-18 17:09:20</t>
  </si>
  <si>
    <t>SR17081800029056</t>
  </si>
  <si>
    <t>6223691319140863</t>
  </si>
  <si>
    <t>2017-08-18 17:21:41</t>
  </si>
  <si>
    <t>SR17081800029066</t>
  </si>
  <si>
    <t>6231900000082566783</t>
  </si>
  <si>
    <t>2017-08-18 17:23:21</t>
  </si>
  <si>
    <t>SR17081800029067</t>
  </si>
  <si>
    <t>6231900000023379189</t>
  </si>
  <si>
    <t>2017-08-18 17:25:28</t>
  </si>
  <si>
    <t>SR17081800029070</t>
  </si>
  <si>
    <t>6217003920004376927</t>
  </si>
  <si>
    <t>2017-08-18 17:28:52</t>
  </si>
  <si>
    <t>SR17081800029073</t>
  </si>
  <si>
    <t>6228360033712952</t>
  </si>
  <si>
    <t>2017-08-18 17:29:37</t>
  </si>
  <si>
    <t>SR17081800029076</t>
  </si>
  <si>
    <t>2017-08-18 17:35:16</t>
  </si>
  <si>
    <t>SR17081800029077</t>
  </si>
  <si>
    <t>2017-08-18 17:41:07</t>
  </si>
  <si>
    <t>SR17081800029082</t>
  </si>
  <si>
    <t>6231900000024599447</t>
  </si>
  <si>
    <t>2017-08-18 17:48:54</t>
  </si>
  <si>
    <t>SR17081800029086</t>
  </si>
  <si>
    <t>6223691717748176</t>
  </si>
  <si>
    <t>2017-08-18 17:50:26</t>
  </si>
  <si>
    <t>SR17081800029087</t>
  </si>
  <si>
    <t>6217003860011805528</t>
  </si>
  <si>
    <t>2017-08-18 18:02:46</t>
  </si>
  <si>
    <t>SR17081800029095</t>
  </si>
  <si>
    <t>6222082502007879646</t>
  </si>
  <si>
    <t>2017-08-18 18:33:03</t>
  </si>
  <si>
    <t>SR17081800029100</t>
  </si>
  <si>
    <t>6228481936205488269</t>
  </si>
  <si>
    <t>2017-08-19 01:00:29</t>
  </si>
  <si>
    <t>SR17081900029121</t>
  </si>
  <si>
    <t>5201088000047739</t>
  </si>
  <si>
    <t>2017-08-19 09:30:11</t>
  </si>
  <si>
    <t>SR17081900029145</t>
  </si>
  <si>
    <t>6217003860008515130</t>
  </si>
  <si>
    <t>2017-08-19 09:34:39</t>
  </si>
  <si>
    <t>SR17081900029150</t>
  </si>
  <si>
    <t>6217003860017879675</t>
  </si>
  <si>
    <t>2017-08-19 09:35:16</t>
  </si>
  <si>
    <t>SR17081900029151</t>
  </si>
  <si>
    <t>6228480868455162073</t>
  </si>
  <si>
    <t>2017-08-19 09:39:54</t>
  </si>
  <si>
    <t>SR17081900029155</t>
  </si>
  <si>
    <t>6228483318590988773</t>
  </si>
  <si>
    <t>2017-08-19 09:40:13</t>
  </si>
  <si>
    <t>SR17081900029156</t>
  </si>
  <si>
    <t>4581230591482361</t>
  </si>
  <si>
    <t>2017-08-19 09:44:45</t>
  </si>
  <si>
    <t>SR17081900029162</t>
  </si>
  <si>
    <t>2017-08-19 09:52:33</t>
  </si>
  <si>
    <t>SR17081900029169</t>
  </si>
  <si>
    <t>5268550490253655</t>
  </si>
  <si>
    <t>2017-08-19 10:13:17</t>
  </si>
  <si>
    <t>SR17081900029188</t>
  </si>
  <si>
    <t>6222620590001062441</t>
  </si>
  <si>
    <t>2017-08-19 10:21:01</t>
  </si>
  <si>
    <t>SR17081900029192</t>
  </si>
  <si>
    <t>6217852700015388851</t>
  </si>
  <si>
    <t>2017-08-19 10:40:06</t>
  </si>
  <si>
    <t>SR17081900029202</t>
  </si>
  <si>
    <t>6217996610002856801</t>
  </si>
  <si>
    <t>2017-08-19 10:46:10</t>
  </si>
  <si>
    <t>SR17081900029206</t>
  </si>
  <si>
    <t>6226029970301713</t>
  </si>
  <si>
    <t>2017-08-19 10:47:12</t>
  </si>
  <si>
    <t>SR17081900029207</t>
  </si>
  <si>
    <t>2017-08-19 11:02:49</t>
  </si>
  <si>
    <t>SR17081900029217</t>
  </si>
  <si>
    <t>6217007170002545687</t>
  </si>
  <si>
    <t>2017-08-19 11:14:24</t>
  </si>
  <si>
    <t>SR17081900029224</t>
  </si>
  <si>
    <t>6228480868297586075</t>
  </si>
  <si>
    <t>2017-08-19 11:19:08</t>
  </si>
  <si>
    <t>SR17081900029228</t>
  </si>
  <si>
    <t>6228480868610889875</t>
  </si>
  <si>
    <t>2017-08-19 11:24:31</t>
  </si>
  <si>
    <t>SR17081900029229</t>
  </si>
  <si>
    <t>6223692430718199</t>
  </si>
  <si>
    <t>2017-08-19 11:36:20</t>
  </si>
  <si>
    <t>SR17081900029236</t>
  </si>
  <si>
    <t>6223692244918837</t>
  </si>
  <si>
    <t>2017-08-19 11:40:17</t>
  </si>
  <si>
    <t>SR17081900029241</t>
  </si>
  <si>
    <t>6228481198207526279</t>
  </si>
  <si>
    <t>2017-08-19 11:58:10</t>
  </si>
  <si>
    <t>SR17081900029247</t>
  </si>
  <si>
    <t>6217003860011570999</t>
  </si>
  <si>
    <t>2017-08-19 12:22:18</t>
  </si>
  <si>
    <t>SR17081900029258</t>
  </si>
  <si>
    <t>2017-08-19 12:35:39</t>
  </si>
  <si>
    <t>SR17081900029262</t>
  </si>
  <si>
    <t>6228480868647556075</t>
  </si>
  <si>
    <t>2017-08-19 13:52:46</t>
  </si>
  <si>
    <t>SR17081900029269</t>
  </si>
  <si>
    <t>2017-08-19 13:53:37</t>
  </si>
  <si>
    <t>SR17081900029270</t>
  </si>
  <si>
    <t>2017-08-19 14:22:55</t>
  </si>
  <si>
    <t>SR17081900029282</t>
  </si>
  <si>
    <t>6231900000086967045</t>
  </si>
  <si>
    <t>2017-08-19 14:25:28</t>
  </si>
  <si>
    <t>SR17081900029283</t>
  </si>
  <si>
    <t>2017-08-19 15:21:56</t>
  </si>
  <si>
    <t>SR17081900029310</t>
  </si>
  <si>
    <t>6217003860029460050</t>
  </si>
  <si>
    <t>2017-08-19 15:23:12</t>
  </si>
  <si>
    <t>SR17081900029312</t>
  </si>
  <si>
    <t>2017-08-19 15:27:07</t>
  </si>
  <si>
    <t>SR17081900029317</t>
  </si>
  <si>
    <t>2017-08-19 15:28:23</t>
  </si>
  <si>
    <t>SR17081900029319</t>
  </si>
  <si>
    <t>6222022502017925044</t>
  </si>
  <si>
    <t>2017-08-19 15:41:15</t>
  </si>
  <si>
    <t>SR17081900029326</t>
  </si>
  <si>
    <t>6223691598803363</t>
  </si>
  <si>
    <t>2017-08-19 15:50:47</t>
  </si>
  <si>
    <t>SR17081900029333</t>
  </si>
  <si>
    <t>2017-08-19 16:14:51</t>
  </si>
  <si>
    <t>SR17081900029355</t>
  </si>
  <si>
    <t>6217790001044834782</t>
  </si>
  <si>
    <t>2017-08-19 16:20:33</t>
  </si>
  <si>
    <t>SR17081900029358</t>
  </si>
  <si>
    <t>2017-08-19 16:32:55</t>
  </si>
  <si>
    <t>SR17081900029366</t>
  </si>
  <si>
    <t>2017-08-19 17:01:54</t>
  </si>
  <si>
    <t>SR17081900029376</t>
  </si>
  <si>
    <t>6231900000130943042</t>
  </si>
  <si>
    <t>2017-08-19 17:06:13</t>
  </si>
  <si>
    <t>SR17081900029378</t>
  </si>
  <si>
    <t>6217997300027565814</t>
  </si>
  <si>
    <t>2017-08-19 17:11:03</t>
  </si>
  <si>
    <t>SR17081900029380</t>
  </si>
  <si>
    <t>6228480038087243374</t>
  </si>
  <si>
    <t>2017-08-19 17:35:46</t>
  </si>
  <si>
    <t>SR17081900029385</t>
  </si>
  <si>
    <t>6283660054011438</t>
  </si>
  <si>
    <t>2017-08-19 17:36:34</t>
  </si>
  <si>
    <t>SR17081900029387</t>
  </si>
  <si>
    <t>2017-08-19 17:37:21</t>
  </si>
  <si>
    <t>SR17081900029388</t>
  </si>
  <si>
    <t>2017-08-19 17:38:22</t>
  </si>
  <si>
    <t>SR17081900029389</t>
  </si>
  <si>
    <t>6236683890000940579</t>
  </si>
  <si>
    <t>2017-08-20 06:39:59</t>
  </si>
  <si>
    <t>SR17082000029407</t>
  </si>
  <si>
    <t>6258091320197762</t>
  </si>
  <si>
    <t>2017-08-20 11:01:34</t>
  </si>
  <si>
    <t>SR17082000029436</t>
  </si>
  <si>
    <t>6225581320194082</t>
  </si>
  <si>
    <t>2017-08-20 14:35:53</t>
  </si>
  <si>
    <t>SR17082000029461</t>
  </si>
  <si>
    <t>5239591001312487</t>
  </si>
  <si>
    <t>2017-08-20 19:05:11</t>
  </si>
  <si>
    <t>SR17082000029480</t>
  </si>
  <si>
    <t>6212264000045383110</t>
  </si>
  <si>
    <t>2017-08-20 19:28:39</t>
  </si>
  <si>
    <t>SR17082000029482</t>
  </si>
  <si>
    <t>6228930001102265216</t>
  </si>
  <si>
    <t>2017-08-20 19:49:42</t>
  </si>
  <si>
    <t>SR17082000029484</t>
  </si>
  <si>
    <t>结算单号</t>
  </si>
  <si>
    <t>交易流水</t>
  </si>
  <si>
    <t>交易日期</t>
  </si>
  <si>
    <t>交易类型</t>
  </si>
  <si>
    <t>账户</t>
  </si>
  <si>
    <t>''</t>
  </si>
  <si>
    <t>20170801</t>
  </si>
  <si>
    <t>HB02</t>
  </si>
  <si>
    <t>S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</si>
  <si>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</si>
  <si>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</si>
  <si>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</si>
  <si>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</si>
  <si>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</si>
  <si>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</si>
  <si>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</si>
  <si>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</si>
  <si>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</si>
  <si>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</si>
  <si>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</si>
  <si>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</si>
  <si>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</si>
  <si>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</si>
  <si>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</si>
  <si>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</si>
  <si>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</si>
  <si>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</si>
  <si>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</si>
  <si>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户名不符4895920340566016杨雅棋</t>
    <phoneticPr fontId="1" type="noConversion"/>
  </si>
  <si>
    <t>户名不符6283660300478019张世鸿</t>
    <phoneticPr fontId="1" type="noConversion"/>
  </si>
  <si>
    <t>户名不符4367450085549794肖焱</t>
    <phoneticPr fontId="1" type="noConversion"/>
  </si>
  <si>
    <t>户名不符4367480100477614江九龙</t>
    <phoneticPr fontId="1" type="noConversion"/>
  </si>
  <si>
    <t>户名不符4367480040955778李海燕</t>
    <phoneticPr fontId="1" type="noConversion"/>
  </si>
  <si>
    <t>4367480040955778</t>
    <phoneticPr fontId="1" type="noConversion"/>
  </si>
  <si>
    <t>户名不符4367480040955778付石乐</t>
    <phoneticPr fontId="1" type="noConversion"/>
  </si>
  <si>
    <t>户名不符4367452078195619刘顺成</t>
    <phoneticPr fontId="1" type="noConversion"/>
  </si>
  <si>
    <t>户名不符6259660860160213曹永芬</t>
    <phoneticPr fontId="1" type="noConversion"/>
  </si>
  <si>
    <t>户名不符4895920345584527侯粉花</t>
    <phoneticPr fontId="1" type="noConversion"/>
  </si>
  <si>
    <t>6226230213955188</t>
    <phoneticPr fontId="1" type="noConversion"/>
  </si>
  <si>
    <t>户名不符6283174240059467罗颖犁</t>
    <phoneticPr fontId="1" type="noConversion"/>
  </si>
  <si>
    <t>户名不符6283174002903480熊云莲</t>
    <phoneticPr fontId="1" type="noConversion"/>
  </si>
  <si>
    <t>户名不符6283174002903480孙丽</t>
    <phoneticPr fontId="1" type="noConversion"/>
  </si>
  <si>
    <t>6226009954995714</t>
    <phoneticPr fontId="1" type="noConversion"/>
  </si>
  <si>
    <t>户名不符6259650852881223戴志明</t>
    <phoneticPr fontId="1" type="noConversion"/>
  </si>
  <si>
    <t>户名不符6283660018142667许明霞</t>
    <phoneticPr fontId="1" type="noConversion"/>
  </si>
  <si>
    <t>户名不符6283660018142667许明霞</t>
    <phoneticPr fontId="1" type="noConversion"/>
  </si>
  <si>
    <t>6226230016527473</t>
    <phoneticPr fontId="1" type="noConversion"/>
  </si>
  <si>
    <t>户名不符6283660022856880沈忠奎</t>
    <phoneticPr fontId="1" type="noConversion"/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</si>
  <si>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</si>
  <si>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</si>
  <si>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</si>
  <si>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</si>
  <si>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退汇标志</t>
    <phoneticPr fontId="1" type="noConversion"/>
  </si>
  <si>
    <t>网银退汇</t>
    <phoneticPr fontId="1" type="noConversion"/>
  </si>
  <si>
    <t>退汇金额</t>
    <phoneticPr fontId="1" type="noConversion"/>
  </si>
  <si>
    <t>退汇状态</t>
  </si>
  <si>
    <t>网银退汇</t>
  </si>
  <si>
    <t>银行时间</t>
    <phoneticPr fontId="1" type="noConversion"/>
  </si>
  <si>
    <t>SR17080100019497</t>
    <phoneticPr fontId="1" type="noConversion"/>
  </si>
  <si>
    <r>
      <rPr>
        <b/>
        <sz val="10"/>
        <color indexed="8"/>
        <rFont val="等线"/>
        <family val="2"/>
      </rPr>
      <t>银行</t>
    </r>
    <phoneticPr fontId="1" type="noConversion"/>
  </si>
  <si>
    <t>500.0</t>
    <phoneticPr fontId="1" type="noConversion"/>
  </si>
  <si>
    <t>14628.360</t>
    <phoneticPr fontId="1" type="noConversion"/>
  </si>
  <si>
    <t>2400.0</t>
    <phoneticPr fontId="1" type="noConversion"/>
  </si>
  <si>
    <t>11560.140</t>
    <phoneticPr fontId="1" type="noConversion"/>
  </si>
  <si>
    <t>5000.0</t>
    <phoneticPr fontId="1" type="noConversion"/>
  </si>
  <si>
    <t>6283174240059467</t>
    <phoneticPr fontId="1" type="noConversion"/>
  </si>
  <si>
    <t>164.980</t>
    <phoneticPr fontId="1" type="noConversion"/>
  </si>
  <si>
    <t>SR17081400026058</t>
    <phoneticPr fontId="1" type="noConversion"/>
  </si>
  <si>
    <t>SR17081400026136</t>
    <phoneticPr fontId="1" type="noConversion"/>
  </si>
  <si>
    <t>SR17081400026140</t>
    <phoneticPr fontId="1" type="noConversion"/>
  </si>
  <si>
    <t>SR17081400026193</t>
    <phoneticPr fontId="1" type="noConversion"/>
  </si>
  <si>
    <t>SR17081400026217</t>
    <phoneticPr fontId="1" type="noConversion"/>
  </si>
  <si>
    <t>SR17081400026426</t>
    <phoneticPr fontId="1" type="noConversion"/>
  </si>
  <si>
    <t>SR17081400026539</t>
    <phoneticPr fontId="1" type="noConversion"/>
  </si>
  <si>
    <t>SR17081400026545</t>
    <phoneticPr fontId="1" type="noConversion"/>
  </si>
  <si>
    <t>SR17081400026587</t>
    <phoneticPr fontId="1" type="noConversion"/>
  </si>
  <si>
    <t>SR17081400026650</t>
    <phoneticPr fontId="1" type="noConversion"/>
  </si>
  <si>
    <t>SR17081500026738</t>
    <phoneticPr fontId="1" type="noConversion"/>
  </si>
  <si>
    <t>SR17081500026741</t>
    <phoneticPr fontId="1" type="noConversion"/>
  </si>
  <si>
    <t>SR17081500026742</t>
    <phoneticPr fontId="1" type="noConversion"/>
  </si>
  <si>
    <t>SR17081500026785</t>
    <phoneticPr fontId="1" type="noConversion"/>
  </si>
  <si>
    <t>SR17081500026837</t>
    <phoneticPr fontId="1" type="noConversion"/>
  </si>
  <si>
    <t>SR17081500026870</t>
    <phoneticPr fontId="1" type="noConversion"/>
  </si>
  <si>
    <t>SR17081500026894</t>
    <phoneticPr fontId="1" type="noConversion"/>
  </si>
  <si>
    <t>SR17081500026898</t>
    <phoneticPr fontId="1" type="noConversion"/>
  </si>
  <si>
    <t>SR17081500026931</t>
    <phoneticPr fontId="1" type="noConversion"/>
  </si>
  <si>
    <t>SR17081500026933</t>
    <phoneticPr fontId="1" type="noConversion"/>
  </si>
  <si>
    <t>SR17081500026937</t>
    <phoneticPr fontId="1" type="noConversion"/>
  </si>
  <si>
    <t>SR17081500026941</t>
    <phoneticPr fontId="1" type="noConversion"/>
  </si>
  <si>
    <t>SR17081500026947</t>
    <phoneticPr fontId="1" type="noConversion"/>
  </si>
  <si>
    <t>SR17081500026962</t>
    <phoneticPr fontId="1" type="noConversion"/>
  </si>
  <si>
    <t>SR17081500026969</t>
    <phoneticPr fontId="1" type="noConversion"/>
  </si>
  <si>
    <t>SR17081500026983</t>
    <phoneticPr fontId="1" type="noConversion"/>
  </si>
  <si>
    <t>SR17081500027053</t>
    <phoneticPr fontId="1" type="noConversion"/>
  </si>
  <si>
    <t>SR17081500027115</t>
    <phoneticPr fontId="1" type="noConversion"/>
  </si>
  <si>
    <t>SR17081500027116</t>
    <phoneticPr fontId="1" type="noConversion"/>
  </si>
  <si>
    <t>SR17081500027167</t>
    <phoneticPr fontId="1" type="noConversion"/>
  </si>
  <si>
    <t>SR17081500027175</t>
    <phoneticPr fontId="1" type="noConversion"/>
  </si>
  <si>
    <t>SR17081500027184</t>
    <phoneticPr fontId="1" type="noConversion"/>
  </si>
  <si>
    <t>SR17081500027188</t>
    <phoneticPr fontId="1" type="noConversion"/>
  </si>
  <si>
    <t>SR17081500027220</t>
    <phoneticPr fontId="1" type="noConversion"/>
  </si>
  <si>
    <t>SR17081500027232</t>
    <phoneticPr fontId="1" type="noConversion"/>
  </si>
  <si>
    <t>SR17081500027251</t>
    <phoneticPr fontId="1" type="noConversion"/>
  </si>
  <si>
    <t>SR17081500027255</t>
    <phoneticPr fontId="1" type="noConversion"/>
  </si>
  <si>
    <t>SR17081500027283</t>
    <phoneticPr fontId="1" type="noConversion"/>
  </si>
  <si>
    <t>SR17081500027284</t>
    <phoneticPr fontId="1" type="noConversion"/>
  </si>
  <si>
    <t>SR17081500027312</t>
    <phoneticPr fontId="1" type="noConversion"/>
  </si>
  <si>
    <t>SR17081600027365</t>
    <phoneticPr fontId="1" type="noConversion"/>
  </si>
  <si>
    <t>SR17081600027397</t>
    <phoneticPr fontId="1" type="noConversion"/>
  </si>
  <si>
    <t>SR17081600027445</t>
    <phoneticPr fontId="1" type="noConversion"/>
  </si>
  <si>
    <t>SR17081600027482</t>
    <phoneticPr fontId="1" type="noConversion"/>
  </si>
  <si>
    <t>SR17081600027486</t>
    <phoneticPr fontId="1" type="noConversion"/>
  </si>
  <si>
    <t>SR17081600027499</t>
    <phoneticPr fontId="1" type="noConversion"/>
  </si>
  <si>
    <t>SR17081600027506</t>
    <phoneticPr fontId="1" type="noConversion"/>
  </si>
  <si>
    <t>SR17081600027508</t>
    <phoneticPr fontId="1" type="noConversion"/>
  </si>
  <si>
    <t>SR17081600027551</t>
    <phoneticPr fontId="1" type="noConversion"/>
  </si>
  <si>
    <t>SR17081600027603</t>
    <phoneticPr fontId="1" type="noConversion"/>
  </si>
  <si>
    <t>SR17081600027612</t>
    <phoneticPr fontId="1" type="noConversion"/>
  </si>
  <si>
    <t>SR17081600027624</t>
    <phoneticPr fontId="1" type="noConversion"/>
  </si>
  <si>
    <t>SR17081600027629</t>
    <phoneticPr fontId="1" type="noConversion"/>
  </si>
  <si>
    <t>SR17081600027760</t>
    <phoneticPr fontId="1" type="noConversion"/>
  </si>
  <si>
    <t>SR17081600027794</t>
    <phoneticPr fontId="1" type="noConversion"/>
  </si>
  <si>
    <t>SR17081700027959</t>
    <phoneticPr fontId="1" type="noConversion"/>
  </si>
  <si>
    <t>SR17081700028003</t>
    <phoneticPr fontId="1" type="noConversion"/>
  </si>
  <si>
    <t>SR17081700028009</t>
    <phoneticPr fontId="1" type="noConversion"/>
  </si>
  <si>
    <t>SR17081700028032</t>
    <phoneticPr fontId="1" type="noConversion"/>
  </si>
  <si>
    <t>SR17081700028140</t>
    <phoneticPr fontId="1" type="noConversion"/>
  </si>
  <si>
    <t>SR17081700028153</t>
    <phoneticPr fontId="1" type="noConversion"/>
  </si>
  <si>
    <t>SR17081700028159</t>
    <phoneticPr fontId="1" type="noConversion"/>
  </si>
  <si>
    <t>SR17081700028184</t>
    <phoneticPr fontId="1" type="noConversion"/>
  </si>
  <si>
    <t>SR17081700028225</t>
    <phoneticPr fontId="1" type="noConversion"/>
  </si>
  <si>
    <t>SR17081700028267</t>
    <phoneticPr fontId="1" type="noConversion"/>
  </si>
  <si>
    <t>SR17081700028285</t>
    <phoneticPr fontId="1" type="noConversion"/>
  </si>
  <si>
    <t>SR17081700028289</t>
    <phoneticPr fontId="1" type="noConversion"/>
  </si>
  <si>
    <t>SR17081700028329</t>
    <phoneticPr fontId="1" type="noConversion"/>
  </si>
  <si>
    <t>SR17081700028342</t>
    <phoneticPr fontId="1" type="noConversion"/>
  </si>
  <si>
    <t>SR17081700028361</t>
    <phoneticPr fontId="1" type="noConversion"/>
  </si>
  <si>
    <t>SR17081700028370</t>
    <phoneticPr fontId="1" type="noConversion"/>
  </si>
  <si>
    <t>SR17081700028374</t>
    <phoneticPr fontId="1" type="noConversion"/>
  </si>
  <si>
    <t>SR17081700028388</t>
    <phoneticPr fontId="1" type="noConversion"/>
  </si>
  <si>
    <t>SR17081700028423</t>
    <phoneticPr fontId="1" type="noConversion"/>
  </si>
  <si>
    <t>SR17081700028456</t>
    <phoneticPr fontId="1" type="noConversion"/>
  </si>
  <si>
    <t>SR17081800028535</t>
    <phoneticPr fontId="1" type="noConversion"/>
  </si>
  <si>
    <t>SR17081800028580</t>
    <phoneticPr fontId="1" type="noConversion"/>
  </si>
  <si>
    <t>SR17081800028595</t>
    <phoneticPr fontId="1" type="noConversion"/>
  </si>
  <si>
    <t>SR17081800028599</t>
    <phoneticPr fontId="1" type="noConversion"/>
  </si>
  <si>
    <t>SR17081800028628</t>
    <phoneticPr fontId="1" type="noConversion"/>
  </si>
  <si>
    <t>SR17081800028638</t>
    <phoneticPr fontId="1" type="noConversion"/>
  </si>
  <si>
    <t>SR17081800028637</t>
    <phoneticPr fontId="1" type="noConversion"/>
  </si>
  <si>
    <t>SR17081800028724</t>
    <phoneticPr fontId="1" type="noConversion"/>
  </si>
  <si>
    <t>SR17081800028734</t>
    <phoneticPr fontId="1" type="noConversion"/>
  </si>
  <si>
    <t>SR17081800028750</t>
    <phoneticPr fontId="1" type="noConversion"/>
  </si>
  <si>
    <t>SR17081800028764</t>
    <phoneticPr fontId="1" type="noConversion"/>
  </si>
  <si>
    <t>SR17081800028835</t>
    <phoneticPr fontId="1" type="noConversion"/>
  </si>
  <si>
    <t>SR17081800028839</t>
    <phoneticPr fontId="1" type="noConversion"/>
  </si>
  <si>
    <t>SR17081800028840</t>
    <phoneticPr fontId="1" type="noConversion"/>
  </si>
  <si>
    <t>SR17081800028856</t>
    <phoneticPr fontId="1" type="noConversion"/>
  </si>
  <si>
    <t>SR17081800028862</t>
    <phoneticPr fontId="1" type="noConversion"/>
  </si>
  <si>
    <t>SR17081800028873</t>
    <phoneticPr fontId="1" type="noConversion"/>
  </si>
  <si>
    <t>SR17081800028874</t>
    <phoneticPr fontId="1" type="noConversion"/>
  </si>
  <si>
    <t>SR17081800028884</t>
    <phoneticPr fontId="1" type="noConversion"/>
  </si>
  <si>
    <t>SR17081800028959</t>
    <phoneticPr fontId="1" type="noConversion"/>
  </si>
  <si>
    <t>SR17081800029017</t>
    <phoneticPr fontId="1" type="noConversion"/>
  </si>
  <si>
    <t>SR17081800029024</t>
    <phoneticPr fontId="1" type="noConversion"/>
  </si>
  <si>
    <t>SR17081800029034</t>
    <phoneticPr fontId="1" type="noConversion"/>
  </si>
  <si>
    <t>SR17081800029053</t>
    <phoneticPr fontId="1" type="noConversion"/>
  </si>
  <si>
    <t>SR17081900029388</t>
    <phoneticPr fontId="1" type="noConversion"/>
  </si>
  <si>
    <t>SR17082000029484</t>
    <phoneticPr fontId="1" type="noConversion"/>
  </si>
  <si>
    <t>6228483960661106817</t>
    <phoneticPr fontId="1" type="noConversion"/>
  </si>
  <si>
    <t>6223692335801256</t>
    <phoneticPr fontId="1" type="noConversion"/>
  </si>
  <si>
    <t>6231900000109381398</t>
    <phoneticPr fontId="1" type="noConversion"/>
  </si>
  <si>
    <t>6231900020014920536</t>
    <phoneticPr fontId="1" type="noConversion"/>
  </si>
  <si>
    <t>6235752700000002577</t>
    <phoneticPr fontId="1" type="noConversion"/>
  </si>
  <si>
    <t>6228481920734994617</t>
    <phoneticPr fontId="1" type="noConversion"/>
  </si>
  <si>
    <t>6217681900181697</t>
    <phoneticPr fontId="1" type="noConversion"/>
  </si>
  <si>
    <t>6217003860025304435</t>
    <phoneticPr fontId="1" type="noConversion"/>
  </si>
  <si>
    <t>6259617124319100</t>
    <phoneticPr fontId="1" type="noConversion"/>
  </si>
  <si>
    <t>6228930001061400846</t>
    <phoneticPr fontId="1" type="noConversion"/>
  </si>
  <si>
    <t>6217997300053113018</t>
    <phoneticPr fontId="1" type="noConversion"/>
  </si>
  <si>
    <t>6223691932036233</t>
    <phoneticPr fontId="1" type="noConversion"/>
  </si>
  <si>
    <t>6231900000011076979</t>
    <phoneticPr fontId="1" type="noConversion"/>
  </si>
  <si>
    <t>6253360024314865</t>
    <phoneticPr fontId="1" type="noConversion"/>
  </si>
  <si>
    <t>6283660300478019</t>
    <phoneticPr fontId="1" type="noConversion"/>
  </si>
  <si>
    <t>4895920315314764</t>
    <phoneticPr fontId="1" type="noConversion"/>
  </si>
  <si>
    <t>4895920340566016</t>
    <phoneticPr fontId="1" type="noConversion"/>
  </si>
  <si>
    <t>原预存ID</t>
  </si>
  <si>
    <t>银行卡号</t>
  </si>
  <si>
    <t>1000165668</t>
  </si>
  <si>
    <t>6231900020010753428</t>
  </si>
  <si>
    <t>5306-0627033228</t>
  </si>
  <si>
    <t>6231900000051261200</t>
  </si>
  <si>
    <t>1000193008</t>
  </si>
  <si>
    <t>6231900000017458080</t>
  </si>
  <si>
    <t>1000194569</t>
  </si>
  <si>
    <t>6212262502022357258</t>
  </si>
  <si>
    <t>1000195562</t>
  </si>
  <si>
    <t>6228930001115823969</t>
  </si>
  <si>
    <t>1000178884</t>
  </si>
  <si>
    <t>6223691307296032</t>
  </si>
  <si>
    <t>1000193497</t>
  </si>
  <si>
    <t>6217002920138527701</t>
  </si>
  <si>
    <t>5325-2502058689</t>
  </si>
  <si>
    <t>6283889501870126</t>
  </si>
  <si>
    <t>1000177594</t>
  </si>
  <si>
    <t>1000199585</t>
  </si>
  <si>
    <t>6223691920826785</t>
  </si>
  <si>
    <t>1000006972</t>
  </si>
  <si>
    <t>4367480066472369</t>
  </si>
  <si>
    <t>1000133251</t>
  </si>
  <si>
    <t>1000200064</t>
  </si>
  <si>
    <t>6223691359478645</t>
  </si>
  <si>
    <t>5300-5000617689</t>
  </si>
  <si>
    <t>5264103862418490</t>
  </si>
  <si>
    <t>1000144747</t>
  </si>
  <si>
    <t>6221507300013844616</t>
  </si>
  <si>
    <t>6217856100021124661</t>
  </si>
  <si>
    <t>1000186655</t>
  </si>
  <si>
    <t>6228360012495603</t>
  </si>
  <si>
    <t>1000150977</t>
  </si>
  <si>
    <t>6229023223123104</t>
  </si>
  <si>
    <t>1000189699</t>
  </si>
  <si>
    <t>6221887300043507209</t>
  </si>
  <si>
    <t>1000202788</t>
  </si>
  <si>
    <t>6214157311800278460</t>
  </si>
  <si>
    <t>1000178296</t>
  </si>
  <si>
    <t>6227003860980261090</t>
  </si>
  <si>
    <t>1000198288</t>
  </si>
  <si>
    <t>6217790001103600975</t>
  </si>
  <si>
    <t>1000198632</t>
  </si>
  <si>
    <t>6227003861970063603</t>
  </si>
  <si>
    <t>5335-3521023086</t>
  </si>
  <si>
    <t>6228483308583273978</t>
  </si>
  <si>
    <t>1000090878</t>
  </si>
  <si>
    <t>6210178002026285453</t>
  </si>
  <si>
    <t>1000204995</t>
  </si>
  <si>
    <t>6222082504000114476</t>
  </si>
  <si>
    <t>1000189718</t>
  </si>
  <si>
    <t>6228481198705484773</t>
  </si>
  <si>
    <t>1000203279</t>
  </si>
  <si>
    <t>1000198185</t>
  </si>
  <si>
    <t>6231900000000368213</t>
  </si>
  <si>
    <t>1000205453</t>
  </si>
  <si>
    <t>6231900000036295695</t>
  </si>
  <si>
    <t>1000170263</t>
  </si>
  <si>
    <t>6221550313742383</t>
  </si>
  <si>
    <t>1000158606</t>
  </si>
  <si>
    <t>6223690949348409</t>
  </si>
  <si>
    <t>1000202771</t>
  </si>
  <si>
    <t>6259960239947344</t>
  </si>
  <si>
    <t>1000192142</t>
  </si>
  <si>
    <t>6223691488937560</t>
  </si>
  <si>
    <t>1000205280</t>
  </si>
  <si>
    <t>6223692384573327</t>
  </si>
  <si>
    <t>1000189783</t>
  </si>
  <si>
    <t>6212262502018998602</t>
  </si>
  <si>
    <t>1000204118</t>
  </si>
  <si>
    <t>6228484158587492671</t>
  </si>
  <si>
    <t>1000004947</t>
  </si>
  <si>
    <t>6217852700013791106</t>
  </si>
  <si>
    <t>1000204391</t>
  </si>
  <si>
    <t>6231900000066288909</t>
  </si>
  <si>
    <t>1000204390</t>
  </si>
  <si>
    <t>1000208329</t>
  </si>
  <si>
    <t>6231900000032023240</t>
  </si>
  <si>
    <t>1000062847</t>
  </si>
  <si>
    <t>6228480868655096675</t>
  </si>
  <si>
    <t>1000206202</t>
  </si>
  <si>
    <t>6259960250672094</t>
  </si>
  <si>
    <t>1000134629</t>
  </si>
  <si>
    <t>6228480606729748875</t>
  </si>
  <si>
    <t>1000197624</t>
  </si>
  <si>
    <t>6231900000078618499</t>
  </si>
  <si>
    <t>1000203143</t>
  </si>
  <si>
    <t>6259960180175192</t>
  </si>
  <si>
    <t>1000016442</t>
  </si>
  <si>
    <t>6231900000075284444</t>
  </si>
  <si>
    <t>1000208759</t>
  </si>
  <si>
    <t>6231900020004824433</t>
  </si>
  <si>
    <t>1000187989</t>
  </si>
  <si>
    <t>6231900000094732993</t>
  </si>
  <si>
    <t>1000206346</t>
  </si>
  <si>
    <t>6250867842211100</t>
  </si>
  <si>
    <t>1000194521</t>
  </si>
  <si>
    <t>6217790001063285817</t>
  </si>
  <si>
    <t>1000206876</t>
  </si>
  <si>
    <t>6212262502025325088</t>
  </si>
  <si>
    <t>1000206399</t>
  </si>
  <si>
    <t>6259960176643906</t>
  </si>
  <si>
    <t>1000208023</t>
  </si>
  <si>
    <t>6223691114063211</t>
  </si>
  <si>
    <t>1000088008</t>
  </si>
  <si>
    <t>6217790001129684912</t>
  </si>
  <si>
    <t>1000205046</t>
  </si>
  <si>
    <t>6227003920200168283</t>
  </si>
  <si>
    <t>1000211841</t>
  </si>
  <si>
    <t>6228483860967559018</t>
  </si>
  <si>
    <t>1000210680</t>
  </si>
  <si>
    <t>6228480461939838110</t>
  </si>
  <si>
    <t>1000189039</t>
  </si>
  <si>
    <t>6223691496497458</t>
  </si>
  <si>
    <t>1000123549</t>
  </si>
  <si>
    <t>6217790001098149129</t>
  </si>
  <si>
    <t>1000211635</t>
  </si>
  <si>
    <t>6282880013006235</t>
  </si>
  <si>
    <t>1000168427</t>
  </si>
  <si>
    <t>6228480868646410670</t>
  </si>
  <si>
    <t>5012082187</t>
  </si>
  <si>
    <t>6223691117976278</t>
  </si>
  <si>
    <t>5303-5030798754</t>
  </si>
  <si>
    <t>6259588901718204</t>
  </si>
  <si>
    <t>1000100703</t>
  </si>
  <si>
    <t>6226808012098886</t>
  </si>
  <si>
    <t>0154027682</t>
  </si>
  <si>
    <t>6231900000056903970</t>
  </si>
  <si>
    <t>1000212344</t>
  </si>
  <si>
    <t>6212262409004443470</t>
  </si>
  <si>
    <t>1000204038</t>
  </si>
  <si>
    <t>6217857600019789028</t>
  </si>
  <si>
    <t>5010615563</t>
  </si>
  <si>
    <t>6228480868607579976</t>
  </si>
  <si>
    <t>1000208863</t>
  </si>
  <si>
    <t>4041170057944351</t>
  </si>
  <si>
    <t>1000209863</t>
  </si>
  <si>
    <t>1000012010</t>
  </si>
  <si>
    <t>6228480861110171217</t>
  </si>
  <si>
    <t>1000174999</t>
  </si>
  <si>
    <t>6214600180003244717</t>
  </si>
  <si>
    <t>1000190546</t>
  </si>
  <si>
    <t>6259960042359059</t>
  </si>
  <si>
    <t>1000213750</t>
  </si>
  <si>
    <t>6228480868302169578</t>
  </si>
  <si>
    <t>1000213795</t>
  </si>
  <si>
    <t>1000213803</t>
  </si>
  <si>
    <t>1000213604</t>
  </si>
  <si>
    <t>6259960029268257</t>
  </si>
  <si>
    <t>1000214045</t>
  </si>
  <si>
    <t>6223691418466342</t>
  </si>
  <si>
    <t>1000213676</t>
  </si>
  <si>
    <t>6228483868605375879</t>
  </si>
  <si>
    <t>1000213946</t>
  </si>
  <si>
    <t>1000214506</t>
  </si>
  <si>
    <t>6228483861103749513</t>
  </si>
  <si>
    <t>1000202715</t>
  </si>
  <si>
    <t>4367480021505659</t>
  </si>
  <si>
    <t>1000142053</t>
  </si>
  <si>
    <t>6228270961222593375</t>
  </si>
  <si>
    <t>1000214892</t>
  </si>
  <si>
    <t>6223691099733564</t>
  </si>
  <si>
    <t>1000206108</t>
  </si>
  <si>
    <t>6221885860001613267</t>
  </si>
  <si>
    <t>1000215413</t>
  </si>
  <si>
    <t>6223691235811266</t>
  </si>
  <si>
    <t>1000201149</t>
  </si>
  <si>
    <t>4041170046206615</t>
  </si>
  <si>
    <t>1000132336</t>
  </si>
  <si>
    <t>5218990593352528</t>
  </si>
  <si>
    <t>1000207910</t>
  </si>
  <si>
    <t>6231900000031516624</t>
  </si>
  <si>
    <t>1000186051</t>
  </si>
  <si>
    <t>6217003860032145219</t>
  </si>
  <si>
    <t>1000032378</t>
  </si>
  <si>
    <t>6229027188046101</t>
  </si>
  <si>
    <t>1000207460</t>
  </si>
  <si>
    <t>6212262513000933911</t>
  </si>
  <si>
    <t>1000203210</t>
  </si>
  <si>
    <t>6212262502002378944</t>
  </si>
  <si>
    <t>1000216800</t>
  </si>
  <si>
    <t>6228483868407655171</t>
  </si>
  <si>
    <t>1000216782</t>
  </si>
  <si>
    <t>1000186605</t>
  </si>
  <si>
    <t>6223691526505106</t>
  </si>
  <si>
    <t>1000140752</t>
  </si>
  <si>
    <t>6282680005905687</t>
  </si>
  <si>
    <t>1000210124</t>
  </si>
  <si>
    <t>6231900000145248684</t>
  </si>
  <si>
    <t>1000140754</t>
  </si>
  <si>
    <t>1000197442</t>
  </si>
  <si>
    <t>6253360001719029</t>
  </si>
  <si>
    <t>6223691736540141</t>
  </si>
  <si>
    <t>1000201191</t>
  </si>
  <si>
    <t>6217790001107852473</t>
  </si>
  <si>
    <t>1000216154</t>
  </si>
  <si>
    <t>6228483861104597515</t>
  </si>
  <si>
    <t>1000157626</t>
  </si>
  <si>
    <t>6231900000118835830</t>
  </si>
  <si>
    <t>0102136474</t>
  </si>
  <si>
    <t>6228480868478796972</t>
  </si>
  <si>
    <t>1000217776</t>
  </si>
  <si>
    <t>6228480868594858672</t>
  </si>
  <si>
    <t>1000210122</t>
  </si>
  <si>
    <t>6231900000131000248</t>
  </si>
  <si>
    <t>1000216898</t>
  </si>
  <si>
    <t>6231900000017848835</t>
  </si>
  <si>
    <t>1000218212</t>
  </si>
  <si>
    <t>6217852700015758095</t>
  </si>
  <si>
    <t>1000209823</t>
  </si>
  <si>
    <t>6228370147689046</t>
  </si>
  <si>
    <t>1000215726</t>
  </si>
  <si>
    <t>6217997020002880000</t>
  </si>
  <si>
    <t>1000210857</t>
  </si>
  <si>
    <t>6231900000124115524</t>
  </si>
  <si>
    <t>1000185348</t>
  </si>
  <si>
    <t>6228483348597054576</t>
  </si>
  <si>
    <t>1000170971</t>
  </si>
  <si>
    <t>6228480868623690971</t>
  </si>
  <si>
    <t>5329-2929006507</t>
  </si>
  <si>
    <t>6228483348590111373</t>
  </si>
  <si>
    <t>1000162751</t>
  </si>
  <si>
    <t>6259960244329397</t>
  </si>
  <si>
    <t>1000193321</t>
  </si>
  <si>
    <t>6222520598700330</t>
  </si>
  <si>
    <t>1000197560</t>
  </si>
  <si>
    <t>6231900000027695770</t>
  </si>
  <si>
    <t>1000219685</t>
  </si>
  <si>
    <t>5442430024245007</t>
  </si>
  <si>
    <t>1000213724</t>
  </si>
  <si>
    <t>6227004022020024801</t>
  </si>
  <si>
    <t>1000200355</t>
  </si>
  <si>
    <t>6222624390000621743</t>
  </si>
  <si>
    <t>1000209547</t>
  </si>
  <si>
    <t>6223692342734110</t>
  </si>
  <si>
    <t>1000220206</t>
  </si>
  <si>
    <t>6217232502000893056</t>
  </si>
  <si>
    <t>1000213022</t>
  </si>
  <si>
    <t>6228484148085432576</t>
  </si>
  <si>
    <t>1000090827</t>
  </si>
  <si>
    <t>6200582502000062217</t>
  </si>
  <si>
    <t>1000222054</t>
  </si>
  <si>
    <t>6214600290000870669</t>
  </si>
  <si>
    <t>1000221989</t>
  </si>
  <si>
    <t>6227003920200143534</t>
  </si>
  <si>
    <t>1000160510</t>
  </si>
  <si>
    <t>6221550369347319</t>
  </si>
  <si>
    <t>1000211874</t>
  </si>
  <si>
    <t>6230200072638690</t>
  </si>
  <si>
    <t>1000222959</t>
  </si>
  <si>
    <t>4895920315314764</t>
  </si>
  <si>
    <t>5327-2729012532</t>
  </si>
  <si>
    <t>6236683860000094552</t>
  </si>
  <si>
    <t>1000222246</t>
  </si>
  <si>
    <t>6217997300023375549</t>
  </si>
  <si>
    <t>1000028473</t>
  </si>
  <si>
    <t>6226230193492566</t>
  </si>
  <si>
    <t>1000194776</t>
  </si>
  <si>
    <t>6235732700000238572</t>
  </si>
  <si>
    <t>1000027769</t>
  </si>
  <si>
    <t>6212262502014216157</t>
  </si>
  <si>
    <t>1000218052</t>
  </si>
  <si>
    <t>6221550349382345</t>
  </si>
  <si>
    <t>1000023124</t>
  </si>
  <si>
    <t>4895920340566016</t>
  </si>
  <si>
    <t>1000216215</t>
  </si>
  <si>
    <t>6283660300478019</t>
  </si>
  <si>
    <t>1000087909</t>
  </si>
  <si>
    <t>6228460866006601668</t>
  </si>
  <si>
    <t>1000188600</t>
  </si>
  <si>
    <t>6228484146063087560</t>
  </si>
  <si>
    <t>1000224512</t>
  </si>
  <si>
    <t>1000226293</t>
  </si>
  <si>
    <t>6228930001089884070</t>
  </si>
  <si>
    <t>1000222481</t>
  </si>
  <si>
    <t>6231900000011076979</t>
  </si>
  <si>
    <t>5303-5030865413</t>
  </si>
  <si>
    <t>6228481938585354871</t>
  </si>
  <si>
    <t>1000223223</t>
  </si>
  <si>
    <t>6223691932036233</t>
  </si>
  <si>
    <t>1000170398</t>
  </si>
  <si>
    <t>6217997300053113018</t>
  </si>
  <si>
    <t>1000224057</t>
  </si>
  <si>
    <t>6253360024314865</t>
  </si>
  <si>
    <t>1000222244</t>
  </si>
  <si>
    <t>6228930001061400846</t>
  </si>
  <si>
    <t>1000245228</t>
  </si>
  <si>
    <t>1000282691</t>
  </si>
  <si>
    <t>6228483960661106817</t>
  </si>
  <si>
    <t>1000278829</t>
  </si>
  <si>
    <t>1000274931</t>
  </si>
  <si>
    <t>1000282449</t>
  </si>
  <si>
    <t>6231900000109381398</t>
  </si>
  <si>
    <t>1000263277</t>
  </si>
  <si>
    <t>1000242271</t>
  </si>
  <si>
    <t>6231900020014920536</t>
  </si>
  <si>
    <t>5300-0000330483</t>
  </si>
  <si>
    <t>6235752700000002577</t>
  </si>
  <si>
    <t>1000170265</t>
  </si>
  <si>
    <t>6228481920734994617</t>
  </si>
  <si>
    <t>1000279959</t>
  </si>
  <si>
    <t>6217681900181697</t>
  </si>
  <si>
    <t>1000182238</t>
  </si>
  <si>
    <t>6217003860025304435</t>
  </si>
  <si>
    <t>1000279712</t>
  </si>
  <si>
    <t>6259617124319100</t>
  </si>
  <si>
    <t>SR17082100029491</t>
  </si>
  <si>
    <t>SR17082100029503</t>
  </si>
  <si>
    <t>SR17082100029543</t>
  </si>
  <si>
    <t>SR17082100029594</t>
  </si>
  <si>
    <t>SR17082100029650</t>
  </si>
  <si>
    <t>SR17082100029698</t>
  </si>
  <si>
    <t>SR17082100029768</t>
  </si>
  <si>
    <t>SR17082100029834</t>
  </si>
  <si>
    <t>SR17082100029875</t>
  </si>
  <si>
    <t>SR17082100029939</t>
  </si>
  <si>
    <t>SR17082200030146</t>
  </si>
  <si>
    <t>SR17082200030256</t>
  </si>
  <si>
    <t>SR17082200030268</t>
  </si>
  <si>
    <t>SR17072100014979</t>
  </si>
  <si>
    <t>SR17072100015094</t>
  </si>
  <si>
    <t>SR17072100015159</t>
  </si>
  <si>
    <t>SR17072100015165</t>
  </si>
  <si>
    <t>SR17072100015188</t>
  </si>
  <si>
    <t>SR17072200015273</t>
  </si>
  <si>
    <t>SR17072200015303</t>
  </si>
  <si>
    <t>SR17072200015347</t>
  </si>
  <si>
    <t>SR17072200015382</t>
  </si>
  <si>
    <t>SR17072200015395</t>
  </si>
  <si>
    <t>SR17072200015443</t>
  </si>
  <si>
    <t>SR17072200015444</t>
  </si>
  <si>
    <t>SR17072300015510</t>
  </si>
  <si>
    <t>SR17072400015573</t>
  </si>
  <si>
    <t>SR17072400015577</t>
  </si>
  <si>
    <t>SR17072400015578</t>
  </si>
  <si>
    <t>SR17072400015581</t>
  </si>
  <si>
    <t>SR17072400015595</t>
  </si>
  <si>
    <t>SR17072400015614</t>
  </si>
  <si>
    <t>SR17072400015623</t>
  </si>
  <si>
    <t>SR17072400015624</t>
  </si>
  <si>
    <t>SR17072400015630</t>
  </si>
  <si>
    <t>SR17072400015653</t>
  </si>
  <si>
    <t>SR17072400015761</t>
  </si>
  <si>
    <t>SR17072400015797</t>
  </si>
  <si>
    <t>SR17072400015819</t>
  </si>
  <si>
    <t>SR17072400015833</t>
  </si>
  <si>
    <t>SR17072400015854</t>
  </si>
  <si>
    <t>SR17072400015856</t>
  </si>
  <si>
    <t>SR17072400015951</t>
  </si>
  <si>
    <t>SR17072400015956</t>
  </si>
  <si>
    <t>SR17072400015967</t>
  </si>
  <si>
    <t>SR17072400016009</t>
  </si>
  <si>
    <t>SR17072400016096</t>
  </si>
  <si>
    <t>SR17072400016109</t>
  </si>
  <si>
    <t>SR17072400016131</t>
  </si>
  <si>
    <t>SR17072400016148</t>
  </si>
  <si>
    <t>SR17072400016155</t>
  </si>
  <si>
    <t>SR17072400016171</t>
  </si>
  <si>
    <t>SR17072500016250</t>
  </si>
  <si>
    <t>SR17072500016254</t>
  </si>
  <si>
    <t>SR17072500016261</t>
  </si>
  <si>
    <t>SR17072500016282</t>
  </si>
  <si>
    <t>SR17072500016284</t>
  </si>
  <si>
    <t>SR17072500016294</t>
  </si>
  <si>
    <t>SR17072500016346</t>
  </si>
  <si>
    <t>SR17072500016354</t>
  </si>
  <si>
    <t>SR17072500016362</t>
  </si>
  <si>
    <t>SR17072500016367</t>
  </si>
  <si>
    <t>SR17072500016377</t>
  </si>
  <si>
    <t>SR17072500016389</t>
  </si>
  <si>
    <t>SR17072500016406</t>
  </si>
  <si>
    <t>SR17072500016415</t>
  </si>
  <si>
    <t>SR17072500016426</t>
  </si>
  <si>
    <t>SR17072500016433</t>
  </si>
  <si>
    <t>SR17072500016483</t>
  </si>
  <si>
    <t>SR17072500016444</t>
  </si>
  <si>
    <t>SR17072500016484</t>
  </si>
  <si>
    <t>SR17072500016585</t>
  </si>
  <si>
    <t>SR17072500016609</t>
  </si>
  <si>
    <t>SR17072500016613</t>
  </si>
  <si>
    <t>SR17072500016636</t>
  </si>
  <si>
    <t>SR17072500016676</t>
  </si>
  <si>
    <t>SR17072600016783</t>
  </si>
  <si>
    <t>SR17072600016784</t>
  </si>
  <si>
    <t>SR17072600016829</t>
  </si>
  <si>
    <t>SR17072600016845</t>
  </si>
  <si>
    <t>SR17072600016888</t>
  </si>
  <si>
    <t>SR17072600016927</t>
  </si>
  <si>
    <t>SR17072600016995</t>
  </si>
  <si>
    <t>SR17072600017012</t>
  </si>
  <si>
    <t>SR17072600017015</t>
  </si>
  <si>
    <t>SR17072600017058</t>
  </si>
  <si>
    <t>SR17072600017062</t>
  </si>
  <si>
    <t>SR17072600017067</t>
  </si>
  <si>
    <t>SR17072600017095</t>
  </si>
  <si>
    <t>SR17072600017100</t>
  </si>
  <si>
    <t>SR17072600017127</t>
  </si>
  <si>
    <t>SR17072600017171</t>
  </si>
  <si>
    <t>SR17072600017196</t>
  </si>
  <si>
    <t>SR17072600017251</t>
  </si>
  <si>
    <t>SR17072600017253</t>
  </si>
  <si>
    <t>SR17072600017280</t>
  </si>
  <si>
    <t>SR17072600017293</t>
  </si>
  <si>
    <t>SR17072700017380</t>
  </si>
  <si>
    <t>SR17072700017385</t>
  </si>
  <si>
    <t>SR17072700017499</t>
  </si>
  <si>
    <t>SR17072700017500</t>
  </si>
  <si>
    <t>SR17072700017501</t>
  </si>
  <si>
    <t>SR17072700017513</t>
  </si>
  <si>
    <t>SR17072700017542</t>
  </si>
  <si>
    <t>SR17072700017546</t>
  </si>
  <si>
    <t>SR17072700017551</t>
  </si>
  <si>
    <t>SR17072700017606</t>
  </si>
  <si>
    <t>SR17072700017629</t>
  </si>
  <si>
    <t>SR17072700017665</t>
  </si>
  <si>
    <t>SR17072700017668</t>
  </si>
  <si>
    <t>SR17072700017730</t>
  </si>
  <si>
    <t>SR17072700017737</t>
  </si>
  <si>
    <t>SR17072700017757</t>
  </si>
  <si>
    <t>SR17072700017816</t>
  </si>
  <si>
    <t>SR17072700017856</t>
  </si>
  <si>
    <t>SR17072700017889</t>
  </si>
  <si>
    <t>SR17072700017899</t>
  </si>
  <si>
    <t>SR17072700017917</t>
  </si>
  <si>
    <t>SR17072700017927</t>
  </si>
  <si>
    <t>SR17072800017950</t>
  </si>
  <si>
    <t>SR17072800017951</t>
  </si>
  <si>
    <t>SR17072800017956</t>
  </si>
  <si>
    <t>SR17072800017962</t>
  </si>
  <si>
    <t>SR17072800017963</t>
  </si>
  <si>
    <t>SR17072800017964</t>
  </si>
  <si>
    <t>SR17072800017969</t>
  </si>
  <si>
    <t>SR17072800017987</t>
  </si>
  <si>
    <t>SR17072800017991</t>
  </si>
  <si>
    <t>SR17072800018003</t>
  </si>
  <si>
    <t>SR17072800018029</t>
  </si>
  <si>
    <t>SR17072800018043</t>
  </si>
  <si>
    <t>SR17072800018078</t>
  </si>
  <si>
    <t>SR17072800018088</t>
  </si>
  <si>
    <t>SR17072800018114</t>
  </si>
  <si>
    <t>SR17072800018179</t>
  </si>
  <si>
    <t>SR17072800018203</t>
  </si>
  <si>
    <t>SR17072800018226</t>
  </si>
  <si>
    <t>SR17072800018240</t>
  </si>
  <si>
    <t>SR17072800018261</t>
  </si>
  <si>
    <t>SR17072800018272</t>
  </si>
  <si>
    <t>SR17072800018273</t>
  </si>
  <si>
    <t>SR17072800018299</t>
  </si>
  <si>
    <t>SR17072800018342</t>
  </si>
  <si>
    <t>SR17072800018378</t>
  </si>
  <si>
    <t>SR17072800018452</t>
  </si>
  <si>
    <t>SR17072900018477</t>
  </si>
  <si>
    <t>SR17072900018479</t>
  </si>
  <si>
    <t>SR17072900018499</t>
  </si>
  <si>
    <t>SR17072900018508</t>
  </si>
  <si>
    <t>SR17072900018531</t>
  </si>
  <si>
    <t>SR17072900018539</t>
  </si>
  <si>
    <t>SR17072900018566</t>
  </si>
  <si>
    <t>SR17072900018647</t>
  </si>
  <si>
    <t>SR17072900018655</t>
  </si>
  <si>
    <t>SR17073000018773</t>
  </si>
  <si>
    <t>SR17073000018806</t>
  </si>
  <si>
    <t>SR17073100018848</t>
  </si>
  <si>
    <t>SR17073100018850</t>
  </si>
  <si>
    <t>SR17073100018873</t>
  </si>
  <si>
    <t>SR17073100018905</t>
  </si>
  <si>
    <t>SR17073100018921</t>
  </si>
  <si>
    <t>SR17073100018926</t>
  </si>
  <si>
    <t>SR17073100018931</t>
  </si>
  <si>
    <t>SR17073100018941</t>
  </si>
  <si>
    <t>SR17073100018949</t>
  </si>
  <si>
    <t>SR17073100019021</t>
  </si>
  <si>
    <t>SR17073100019031</t>
  </si>
  <si>
    <t>SR17073100019046</t>
  </si>
  <si>
    <t>SR17073100019085</t>
  </si>
  <si>
    <t>SR17073100019137</t>
  </si>
  <si>
    <t>SR17073100019152</t>
  </si>
  <si>
    <t>SR17073100019159</t>
  </si>
  <si>
    <t>SR17073100019160</t>
  </si>
  <si>
    <t>SR17073100019281</t>
  </si>
  <si>
    <t>SR17073100019099</t>
  </si>
  <si>
    <t>SR17072800018400</t>
  </si>
  <si>
    <t>SR17073100019197</t>
  </si>
  <si>
    <t>SR17073100019249</t>
  </si>
  <si>
    <t>SR17073100019333</t>
  </si>
  <si>
    <t>SR17073100019453</t>
  </si>
  <si>
    <t>银行退汇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</si>
</sst>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10"/>
      <color indexed="8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2" xfId="0" applyNumberFormat="1" applyFont="1" applyBorder="1" applyAlignment="1"/>
    <xf numFmtId="0" fontId="3" fillId="2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2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8"/>
  <sheetViews>
    <sheetView tabSelected="1" topLeftCell="A82" workbookViewId="0">
      <selection activeCell="M94" sqref="M94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13894</v>
      </c>
      <c r="K1" s="9" t="s">
        <v>13895</v>
      </c>
    </row>
    <row r="2" spans="1:11">
      <c r="A2" s="1" t="s">
        <v>1375</v>
      </c>
      <c r="B2" s="2">
        <v>1097616</v>
      </c>
      <c r="C2" s="1" t="s">
        <v>1376</v>
      </c>
      <c r="D2" s="1" t="s">
        <v>1377</v>
      </c>
      <c r="E2" s="1" t="s">
        <v>1378</v>
      </c>
      <c r="F2" s="2">
        <v>-100</v>
      </c>
      <c r="G2" s="1" t="s">
        <v>9</v>
      </c>
      <c r="H2" s="1" t="s">
        <v>1379</v>
      </c>
      <c r="I2" s="1" t="s">
        <v>11</v>
      </c>
      <c r="J2">
        <f>VLOOKUP(B2,自助退!B:F,5,FALSE)</f>
        <v>100</v>
      </c>
      <c r="K2" t="str">
        <f>IF(F2*-1=J2,"",1)</f>
        <v/>
      </c>
    </row>
    <row r="3" spans="1:11">
      <c r="A3" s="1" t="s">
        <v>1380</v>
      </c>
      <c r="B3" s="2">
        <v>1100589</v>
      </c>
      <c r="C3" s="1" t="s">
        <v>1381</v>
      </c>
      <c r="D3" s="1" t="s">
        <v>1382</v>
      </c>
      <c r="E3" s="1" t="s">
        <v>1383</v>
      </c>
      <c r="F3" s="2">
        <v>-501</v>
      </c>
      <c r="G3" s="1" t="s">
        <v>9</v>
      </c>
      <c r="H3" s="1" t="s">
        <v>1384</v>
      </c>
      <c r="I3" s="1" t="s">
        <v>11</v>
      </c>
      <c r="J3">
        <f>VLOOKUP(B3,自助退!B:F,5,FALSE)</f>
        <v>501</v>
      </c>
      <c r="K3" t="str">
        <f t="shared" ref="K3:K66" si="0">IF(F3*-1=J3,"",1)</f>
        <v/>
      </c>
    </row>
    <row r="4" spans="1:11">
      <c r="A4" s="1" t="s">
        <v>1385</v>
      </c>
      <c r="B4" s="2">
        <v>1100973</v>
      </c>
      <c r="C4" s="1"/>
      <c r="D4" s="1" t="s">
        <v>1386</v>
      </c>
      <c r="E4" s="1" t="s">
        <v>1354</v>
      </c>
      <c r="F4" s="2">
        <v>-500</v>
      </c>
      <c r="G4" s="1" t="s">
        <v>9</v>
      </c>
      <c r="H4" s="1" t="s">
        <v>1387</v>
      </c>
      <c r="I4" s="1" t="s">
        <v>1388</v>
      </c>
      <c r="J4">
        <f>VLOOKUP(B4,自助退!B:F,5,FALSE)</f>
        <v>500</v>
      </c>
      <c r="K4" t="str">
        <f t="shared" si="0"/>
        <v/>
      </c>
    </row>
    <row r="5" spans="1:11">
      <c r="A5" s="1" t="s">
        <v>1389</v>
      </c>
      <c r="B5" s="2">
        <v>1101687</v>
      </c>
      <c r="C5" s="1" t="s">
        <v>1390</v>
      </c>
      <c r="D5" s="1" t="s">
        <v>1391</v>
      </c>
      <c r="E5" s="1" t="s">
        <v>1392</v>
      </c>
      <c r="F5" s="2">
        <v>-70.5</v>
      </c>
      <c r="G5" s="1" t="s">
        <v>9</v>
      </c>
      <c r="H5" s="1" t="s">
        <v>1393</v>
      </c>
      <c r="I5" s="1" t="s">
        <v>11</v>
      </c>
      <c r="J5">
        <f>VLOOKUP(B5,自助退!B:F,5,FALSE)</f>
        <v>70.5</v>
      </c>
      <c r="K5" t="str">
        <f t="shared" si="0"/>
        <v/>
      </c>
    </row>
    <row r="6" spans="1:11">
      <c r="A6" s="1" t="s">
        <v>1394</v>
      </c>
      <c r="B6" s="2">
        <v>1102983</v>
      </c>
      <c r="C6" s="1" t="s">
        <v>1395</v>
      </c>
      <c r="D6" s="1" t="s">
        <v>1396</v>
      </c>
      <c r="E6" s="1" t="s">
        <v>1397</v>
      </c>
      <c r="F6" s="2">
        <v>-1667.5</v>
      </c>
      <c r="G6" s="1" t="s">
        <v>9</v>
      </c>
      <c r="H6" s="1" t="s">
        <v>1398</v>
      </c>
      <c r="I6" s="1" t="s">
        <v>11</v>
      </c>
      <c r="J6">
        <f>VLOOKUP(B6,自助退!B:F,5,FALSE)</f>
        <v>1667.5</v>
      </c>
      <c r="K6" t="str">
        <f t="shared" si="0"/>
        <v/>
      </c>
    </row>
    <row r="7" spans="1:11">
      <c r="A7" s="1" t="s">
        <v>1399</v>
      </c>
      <c r="B7" s="2">
        <v>1103109</v>
      </c>
      <c r="C7" s="1"/>
      <c r="D7" s="1" t="s">
        <v>1400</v>
      </c>
      <c r="E7" s="1" t="s">
        <v>1316</v>
      </c>
      <c r="F7" s="2">
        <v>-1800</v>
      </c>
      <c r="G7" s="1" t="s">
        <v>9</v>
      </c>
      <c r="H7" s="1" t="s">
        <v>1401</v>
      </c>
      <c r="I7" s="1" t="s">
        <v>1388</v>
      </c>
      <c r="J7">
        <f>VLOOKUP(B7,自助退!B:F,5,FALSE)</f>
        <v>1800</v>
      </c>
      <c r="K7" t="str">
        <f t="shared" si="0"/>
        <v/>
      </c>
    </row>
    <row r="8" spans="1:11">
      <c r="A8" s="1" t="s">
        <v>1402</v>
      </c>
      <c r="B8" s="2">
        <v>1103433</v>
      </c>
      <c r="C8" s="1"/>
      <c r="D8" s="1" t="s">
        <v>1403</v>
      </c>
      <c r="E8" s="1" t="s">
        <v>1276</v>
      </c>
      <c r="F8" s="2">
        <v>-63.2</v>
      </c>
      <c r="G8" s="1" t="s">
        <v>9</v>
      </c>
      <c r="H8" s="1" t="s">
        <v>1404</v>
      </c>
      <c r="I8" s="1" t="s">
        <v>1388</v>
      </c>
      <c r="J8">
        <f>VLOOKUP(B8,自助退!B:F,5,FALSE)</f>
        <v>63.2</v>
      </c>
      <c r="K8" t="str">
        <f t="shared" si="0"/>
        <v/>
      </c>
    </row>
    <row r="9" spans="1:11">
      <c r="A9" s="1" t="s">
        <v>1405</v>
      </c>
      <c r="B9" s="2">
        <v>1103640</v>
      </c>
      <c r="C9" s="1" t="s">
        <v>1406</v>
      </c>
      <c r="D9" s="1" t="s">
        <v>1407</v>
      </c>
      <c r="E9" s="1" t="s">
        <v>1408</v>
      </c>
      <c r="F9" s="2">
        <v>-680</v>
      </c>
      <c r="G9" s="1" t="s">
        <v>9</v>
      </c>
      <c r="H9" s="1" t="s">
        <v>1409</v>
      </c>
      <c r="I9" s="1" t="s">
        <v>11</v>
      </c>
      <c r="J9">
        <f>VLOOKUP(B9,自助退!B:F,5,FALSE)</f>
        <v>680</v>
      </c>
      <c r="K9" t="str">
        <f t="shared" si="0"/>
        <v/>
      </c>
    </row>
    <row r="10" spans="1:11">
      <c r="A10" s="1" t="s">
        <v>1410</v>
      </c>
      <c r="B10" s="2">
        <v>1103802</v>
      </c>
      <c r="C10" s="1" t="s">
        <v>1411</v>
      </c>
      <c r="D10" s="1" t="s">
        <v>1412</v>
      </c>
      <c r="E10" s="1" t="s">
        <v>1413</v>
      </c>
      <c r="F10" s="2">
        <v>-450</v>
      </c>
      <c r="G10" s="1" t="s">
        <v>9</v>
      </c>
      <c r="H10" s="1" t="s">
        <v>1414</v>
      </c>
      <c r="I10" s="1" t="s">
        <v>11</v>
      </c>
      <c r="J10">
        <f>VLOOKUP(B10,自助退!B:F,5,FALSE)</f>
        <v>450</v>
      </c>
      <c r="K10" t="str">
        <f t="shared" si="0"/>
        <v/>
      </c>
    </row>
    <row r="11" spans="1:11">
      <c r="A11" s="1" t="s">
        <v>1415</v>
      </c>
      <c r="B11" s="2">
        <v>1103922</v>
      </c>
      <c r="C11" s="1" t="s">
        <v>1416</v>
      </c>
      <c r="D11" s="1" t="s">
        <v>1412</v>
      </c>
      <c r="E11" s="1" t="s">
        <v>1413</v>
      </c>
      <c r="F11" s="2">
        <v>-82.5</v>
      </c>
      <c r="G11" s="1" t="s">
        <v>9</v>
      </c>
      <c r="H11" s="1" t="s">
        <v>1414</v>
      </c>
      <c r="I11" s="1" t="s">
        <v>11</v>
      </c>
      <c r="J11">
        <f>VLOOKUP(B11,自助退!B:F,5,FALSE)</f>
        <v>82.5</v>
      </c>
      <c r="K11" t="str">
        <f t="shared" si="0"/>
        <v/>
      </c>
    </row>
    <row r="12" spans="1:11">
      <c r="A12" s="1" t="s">
        <v>1417</v>
      </c>
      <c r="B12" s="2">
        <v>1104214</v>
      </c>
      <c r="C12" s="1" t="s">
        <v>1418</v>
      </c>
      <c r="D12" s="1" t="s">
        <v>1419</v>
      </c>
      <c r="E12" s="1" t="s">
        <v>1420</v>
      </c>
      <c r="F12" s="2">
        <v>-360</v>
      </c>
      <c r="G12" s="1" t="s">
        <v>9</v>
      </c>
      <c r="H12" s="1" t="s">
        <v>1421</v>
      </c>
      <c r="I12" s="1" t="s">
        <v>11</v>
      </c>
      <c r="J12">
        <f>VLOOKUP(B12,自助退!B:F,5,FALSE)</f>
        <v>360</v>
      </c>
      <c r="K12" t="str">
        <f t="shared" si="0"/>
        <v/>
      </c>
    </row>
    <row r="13" spans="1:11">
      <c r="A13" s="1" t="s">
        <v>1422</v>
      </c>
      <c r="B13" s="2">
        <v>1104535</v>
      </c>
      <c r="C13" s="1" t="s">
        <v>1423</v>
      </c>
      <c r="D13" s="1" t="s">
        <v>1424</v>
      </c>
      <c r="E13" s="1" t="s">
        <v>1425</v>
      </c>
      <c r="F13" s="2">
        <v>-160</v>
      </c>
      <c r="G13" s="1" t="s">
        <v>9</v>
      </c>
      <c r="H13" s="1" t="s">
        <v>1404</v>
      </c>
      <c r="I13" s="1" t="s">
        <v>11</v>
      </c>
      <c r="J13">
        <f>VLOOKUP(B13,自助退!B:F,5,FALSE)</f>
        <v>160</v>
      </c>
      <c r="K13" t="str">
        <f t="shared" si="0"/>
        <v/>
      </c>
    </row>
    <row r="14" spans="1:11">
      <c r="A14" s="1" t="s">
        <v>1426</v>
      </c>
      <c r="B14" s="2">
        <v>1104728</v>
      </c>
      <c r="C14" s="1" t="s">
        <v>1427</v>
      </c>
      <c r="D14" s="1" t="s">
        <v>1377</v>
      </c>
      <c r="E14" s="1" t="s">
        <v>1378</v>
      </c>
      <c r="F14" s="2">
        <v>-352.5</v>
      </c>
      <c r="G14" s="1" t="s">
        <v>9</v>
      </c>
      <c r="H14" s="1" t="s">
        <v>1428</v>
      </c>
      <c r="I14" s="1" t="s">
        <v>11</v>
      </c>
      <c r="J14">
        <f>VLOOKUP(B14,自助退!B:F,5,FALSE)</f>
        <v>352.5</v>
      </c>
      <c r="K14" t="str">
        <f t="shared" si="0"/>
        <v/>
      </c>
    </row>
    <row r="15" spans="1:11">
      <c r="A15" s="1" t="s">
        <v>1429</v>
      </c>
      <c r="B15" s="2">
        <v>1105395</v>
      </c>
      <c r="C15" s="1" t="s">
        <v>1430</v>
      </c>
      <c r="D15" s="1" t="s">
        <v>1431</v>
      </c>
      <c r="E15" s="1" t="s">
        <v>1432</v>
      </c>
      <c r="F15" s="2">
        <v>-377.5</v>
      </c>
      <c r="G15" s="1" t="s">
        <v>9</v>
      </c>
      <c r="H15" s="1" t="s">
        <v>1433</v>
      </c>
      <c r="I15" s="1" t="s">
        <v>11</v>
      </c>
      <c r="J15">
        <f>VLOOKUP(B15,自助退!B:F,5,FALSE)</f>
        <v>377.5</v>
      </c>
      <c r="K15" t="str">
        <f t="shared" si="0"/>
        <v/>
      </c>
    </row>
    <row r="16" spans="1:11">
      <c r="A16" s="1" t="s">
        <v>1434</v>
      </c>
      <c r="B16" s="2">
        <v>1105467</v>
      </c>
      <c r="C16" s="1" t="s">
        <v>1435</v>
      </c>
      <c r="D16" s="1" t="s">
        <v>1436</v>
      </c>
      <c r="E16" s="1" t="s">
        <v>1437</v>
      </c>
      <c r="F16" s="2">
        <v>-1000</v>
      </c>
      <c r="G16" s="1" t="s">
        <v>9</v>
      </c>
      <c r="H16" s="1" t="s">
        <v>1393</v>
      </c>
      <c r="I16" s="1" t="s">
        <v>11</v>
      </c>
      <c r="J16">
        <f>VLOOKUP(B16,自助退!B:F,5,FALSE)</f>
        <v>1000</v>
      </c>
      <c r="K16" t="str">
        <f t="shared" si="0"/>
        <v/>
      </c>
    </row>
    <row r="17" spans="1:11">
      <c r="A17" s="1" t="s">
        <v>1438</v>
      </c>
      <c r="B17" s="2">
        <v>1105785</v>
      </c>
      <c r="C17" s="1"/>
      <c r="D17" s="1" t="s">
        <v>1439</v>
      </c>
      <c r="E17" s="1" t="s">
        <v>1347</v>
      </c>
      <c r="F17" s="2">
        <v>-240</v>
      </c>
      <c r="G17" s="1" t="s">
        <v>9</v>
      </c>
      <c r="H17" s="1" t="s">
        <v>1393</v>
      </c>
      <c r="I17" s="1" t="s">
        <v>1388</v>
      </c>
      <c r="J17">
        <f>VLOOKUP(B17,自助退!B:F,5,FALSE)</f>
        <v>240</v>
      </c>
      <c r="K17" t="str">
        <f t="shared" si="0"/>
        <v/>
      </c>
    </row>
    <row r="18" spans="1:11">
      <c r="A18" s="1" t="s">
        <v>1440</v>
      </c>
      <c r="B18" s="2">
        <v>1106435</v>
      </c>
      <c r="C18" s="1"/>
      <c r="D18" s="1" t="s">
        <v>1441</v>
      </c>
      <c r="E18" s="1" t="s">
        <v>1323</v>
      </c>
      <c r="F18" s="2">
        <v>-304</v>
      </c>
      <c r="G18" s="1" t="s">
        <v>9</v>
      </c>
      <c r="H18" s="1" t="s">
        <v>1442</v>
      </c>
      <c r="I18" s="1" t="s">
        <v>1388</v>
      </c>
      <c r="J18">
        <f>VLOOKUP(B18,自助退!B:F,5,FALSE)</f>
        <v>304</v>
      </c>
      <c r="K18" t="str">
        <f t="shared" si="0"/>
        <v/>
      </c>
    </row>
    <row r="19" spans="1:11">
      <c r="A19" s="1" t="s">
        <v>1443</v>
      </c>
      <c r="B19" s="2">
        <v>1106458</v>
      </c>
      <c r="C19" s="1" t="s">
        <v>1444</v>
      </c>
      <c r="D19" s="1" t="s">
        <v>1445</v>
      </c>
      <c r="E19" s="1" t="s">
        <v>1446</v>
      </c>
      <c r="F19" s="2">
        <v>-1478.5</v>
      </c>
      <c r="G19" s="1" t="s">
        <v>9</v>
      </c>
      <c r="H19" s="1" t="s">
        <v>1447</v>
      </c>
      <c r="I19" s="1" t="s">
        <v>11</v>
      </c>
      <c r="J19">
        <f>VLOOKUP(B19,自助退!B:F,5,FALSE)</f>
        <v>1478.5</v>
      </c>
      <c r="K19" t="str">
        <f t="shared" si="0"/>
        <v/>
      </c>
    </row>
    <row r="20" spans="1:11">
      <c r="A20" s="1" t="s">
        <v>1448</v>
      </c>
      <c r="B20" s="2">
        <v>1106971</v>
      </c>
      <c r="C20" s="1" t="s">
        <v>1449</v>
      </c>
      <c r="D20" s="1" t="s">
        <v>1450</v>
      </c>
      <c r="E20" s="1" t="s">
        <v>1451</v>
      </c>
      <c r="F20" s="2">
        <v>-300</v>
      </c>
      <c r="G20" s="1" t="s">
        <v>9</v>
      </c>
      <c r="H20" s="1" t="s">
        <v>1452</v>
      </c>
      <c r="I20" s="1" t="s">
        <v>11</v>
      </c>
      <c r="J20">
        <f>VLOOKUP(B20,自助退!B:F,5,FALSE)</f>
        <v>300</v>
      </c>
      <c r="K20" t="str">
        <f t="shared" si="0"/>
        <v/>
      </c>
    </row>
    <row r="21" spans="1:11">
      <c r="A21" s="1" t="s">
        <v>1453</v>
      </c>
      <c r="B21" s="2">
        <v>1107159</v>
      </c>
      <c r="C21" s="1" t="s">
        <v>1454</v>
      </c>
      <c r="D21" s="1" t="s">
        <v>1455</v>
      </c>
      <c r="E21" s="1" t="s">
        <v>1456</v>
      </c>
      <c r="F21" s="2">
        <v>-300</v>
      </c>
      <c r="G21" s="1" t="s">
        <v>9</v>
      </c>
      <c r="H21" s="1" t="s">
        <v>1457</v>
      </c>
      <c r="I21" s="1" t="s">
        <v>11</v>
      </c>
      <c r="J21">
        <f>VLOOKUP(B21,自助退!B:F,5,FALSE)</f>
        <v>300</v>
      </c>
      <c r="K21" t="str">
        <f t="shared" si="0"/>
        <v/>
      </c>
    </row>
    <row r="22" spans="1:11">
      <c r="A22" s="1" t="s">
        <v>1458</v>
      </c>
      <c r="B22" s="2">
        <v>1107197</v>
      </c>
      <c r="C22" s="1" t="s">
        <v>1459</v>
      </c>
      <c r="D22" s="1" t="s">
        <v>1460</v>
      </c>
      <c r="E22" s="1" t="s">
        <v>1461</v>
      </c>
      <c r="F22" s="2">
        <v>-125</v>
      </c>
      <c r="G22" s="1" t="s">
        <v>9</v>
      </c>
      <c r="H22" s="1" t="s">
        <v>1404</v>
      </c>
      <c r="I22" s="1" t="s">
        <v>11</v>
      </c>
      <c r="J22">
        <f>VLOOKUP(B22,自助退!B:F,5,FALSE)</f>
        <v>125</v>
      </c>
      <c r="K22" t="str">
        <f t="shared" si="0"/>
        <v/>
      </c>
    </row>
    <row r="23" spans="1:11">
      <c r="A23" s="1" t="s">
        <v>1462</v>
      </c>
      <c r="B23" s="2">
        <v>1107262</v>
      </c>
      <c r="C23" s="1" t="s">
        <v>1463</v>
      </c>
      <c r="D23" s="1" t="s">
        <v>1464</v>
      </c>
      <c r="E23" s="1" t="s">
        <v>1465</v>
      </c>
      <c r="F23" s="2">
        <v>-500</v>
      </c>
      <c r="G23" s="1" t="s">
        <v>9</v>
      </c>
      <c r="H23" s="1" t="s">
        <v>1457</v>
      </c>
      <c r="I23" s="1" t="s">
        <v>11</v>
      </c>
      <c r="J23">
        <f>VLOOKUP(B23,自助退!B:F,5,FALSE)</f>
        <v>500</v>
      </c>
      <c r="K23" t="str">
        <f t="shared" si="0"/>
        <v/>
      </c>
    </row>
    <row r="24" spans="1:11">
      <c r="A24" s="1" t="s">
        <v>1466</v>
      </c>
      <c r="B24" s="2">
        <v>1107869</v>
      </c>
      <c r="C24" s="1"/>
      <c r="D24" s="1" t="s">
        <v>1467</v>
      </c>
      <c r="E24" s="1" t="s">
        <v>1343</v>
      </c>
      <c r="F24" s="2">
        <v>-280</v>
      </c>
      <c r="G24" s="1" t="s">
        <v>9</v>
      </c>
      <c r="H24" s="1" t="s">
        <v>1398</v>
      </c>
      <c r="I24" s="1" t="s">
        <v>1388</v>
      </c>
      <c r="J24">
        <f>VLOOKUP(B24,自助退!B:F,5,FALSE)</f>
        <v>280</v>
      </c>
      <c r="K24" t="str">
        <f t="shared" si="0"/>
        <v/>
      </c>
    </row>
    <row r="25" spans="1:11">
      <c r="A25" s="1" t="s">
        <v>1468</v>
      </c>
      <c r="B25" s="2">
        <v>1108501</v>
      </c>
      <c r="C25" s="1" t="s">
        <v>1469</v>
      </c>
      <c r="D25" s="1" t="s">
        <v>1470</v>
      </c>
      <c r="E25" s="1" t="s">
        <v>1471</v>
      </c>
      <c r="F25" s="2">
        <v>-243</v>
      </c>
      <c r="G25" s="1" t="s">
        <v>9</v>
      </c>
      <c r="H25" s="1" t="s">
        <v>1404</v>
      </c>
      <c r="I25" s="1" t="s">
        <v>11</v>
      </c>
      <c r="J25">
        <f>VLOOKUP(B25,自助退!B:F,5,FALSE)</f>
        <v>243</v>
      </c>
      <c r="K25" t="str">
        <f t="shared" si="0"/>
        <v/>
      </c>
    </row>
    <row r="26" spans="1:11">
      <c r="A26" s="1" t="s">
        <v>1472</v>
      </c>
      <c r="B26" s="2">
        <v>1108532</v>
      </c>
      <c r="C26" s="1"/>
      <c r="D26" s="1" t="s">
        <v>1473</v>
      </c>
      <c r="E26" s="1" t="s">
        <v>1335</v>
      </c>
      <c r="F26" s="2">
        <v>-889.14</v>
      </c>
      <c r="G26" s="1" t="s">
        <v>9</v>
      </c>
      <c r="H26" s="1" t="s">
        <v>1474</v>
      </c>
      <c r="I26" s="1" t="s">
        <v>1388</v>
      </c>
      <c r="J26">
        <f>VLOOKUP(B26,自助退!B:F,5,FALSE)</f>
        <v>889.14</v>
      </c>
      <c r="K26" t="str">
        <f t="shared" si="0"/>
        <v/>
      </c>
    </row>
    <row r="27" spans="1:11">
      <c r="A27" s="1" t="s">
        <v>1475</v>
      </c>
      <c r="B27" s="2">
        <v>1108577</v>
      </c>
      <c r="C27" s="1" t="s">
        <v>1476</v>
      </c>
      <c r="D27" s="1" t="s">
        <v>1477</v>
      </c>
      <c r="E27" s="1" t="s">
        <v>1478</v>
      </c>
      <c r="F27" s="2">
        <v>-133.19999999999999</v>
      </c>
      <c r="G27" s="1" t="s">
        <v>9</v>
      </c>
      <c r="H27" s="1" t="s">
        <v>1404</v>
      </c>
      <c r="I27" s="1" t="s">
        <v>11</v>
      </c>
      <c r="J27">
        <f>VLOOKUP(B27,自助退!B:F,5,FALSE)</f>
        <v>133.19999999999999</v>
      </c>
      <c r="K27" t="str">
        <f t="shared" si="0"/>
        <v/>
      </c>
    </row>
    <row r="28" spans="1:11">
      <c r="A28" s="1" t="s">
        <v>1479</v>
      </c>
      <c r="B28" s="2">
        <v>1108643</v>
      </c>
      <c r="C28" s="1" t="s">
        <v>1480</v>
      </c>
      <c r="D28" s="1" t="s">
        <v>1470</v>
      </c>
      <c r="E28" s="1" t="s">
        <v>1471</v>
      </c>
      <c r="F28" s="2">
        <v>-0.2</v>
      </c>
      <c r="G28" s="1" t="s">
        <v>9</v>
      </c>
      <c r="H28" s="1" t="s">
        <v>1404</v>
      </c>
      <c r="I28" s="1" t="s">
        <v>11</v>
      </c>
      <c r="J28">
        <f>VLOOKUP(B28,自助退!B:F,5,FALSE)</f>
        <v>0.2</v>
      </c>
      <c r="K28" t="str">
        <f t="shared" si="0"/>
        <v/>
      </c>
    </row>
    <row r="29" spans="1:11">
      <c r="A29" s="1" t="s">
        <v>1481</v>
      </c>
      <c r="B29" s="2">
        <v>1108985</v>
      </c>
      <c r="C29" s="1" t="s">
        <v>1482</v>
      </c>
      <c r="D29" s="1" t="s">
        <v>1483</v>
      </c>
      <c r="E29" s="1" t="s">
        <v>1484</v>
      </c>
      <c r="F29" s="2">
        <v>-13.2</v>
      </c>
      <c r="G29" s="1" t="s">
        <v>9</v>
      </c>
      <c r="H29" s="1" t="s">
        <v>1485</v>
      </c>
      <c r="I29" s="1" t="s">
        <v>11</v>
      </c>
      <c r="J29">
        <f>VLOOKUP(B29,自助退!B:F,5,FALSE)</f>
        <v>13.2</v>
      </c>
      <c r="K29" t="str">
        <f t="shared" si="0"/>
        <v/>
      </c>
    </row>
    <row r="30" spans="1:11">
      <c r="A30" s="1" t="s">
        <v>1486</v>
      </c>
      <c r="B30" s="2">
        <v>1109596</v>
      </c>
      <c r="C30" s="1" t="s">
        <v>1487</v>
      </c>
      <c r="D30" s="1" t="s">
        <v>1488</v>
      </c>
      <c r="E30" s="1" t="s">
        <v>1489</v>
      </c>
      <c r="F30" s="2">
        <v>-120</v>
      </c>
      <c r="G30" s="1" t="s">
        <v>9</v>
      </c>
      <c r="H30" s="1" t="s">
        <v>1414</v>
      </c>
      <c r="I30" s="1" t="s">
        <v>11</v>
      </c>
      <c r="J30">
        <f>VLOOKUP(B30,自助退!B:F,5,FALSE)</f>
        <v>120</v>
      </c>
      <c r="K30" t="str">
        <f t="shared" si="0"/>
        <v/>
      </c>
    </row>
    <row r="31" spans="1:11">
      <c r="A31" s="1" t="s">
        <v>1490</v>
      </c>
      <c r="B31" s="2">
        <v>1109649</v>
      </c>
      <c r="C31" s="1" t="s">
        <v>1491</v>
      </c>
      <c r="D31" s="1" t="s">
        <v>1492</v>
      </c>
      <c r="E31" s="1" t="s">
        <v>1493</v>
      </c>
      <c r="F31" s="2">
        <v>-113.2</v>
      </c>
      <c r="G31" s="1" t="s">
        <v>9</v>
      </c>
      <c r="H31" s="1" t="s">
        <v>1404</v>
      </c>
      <c r="I31" s="1" t="s">
        <v>11</v>
      </c>
      <c r="J31">
        <f>VLOOKUP(B31,自助退!B:F,5,FALSE)</f>
        <v>113.2</v>
      </c>
      <c r="K31" t="str">
        <f t="shared" si="0"/>
        <v/>
      </c>
    </row>
    <row r="32" spans="1:11">
      <c r="A32" s="1" t="s">
        <v>1490</v>
      </c>
      <c r="B32" s="2">
        <v>1109650</v>
      </c>
      <c r="C32" s="1"/>
      <c r="D32" s="1" t="s">
        <v>1494</v>
      </c>
      <c r="E32" s="1" t="s">
        <v>1331</v>
      </c>
      <c r="F32" s="2">
        <v>-153.5</v>
      </c>
      <c r="G32" s="1" t="s">
        <v>9</v>
      </c>
      <c r="H32" s="1" t="s">
        <v>1452</v>
      </c>
      <c r="I32" s="1" t="s">
        <v>1388</v>
      </c>
      <c r="J32">
        <f>VLOOKUP(B32,自助退!B:F,5,FALSE)</f>
        <v>153.5</v>
      </c>
      <c r="K32" t="str">
        <f t="shared" si="0"/>
        <v/>
      </c>
    </row>
    <row r="33" spans="1:11">
      <c r="A33" s="1" t="s">
        <v>1495</v>
      </c>
      <c r="B33" s="2">
        <v>1109923</v>
      </c>
      <c r="C33" s="1" t="s">
        <v>1496</v>
      </c>
      <c r="D33" s="1" t="s">
        <v>1497</v>
      </c>
      <c r="E33" s="1" t="s">
        <v>1498</v>
      </c>
      <c r="F33" s="2">
        <v>-1005</v>
      </c>
      <c r="G33" s="1" t="s">
        <v>9</v>
      </c>
      <c r="H33" s="1" t="s">
        <v>1384</v>
      </c>
      <c r="I33" s="1" t="s">
        <v>11</v>
      </c>
      <c r="J33">
        <f>VLOOKUP(B33,自助退!B:F,5,FALSE)</f>
        <v>1005</v>
      </c>
      <c r="K33" t="str">
        <f t="shared" si="0"/>
        <v/>
      </c>
    </row>
    <row r="34" spans="1:11">
      <c r="A34" s="1" t="s">
        <v>1499</v>
      </c>
      <c r="B34" s="2">
        <v>1110498</v>
      </c>
      <c r="C34" s="1" t="s">
        <v>1500</v>
      </c>
      <c r="D34" s="1" t="s">
        <v>1501</v>
      </c>
      <c r="E34" s="1" t="s">
        <v>1502</v>
      </c>
      <c r="F34" s="2">
        <v>-994</v>
      </c>
      <c r="G34" s="1" t="s">
        <v>9</v>
      </c>
      <c r="H34" s="1" t="s">
        <v>1428</v>
      </c>
      <c r="I34" s="1" t="s">
        <v>11</v>
      </c>
      <c r="J34">
        <f>VLOOKUP(B34,自助退!B:F,5,FALSE)</f>
        <v>994</v>
      </c>
      <c r="K34" t="str">
        <f t="shared" si="0"/>
        <v/>
      </c>
    </row>
    <row r="35" spans="1:11">
      <c r="A35" s="1" t="s">
        <v>1503</v>
      </c>
      <c r="B35" s="2">
        <v>1110507</v>
      </c>
      <c r="C35" s="1" t="s">
        <v>1504</v>
      </c>
      <c r="D35" s="1" t="s">
        <v>1436</v>
      </c>
      <c r="E35" s="1" t="s">
        <v>1437</v>
      </c>
      <c r="F35" s="2">
        <v>-251</v>
      </c>
      <c r="G35" s="1" t="s">
        <v>9</v>
      </c>
      <c r="H35" s="1" t="s">
        <v>1393</v>
      </c>
      <c r="I35" s="1" t="s">
        <v>11</v>
      </c>
      <c r="J35">
        <f>VLOOKUP(B35,自助退!B:F,5,FALSE)</f>
        <v>251</v>
      </c>
      <c r="K35" t="str">
        <f t="shared" si="0"/>
        <v/>
      </c>
    </row>
    <row r="36" spans="1:11">
      <c r="A36" s="1" t="s">
        <v>1505</v>
      </c>
      <c r="B36" s="2">
        <v>1110531</v>
      </c>
      <c r="C36" s="1" t="s">
        <v>1506</v>
      </c>
      <c r="D36" s="1" t="s">
        <v>1507</v>
      </c>
      <c r="E36" s="1" t="s">
        <v>1508</v>
      </c>
      <c r="F36" s="2">
        <v>-268.76</v>
      </c>
      <c r="G36" s="1" t="s">
        <v>9</v>
      </c>
      <c r="H36" s="1" t="s">
        <v>1457</v>
      </c>
      <c r="I36" s="1" t="s">
        <v>11</v>
      </c>
      <c r="J36">
        <f>VLOOKUP(B36,自助退!B:F,5,FALSE)</f>
        <v>268.76</v>
      </c>
      <c r="K36" t="str">
        <f t="shared" si="0"/>
        <v/>
      </c>
    </row>
    <row r="37" spans="1:11">
      <c r="A37" s="1" t="s">
        <v>1509</v>
      </c>
      <c r="B37" s="2">
        <v>1110703</v>
      </c>
      <c r="C37" s="1" t="s">
        <v>1510</v>
      </c>
      <c r="D37" s="1" t="s">
        <v>1511</v>
      </c>
      <c r="E37" s="1" t="s">
        <v>1512</v>
      </c>
      <c r="F37" s="2">
        <v>-500</v>
      </c>
      <c r="G37" s="1" t="s">
        <v>9</v>
      </c>
      <c r="H37" s="1" t="s">
        <v>1428</v>
      </c>
      <c r="I37" s="1" t="s">
        <v>11</v>
      </c>
      <c r="J37">
        <f>VLOOKUP(B37,自助退!B:F,5,FALSE)</f>
        <v>500</v>
      </c>
      <c r="K37" t="str">
        <f t="shared" si="0"/>
        <v/>
      </c>
    </row>
    <row r="38" spans="1:11">
      <c r="A38" s="1" t="s">
        <v>1513</v>
      </c>
      <c r="B38" s="2">
        <v>1110773</v>
      </c>
      <c r="C38" s="1"/>
      <c r="D38" s="1" t="s">
        <v>1514</v>
      </c>
      <c r="E38" s="1" t="s">
        <v>1515</v>
      </c>
      <c r="F38" s="2">
        <v>-813</v>
      </c>
      <c r="G38" s="1" t="s">
        <v>9</v>
      </c>
      <c r="H38" s="1" t="s">
        <v>1393</v>
      </c>
      <c r="I38" s="1" t="s">
        <v>1388</v>
      </c>
      <c r="J38">
        <f>VLOOKUP(B38,自助退!B:F,5,FALSE)</f>
        <v>813</v>
      </c>
      <c r="K38" t="str">
        <f t="shared" si="0"/>
        <v/>
      </c>
    </row>
    <row r="39" spans="1:11">
      <c r="A39" s="1" t="s">
        <v>1516</v>
      </c>
      <c r="B39" s="2">
        <v>1110910</v>
      </c>
      <c r="C39" s="1" t="s">
        <v>1517</v>
      </c>
      <c r="D39" s="1" t="s">
        <v>1518</v>
      </c>
      <c r="E39" s="1" t="s">
        <v>1519</v>
      </c>
      <c r="F39" s="2">
        <v>-439.5</v>
      </c>
      <c r="G39" s="1" t="s">
        <v>9</v>
      </c>
      <c r="H39" s="1" t="s">
        <v>1384</v>
      </c>
      <c r="I39" s="1" t="s">
        <v>11</v>
      </c>
      <c r="J39">
        <f>VLOOKUP(B39,自助退!B:F,5,FALSE)</f>
        <v>439.5</v>
      </c>
      <c r="K39" t="str">
        <f t="shared" si="0"/>
        <v/>
      </c>
    </row>
    <row r="40" spans="1:11">
      <c r="A40" s="1" t="s">
        <v>1520</v>
      </c>
      <c r="B40" s="2">
        <v>1111018</v>
      </c>
      <c r="C40" s="1"/>
      <c r="D40" s="1" t="s">
        <v>1521</v>
      </c>
      <c r="E40" s="1" t="s">
        <v>1339</v>
      </c>
      <c r="F40" s="2">
        <v>-82.5</v>
      </c>
      <c r="G40" s="1" t="s">
        <v>9</v>
      </c>
      <c r="H40" s="1" t="s">
        <v>1409</v>
      </c>
      <c r="I40" s="1" t="s">
        <v>1388</v>
      </c>
      <c r="J40">
        <f>VLOOKUP(B40,自助退!B:F,5,FALSE)</f>
        <v>82.5</v>
      </c>
      <c r="K40" t="str">
        <f t="shared" si="0"/>
        <v/>
      </c>
    </row>
    <row r="41" spans="1:11">
      <c r="A41" s="1" t="s">
        <v>1522</v>
      </c>
      <c r="B41" s="2">
        <v>1111299</v>
      </c>
      <c r="C41" s="1" t="s">
        <v>1523</v>
      </c>
      <c r="D41" s="1" t="s">
        <v>1524</v>
      </c>
      <c r="E41" s="1" t="s">
        <v>1525</v>
      </c>
      <c r="F41" s="2">
        <v>-184.72</v>
      </c>
      <c r="G41" s="1" t="s">
        <v>9</v>
      </c>
      <c r="H41" s="1" t="s">
        <v>1526</v>
      </c>
      <c r="I41" s="1" t="s">
        <v>11</v>
      </c>
      <c r="J41">
        <f>VLOOKUP(B41,自助退!B:F,5,FALSE)</f>
        <v>184.72</v>
      </c>
      <c r="K41" t="str">
        <f t="shared" si="0"/>
        <v/>
      </c>
    </row>
    <row r="42" spans="1:11">
      <c r="A42" s="1" t="s">
        <v>1527</v>
      </c>
      <c r="B42" s="2">
        <v>1111471</v>
      </c>
      <c r="C42" s="1" t="s">
        <v>1528</v>
      </c>
      <c r="D42" s="1" t="s">
        <v>1529</v>
      </c>
      <c r="E42" s="1" t="s">
        <v>1530</v>
      </c>
      <c r="F42" s="2">
        <v>-169</v>
      </c>
      <c r="G42" s="1" t="s">
        <v>9</v>
      </c>
      <c r="H42" s="1" t="s">
        <v>1447</v>
      </c>
      <c r="I42" s="1" t="s">
        <v>11</v>
      </c>
      <c r="J42">
        <f>VLOOKUP(B42,自助退!B:F,5,FALSE)</f>
        <v>169</v>
      </c>
      <c r="K42" t="str">
        <f t="shared" si="0"/>
        <v/>
      </c>
    </row>
    <row r="43" spans="1:11">
      <c r="A43" s="1" t="s">
        <v>1531</v>
      </c>
      <c r="B43" s="2">
        <v>1111930</v>
      </c>
      <c r="C43" s="1" t="s">
        <v>1532</v>
      </c>
      <c r="D43" s="1" t="s">
        <v>1533</v>
      </c>
      <c r="E43" s="1" t="s">
        <v>1534</v>
      </c>
      <c r="F43" s="2">
        <v>-238</v>
      </c>
      <c r="G43" s="1" t="s">
        <v>9</v>
      </c>
      <c r="H43" s="1" t="s">
        <v>1457</v>
      </c>
      <c r="I43" s="1" t="s">
        <v>11</v>
      </c>
      <c r="J43">
        <f>VLOOKUP(B43,自助退!B:F,5,FALSE)</f>
        <v>238</v>
      </c>
      <c r="K43" t="str">
        <f t="shared" si="0"/>
        <v/>
      </c>
    </row>
    <row r="44" spans="1:11">
      <c r="A44" s="1" t="s">
        <v>1535</v>
      </c>
      <c r="B44" s="2">
        <v>1112267</v>
      </c>
      <c r="C44" s="1" t="s">
        <v>1536</v>
      </c>
      <c r="D44" s="1" t="s">
        <v>1537</v>
      </c>
      <c r="E44" s="1" t="s">
        <v>1538</v>
      </c>
      <c r="F44" s="2">
        <v>-600</v>
      </c>
      <c r="G44" s="1" t="s">
        <v>9</v>
      </c>
      <c r="H44" s="1" t="s">
        <v>1474</v>
      </c>
      <c r="I44" s="1" t="s">
        <v>11</v>
      </c>
      <c r="J44">
        <f>VLOOKUP(B44,自助退!B:F,5,FALSE)</f>
        <v>600</v>
      </c>
      <c r="K44" t="str">
        <f t="shared" si="0"/>
        <v/>
      </c>
    </row>
    <row r="45" spans="1:11">
      <c r="A45" s="1" t="s">
        <v>1539</v>
      </c>
      <c r="B45" s="2">
        <v>1112318</v>
      </c>
      <c r="C45" s="1" t="s">
        <v>1540</v>
      </c>
      <c r="D45" s="1" t="s">
        <v>1541</v>
      </c>
      <c r="E45" s="1" t="s">
        <v>1542</v>
      </c>
      <c r="F45" s="2">
        <v>-801</v>
      </c>
      <c r="G45" s="1" t="s">
        <v>9</v>
      </c>
      <c r="H45" s="1" t="s">
        <v>1387</v>
      </c>
      <c r="I45" s="1" t="s">
        <v>11</v>
      </c>
      <c r="J45">
        <f>VLOOKUP(B45,自助退!B:F,5,FALSE)</f>
        <v>801</v>
      </c>
      <c r="K45" t="str">
        <f t="shared" si="0"/>
        <v/>
      </c>
    </row>
    <row r="46" spans="1:11">
      <c r="A46" s="1" t="s">
        <v>1543</v>
      </c>
      <c r="B46" s="2">
        <v>1112335</v>
      </c>
      <c r="C46" s="1" t="s">
        <v>1544</v>
      </c>
      <c r="D46" s="1" t="s">
        <v>1545</v>
      </c>
      <c r="E46" s="1" t="s">
        <v>1546</v>
      </c>
      <c r="F46" s="2">
        <v>-622.5</v>
      </c>
      <c r="G46" s="1" t="s">
        <v>9</v>
      </c>
      <c r="H46" s="1" t="s">
        <v>1428</v>
      </c>
      <c r="I46" s="1" t="s">
        <v>11</v>
      </c>
      <c r="J46">
        <f>VLOOKUP(B46,自助退!B:F,5,FALSE)</f>
        <v>622.5</v>
      </c>
      <c r="K46" t="str">
        <f t="shared" si="0"/>
        <v/>
      </c>
    </row>
    <row r="47" spans="1:11">
      <c r="A47" s="1" t="s">
        <v>1547</v>
      </c>
      <c r="B47" s="2">
        <v>1112454</v>
      </c>
      <c r="C47" s="1" t="s">
        <v>1548</v>
      </c>
      <c r="D47" s="1" t="s">
        <v>1549</v>
      </c>
      <c r="E47" s="1" t="s">
        <v>1550</v>
      </c>
      <c r="F47" s="2">
        <v>-449.34</v>
      </c>
      <c r="G47" s="1" t="s">
        <v>9</v>
      </c>
      <c r="H47" s="1" t="s">
        <v>1551</v>
      </c>
      <c r="I47" s="1" t="s">
        <v>11</v>
      </c>
      <c r="J47">
        <f>VLOOKUP(B47,自助退!B:F,5,FALSE)</f>
        <v>449.34</v>
      </c>
      <c r="K47" t="str">
        <f t="shared" si="0"/>
        <v/>
      </c>
    </row>
    <row r="48" spans="1:11">
      <c r="A48" s="1" t="s">
        <v>1552</v>
      </c>
      <c r="B48" s="2">
        <v>1112592</v>
      </c>
      <c r="C48" s="1" t="s">
        <v>1553</v>
      </c>
      <c r="D48" s="1" t="s">
        <v>1554</v>
      </c>
      <c r="E48" s="1" t="s">
        <v>1555</v>
      </c>
      <c r="F48" s="2">
        <v>-104.5</v>
      </c>
      <c r="G48" s="1" t="s">
        <v>9</v>
      </c>
      <c r="H48" s="1" t="s">
        <v>1387</v>
      </c>
      <c r="I48" s="1" t="s">
        <v>11</v>
      </c>
      <c r="J48">
        <f>VLOOKUP(B48,自助退!B:F,5,FALSE)</f>
        <v>104.5</v>
      </c>
      <c r="K48" t="str">
        <f t="shared" si="0"/>
        <v/>
      </c>
    </row>
    <row r="49" spans="1:11">
      <c r="A49" s="1" t="s">
        <v>1556</v>
      </c>
      <c r="B49" s="2">
        <v>1112735</v>
      </c>
      <c r="C49" s="1" t="s">
        <v>1557</v>
      </c>
      <c r="D49" s="1" t="s">
        <v>1529</v>
      </c>
      <c r="E49" s="1" t="s">
        <v>1530</v>
      </c>
      <c r="F49" s="2">
        <v>-1538</v>
      </c>
      <c r="G49" s="1" t="s">
        <v>9</v>
      </c>
      <c r="H49" s="1" t="s">
        <v>1384</v>
      </c>
      <c r="I49" s="1" t="s">
        <v>11</v>
      </c>
      <c r="J49">
        <f>VLOOKUP(B49,自助退!B:F,5,FALSE)</f>
        <v>1538</v>
      </c>
      <c r="K49" t="str">
        <f t="shared" si="0"/>
        <v/>
      </c>
    </row>
    <row r="50" spans="1:11">
      <c r="A50" s="1" t="s">
        <v>1558</v>
      </c>
      <c r="B50" s="2">
        <v>1112924</v>
      </c>
      <c r="C50" s="1" t="s">
        <v>1559</v>
      </c>
      <c r="D50" s="1" t="s">
        <v>1560</v>
      </c>
      <c r="E50" s="1" t="s">
        <v>1561</v>
      </c>
      <c r="F50" s="2">
        <v>-955.61</v>
      </c>
      <c r="G50" s="1" t="s">
        <v>9</v>
      </c>
      <c r="H50" s="1" t="s">
        <v>1387</v>
      </c>
      <c r="I50" s="1" t="s">
        <v>11</v>
      </c>
      <c r="J50">
        <f>VLOOKUP(B50,自助退!B:F,5,FALSE)</f>
        <v>955.61</v>
      </c>
      <c r="K50" t="str">
        <f t="shared" si="0"/>
        <v/>
      </c>
    </row>
    <row r="51" spans="1:11">
      <c r="A51" s="1" t="s">
        <v>1562</v>
      </c>
      <c r="B51" s="2">
        <v>1113255</v>
      </c>
      <c r="C51" s="1" t="s">
        <v>1563</v>
      </c>
      <c r="D51" s="1" t="s">
        <v>1564</v>
      </c>
      <c r="E51" s="1" t="s">
        <v>1565</v>
      </c>
      <c r="F51" s="2">
        <v>-50368.79</v>
      </c>
      <c r="G51" s="1" t="s">
        <v>9</v>
      </c>
      <c r="H51" s="1" t="s">
        <v>1566</v>
      </c>
      <c r="I51" s="1" t="s">
        <v>11</v>
      </c>
      <c r="J51">
        <f>VLOOKUP(B51,自助退!B:F,5,FALSE)</f>
        <v>50368.79</v>
      </c>
      <c r="K51" t="str">
        <f t="shared" si="0"/>
        <v/>
      </c>
    </row>
    <row r="52" spans="1:11">
      <c r="A52" s="1" t="s">
        <v>1567</v>
      </c>
      <c r="B52" s="2">
        <v>1113791</v>
      </c>
      <c r="C52" s="1" t="s">
        <v>1568</v>
      </c>
      <c r="D52" s="1" t="s">
        <v>1569</v>
      </c>
      <c r="E52" s="1" t="s">
        <v>1570</v>
      </c>
      <c r="F52" s="2">
        <v>-1500</v>
      </c>
      <c r="G52" s="1" t="s">
        <v>9</v>
      </c>
      <c r="H52" s="1" t="s">
        <v>1474</v>
      </c>
      <c r="I52" s="1" t="s">
        <v>11</v>
      </c>
      <c r="J52">
        <f>VLOOKUP(B52,自助退!B:F,5,FALSE)</f>
        <v>1500</v>
      </c>
      <c r="K52" t="str">
        <f t="shared" si="0"/>
        <v/>
      </c>
    </row>
    <row r="53" spans="1:11">
      <c r="A53" s="1" t="s">
        <v>1571</v>
      </c>
      <c r="B53" s="2">
        <v>1114024</v>
      </c>
      <c r="C53" s="1" t="s">
        <v>1572</v>
      </c>
      <c r="D53" s="1" t="s">
        <v>1573</v>
      </c>
      <c r="E53" s="1" t="s">
        <v>1574</v>
      </c>
      <c r="F53" s="2">
        <v>-694</v>
      </c>
      <c r="G53" s="1" t="s">
        <v>9</v>
      </c>
      <c r="H53" s="1" t="s">
        <v>1485</v>
      </c>
      <c r="I53" s="1" t="s">
        <v>11</v>
      </c>
      <c r="J53">
        <f>VLOOKUP(B53,自助退!B:F,5,FALSE)</f>
        <v>694</v>
      </c>
      <c r="K53" t="str">
        <f t="shared" si="0"/>
        <v/>
      </c>
    </row>
    <row r="54" spans="1:11">
      <c r="A54" s="1" t="s">
        <v>1575</v>
      </c>
      <c r="B54" s="2">
        <v>1114049</v>
      </c>
      <c r="C54" s="1"/>
      <c r="D54" s="1" t="s">
        <v>1576</v>
      </c>
      <c r="E54" s="1" t="s">
        <v>1327</v>
      </c>
      <c r="F54" s="2">
        <v>-262</v>
      </c>
      <c r="G54" s="1" t="s">
        <v>9</v>
      </c>
      <c r="H54" s="1" t="s">
        <v>1577</v>
      </c>
      <c r="I54" s="1" t="s">
        <v>1388</v>
      </c>
      <c r="J54">
        <f>VLOOKUP(B54,自助退!B:F,5,FALSE)</f>
        <v>262</v>
      </c>
      <c r="K54" t="str">
        <f t="shared" si="0"/>
        <v/>
      </c>
    </row>
    <row r="55" spans="1:11">
      <c r="A55" s="1" t="s">
        <v>1578</v>
      </c>
      <c r="B55" s="2">
        <v>1114226</v>
      </c>
      <c r="C55" s="1" t="s">
        <v>1579</v>
      </c>
      <c r="D55" s="1" t="s">
        <v>1580</v>
      </c>
      <c r="E55" s="1" t="s">
        <v>1581</v>
      </c>
      <c r="F55" s="2">
        <v>-863.18</v>
      </c>
      <c r="G55" s="1" t="s">
        <v>9</v>
      </c>
      <c r="H55" s="1" t="s">
        <v>1384</v>
      </c>
      <c r="I55" s="1" t="s">
        <v>11</v>
      </c>
      <c r="J55">
        <f>VLOOKUP(B55,自助退!B:F,5,FALSE)</f>
        <v>863.18</v>
      </c>
      <c r="K55" t="str">
        <f t="shared" si="0"/>
        <v/>
      </c>
    </row>
    <row r="56" spans="1:11">
      <c r="A56" s="1" t="s">
        <v>1582</v>
      </c>
      <c r="B56" s="2">
        <v>1114490</v>
      </c>
      <c r="C56" s="1" t="s">
        <v>1583</v>
      </c>
      <c r="D56" s="1" t="s">
        <v>1584</v>
      </c>
      <c r="E56" s="1" t="s">
        <v>1585</v>
      </c>
      <c r="F56" s="2">
        <v>-2446.44</v>
      </c>
      <c r="G56" s="1" t="s">
        <v>9</v>
      </c>
      <c r="H56" s="1" t="s">
        <v>1384</v>
      </c>
      <c r="I56" s="1" t="s">
        <v>11</v>
      </c>
      <c r="J56">
        <f>VLOOKUP(B56,自助退!B:F,5,FALSE)</f>
        <v>2446.44</v>
      </c>
      <c r="K56" t="str">
        <f t="shared" si="0"/>
        <v/>
      </c>
    </row>
    <row r="57" spans="1:11">
      <c r="A57" s="1" t="s">
        <v>1586</v>
      </c>
      <c r="B57" s="2">
        <v>1114882</v>
      </c>
      <c r="C57" s="1" t="s">
        <v>1587</v>
      </c>
      <c r="D57" s="1" t="s">
        <v>1588</v>
      </c>
      <c r="E57" s="1" t="s">
        <v>1589</v>
      </c>
      <c r="F57" s="2">
        <v>-10200</v>
      </c>
      <c r="G57" s="1" t="s">
        <v>9</v>
      </c>
      <c r="H57" s="1" t="s">
        <v>1590</v>
      </c>
      <c r="I57" s="1" t="s">
        <v>11</v>
      </c>
      <c r="J57">
        <f>VLOOKUP(B57,自助退!B:F,5,FALSE)</f>
        <v>10200</v>
      </c>
      <c r="K57" t="str">
        <f t="shared" si="0"/>
        <v/>
      </c>
    </row>
    <row r="58" spans="1:11">
      <c r="A58" s="1" t="s">
        <v>1591</v>
      </c>
      <c r="B58" s="2">
        <v>1114936</v>
      </c>
      <c r="C58" s="1" t="s">
        <v>1592</v>
      </c>
      <c r="D58" s="1" t="s">
        <v>1593</v>
      </c>
      <c r="E58" s="1" t="s">
        <v>1594</v>
      </c>
      <c r="F58" s="2">
        <v>-50.58</v>
      </c>
      <c r="G58" s="1" t="s">
        <v>9</v>
      </c>
      <c r="H58" s="1" t="s">
        <v>1551</v>
      </c>
      <c r="I58" s="1" t="s">
        <v>11</v>
      </c>
      <c r="J58">
        <f>VLOOKUP(B58,自助退!B:F,5,FALSE)</f>
        <v>50.58</v>
      </c>
      <c r="K58" t="str">
        <f t="shared" si="0"/>
        <v/>
      </c>
    </row>
    <row r="59" spans="1:11">
      <c r="A59" s="1" t="s">
        <v>1595</v>
      </c>
      <c r="B59" s="2">
        <v>1114967</v>
      </c>
      <c r="C59" s="1" t="s">
        <v>1596</v>
      </c>
      <c r="D59" s="1" t="s">
        <v>1597</v>
      </c>
      <c r="E59" s="1" t="s">
        <v>1598</v>
      </c>
      <c r="F59" s="2">
        <v>-374.22</v>
      </c>
      <c r="G59" s="1" t="s">
        <v>9</v>
      </c>
      <c r="H59" s="1" t="s">
        <v>1457</v>
      </c>
      <c r="I59" s="1" t="s">
        <v>11</v>
      </c>
      <c r="J59">
        <f>VLOOKUP(B59,自助退!B:F,5,FALSE)</f>
        <v>374.22</v>
      </c>
      <c r="K59" t="str">
        <f t="shared" si="0"/>
        <v/>
      </c>
    </row>
    <row r="60" spans="1:11">
      <c r="A60" s="1" t="s">
        <v>1599</v>
      </c>
      <c r="B60" s="2">
        <v>1115005</v>
      </c>
      <c r="C60" s="1"/>
      <c r="D60" s="1" t="s">
        <v>1600</v>
      </c>
      <c r="E60" s="1" t="s">
        <v>1300</v>
      </c>
      <c r="F60" s="2">
        <v>-178</v>
      </c>
      <c r="G60" s="1" t="s">
        <v>9</v>
      </c>
      <c r="H60" s="1" t="s">
        <v>1601</v>
      </c>
      <c r="I60" s="1" t="s">
        <v>1388</v>
      </c>
      <c r="J60">
        <f>VLOOKUP(B60,自助退!B:F,5,FALSE)</f>
        <v>178</v>
      </c>
      <c r="K60" t="str">
        <f t="shared" si="0"/>
        <v/>
      </c>
    </row>
    <row r="61" spans="1:11">
      <c r="A61" s="1" t="s">
        <v>1602</v>
      </c>
      <c r="B61" s="2">
        <v>1115085</v>
      </c>
      <c r="C61" s="1" t="s">
        <v>1603</v>
      </c>
      <c r="D61" s="1" t="s">
        <v>1604</v>
      </c>
      <c r="E61" s="1" t="s">
        <v>1605</v>
      </c>
      <c r="F61" s="2">
        <v>-611.91999999999996</v>
      </c>
      <c r="G61" s="1" t="s">
        <v>9</v>
      </c>
      <c r="H61" s="1" t="s">
        <v>1421</v>
      </c>
      <c r="I61" s="1" t="s">
        <v>11</v>
      </c>
      <c r="J61">
        <f>VLOOKUP(B61,自助退!B:F,5,FALSE)</f>
        <v>611.91999999999996</v>
      </c>
      <c r="K61" t="str">
        <f t="shared" si="0"/>
        <v/>
      </c>
    </row>
    <row r="62" spans="1:11">
      <c r="A62" s="1" t="s">
        <v>1606</v>
      </c>
      <c r="B62" s="2">
        <v>1115110</v>
      </c>
      <c r="C62" s="1"/>
      <c r="D62" s="1" t="s">
        <v>1607</v>
      </c>
      <c r="E62" s="1" t="s">
        <v>1312</v>
      </c>
      <c r="F62" s="2">
        <v>-309.92</v>
      </c>
      <c r="G62" s="1" t="s">
        <v>9</v>
      </c>
      <c r="H62" s="1" t="s">
        <v>10</v>
      </c>
      <c r="I62" s="1" t="s">
        <v>1388</v>
      </c>
      <c r="J62">
        <f>VLOOKUP(B62,自助退!B:F,5,FALSE)</f>
        <v>309.92</v>
      </c>
      <c r="K62" t="str">
        <f t="shared" si="0"/>
        <v/>
      </c>
    </row>
    <row r="63" spans="1:11">
      <c r="A63" s="1" t="s">
        <v>1608</v>
      </c>
      <c r="B63" s="2">
        <v>1115186</v>
      </c>
      <c r="C63" s="1" t="s">
        <v>1609</v>
      </c>
      <c r="D63" s="1" t="s">
        <v>1610</v>
      </c>
      <c r="E63" s="1" t="s">
        <v>1611</v>
      </c>
      <c r="F63" s="2">
        <v>-253.95</v>
      </c>
      <c r="G63" s="1" t="s">
        <v>9</v>
      </c>
      <c r="H63" s="1" t="s">
        <v>1447</v>
      </c>
      <c r="I63" s="1" t="s">
        <v>11</v>
      </c>
      <c r="J63">
        <f>VLOOKUP(B63,自助退!B:F,5,FALSE)</f>
        <v>253.95</v>
      </c>
      <c r="K63" t="str">
        <f t="shared" si="0"/>
        <v/>
      </c>
    </row>
    <row r="64" spans="1:11">
      <c r="A64" s="1" t="s">
        <v>1612</v>
      </c>
      <c r="B64" s="2">
        <v>1115927</v>
      </c>
      <c r="C64" s="1" t="s">
        <v>1613</v>
      </c>
      <c r="D64" s="1" t="s">
        <v>1614</v>
      </c>
      <c r="E64" s="1" t="s">
        <v>1615</v>
      </c>
      <c r="F64" s="2">
        <v>-880</v>
      </c>
      <c r="G64" s="1" t="s">
        <v>9</v>
      </c>
      <c r="H64" s="1" t="s">
        <v>1428</v>
      </c>
      <c r="I64" s="1" t="s">
        <v>11</v>
      </c>
      <c r="J64">
        <f>VLOOKUP(B64,自助退!B:F,5,FALSE)</f>
        <v>880</v>
      </c>
      <c r="K64" t="str">
        <f t="shared" si="0"/>
        <v/>
      </c>
    </row>
    <row r="65" spans="1:11">
      <c r="A65" s="1" t="s">
        <v>1616</v>
      </c>
      <c r="B65" s="2">
        <v>1116004</v>
      </c>
      <c r="C65" s="1" t="s">
        <v>1617</v>
      </c>
      <c r="D65" s="1" t="s">
        <v>1618</v>
      </c>
      <c r="E65" s="1" t="s">
        <v>1619</v>
      </c>
      <c r="F65" s="2">
        <v>-824.5</v>
      </c>
      <c r="G65" s="1" t="s">
        <v>9</v>
      </c>
      <c r="H65" s="1" t="s">
        <v>1398</v>
      </c>
      <c r="I65" s="1" t="s">
        <v>11</v>
      </c>
      <c r="J65">
        <f>VLOOKUP(B65,自助退!B:F,5,FALSE)</f>
        <v>824.5</v>
      </c>
      <c r="K65" t="str">
        <f t="shared" si="0"/>
        <v/>
      </c>
    </row>
    <row r="66" spans="1:11">
      <c r="A66" s="1" t="s">
        <v>1620</v>
      </c>
      <c r="B66" s="2">
        <v>1116214</v>
      </c>
      <c r="C66" s="1" t="s">
        <v>1621</v>
      </c>
      <c r="D66" s="1" t="s">
        <v>1622</v>
      </c>
      <c r="E66" s="1" t="s">
        <v>1623</v>
      </c>
      <c r="F66" s="2">
        <v>-39.72</v>
      </c>
      <c r="G66" s="1" t="s">
        <v>9</v>
      </c>
      <c r="H66" s="1" t="s">
        <v>1624</v>
      </c>
      <c r="I66" s="1" t="s">
        <v>11</v>
      </c>
      <c r="J66">
        <f>VLOOKUP(B66,自助退!B:F,5,FALSE)</f>
        <v>39.72</v>
      </c>
      <c r="K66" t="str">
        <f t="shared" si="0"/>
        <v/>
      </c>
    </row>
    <row r="67" spans="1:11">
      <c r="A67" s="1" t="s">
        <v>1625</v>
      </c>
      <c r="B67" s="2">
        <v>1116260</v>
      </c>
      <c r="C67" s="1" t="s">
        <v>1626</v>
      </c>
      <c r="D67" s="1" t="s">
        <v>1627</v>
      </c>
      <c r="E67" s="1" t="s">
        <v>1628</v>
      </c>
      <c r="F67" s="2">
        <v>-10500</v>
      </c>
      <c r="G67" s="1" t="s">
        <v>9</v>
      </c>
      <c r="H67" s="1" t="s">
        <v>1629</v>
      </c>
      <c r="I67" s="1" t="s">
        <v>11</v>
      </c>
      <c r="J67">
        <f>VLOOKUP(B67,自助退!B:F,5,FALSE)</f>
        <v>10500</v>
      </c>
      <c r="K67" t="str">
        <f t="shared" ref="K67:K130" si="1">IF(F67*-1=J67,"",1)</f>
        <v/>
      </c>
    </row>
    <row r="68" spans="1:11">
      <c r="A68" s="1" t="s">
        <v>1630</v>
      </c>
      <c r="B68" s="2">
        <v>1116722</v>
      </c>
      <c r="C68" s="1" t="s">
        <v>1631</v>
      </c>
      <c r="D68" s="1" t="s">
        <v>1632</v>
      </c>
      <c r="E68" s="1" t="s">
        <v>1633</v>
      </c>
      <c r="F68" s="2">
        <v>-69</v>
      </c>
      <c r="G68" s="1" t="s">
        <v>9</v>
      </c>
      <c r="H68" s="1" t="s">
        <v>1457</v>
      </c>
      <c r="I68" s="1" t="s">
        <v>11</v>
      </c>
      <c r="J68">
        <f>VLOOKUP(B68,自助退!B:F,5,FALSE)</f>
        <v>69</v>
      </c>
      <c r="K68" t="str">
        <f t="shared" si="1"/>
        <v/>
      </c>
    </row>
    <row r="69" spans="1:11">
      <c r="A69" s="1" t="s">
        <v>1634</v>
      </c>
      <c r="B69" s="2">
        <v>1117262</v>
      </c>
      <c r="C69" s="1" t="s">
        <v>1635</v>
      </c>
      <c r="D69" s="1" t="s">
        <v>1636</v>
      </c>
      <c r="E69" s="1" t="s">
        <v>1637</v>
      </c>
      <c r="F69" s="2">
        <v>-137.5</v>
      </c>
      <c r="G69" s="1" t="s">
        <v>9</v>
      </c>
      <c r="H69" s="1" t="s">
        <v>1551</v>
      </c>
      <c r="I69" s="1" t="s">
        <v>11</v>
      </c>
      <c r="J69">
        <f>VLOOKUP(B69,自助退!B:F,5,FALSE)</f>
        <v>137.5</v>
      </c>
      <c r="K69" t="str">
        <f t="shared" si="1"/>
        <v/>
      </c>
    </row>
    <row r="70" spans="1:11">
      <c r="A70" s="1" t="s">
        <v>1638</v>
      </c>
      <c r="B70" s="2">
        <v>1117452</v>
      </c>
      <c r="C70" s="1"/>
      <c r="D70" s="1" t="s">
        <v>1639</v>
      </c>
      <c r="E70" s="1" t="s">
        <v>1640</v>
      </c>
      <c r="F70" s="2">
        <v>-424.64</v>
      </c>
      <c r="G70" s="1" t="s">
        <v>9</v>
      </c>
      <c r="H70" s="1" t="s">
        <v>1641</v>
      </c>
      <c r="I70" s="1" t="s">
        <v>1388</v>
      </c>
      <c r="J70">
        <f>VLOOKUP(B70,自助退!B:F,5,FALSE)</f>
        <v>424.64</v>
      </c>
      <c r="K70" t="str">
        <f t="shared" si="1"/>
        <v/>
      </c>
    </row>
    <row r="71" spans="1:11">
      <c r="A71" s="1" t="s">
        <v>1642</v>
      </c>
      <c r="B71" s="2">
        <v>1117484</v>
      </c>
      <c r="C71" s="1" t="s">
        <v>1643</v>
      </c>
      <c r="D71" s="1" t="s">
        <v>1644</v>
      </c>
      <c r="E71" s="1" t="s">
        <v>1645</v>
      </c>
      <c r="F71" s="2">
        <v>-4003.21</v>
      </c>
      <c r="G71" s="1" t="s">
        <v>9</v>
      </c>
      <c r="H71" s="1" t="s">
        <v>1646</v>
      </c>
      <c r="I71" s="1" t="s">
        <v>11</v>
      </c>
      <c r="J71">
        <f>VLOOKUP(B71,自助退!B:F,5,FALSE)</f>
        <v>4003.21</v>
      </c>
      <c r="K71" t="str">
        <f t="shared" si="1"/>
        <v/>
      </c>
    </row>
    <row r="72" spans="1:11">
      <c r="A72" s="1" t="s">
        <v>1647</v>
      </c>
      <c r="B72" s="2">
        <v>1117822</v>
      </c>
      <c r="C72" s="1" t="s">
        <v>1648</v>
      </c>
      <c r="D72" s="1" t="s">
        <v>1649</v>
      </c>
      <c r="E72" s="1" t="s">
        <v>1650</v>
      </c>
      <c r="F72" s="2">
        <v>-400</v>
      </c>
      <c r="G72" s="1" t="s">
        <v>9</v>
      </c>
      <c r="H72" s="1" t="s">
        <v>1387</v>
      </c>
      <c r="I72" s="1" t="s">
        <v>11</v>
      </c>
      <c r="J72">
        <f>VLOOKUP(B72,自助退!B:F,5,FALSE)</f>
        <v>400</v>
      </c>
      <c r="K72" t="str">
        <f t="shared" si="1"/>
        <v/>
      </c>
    </row>
    <row r="73" spans="1:11">
      <c r="A73" s="1" t="s">
        <v>1651</v>
      </c>
      <c r="B73" s="2">
        <v>1118446</v>
      </c>
      <c r="C73" s="1" t="s">
        <v>1652</v>
      </c>
      <c r="D73" s="1" t="s">
        <v>1653</v>
      </c>
      <c r="E73" s="1" t="s">
        <v>1654</v>
      </c>
      <c r="F73" s="2">
        <v>-150</v>
      </c>
      <c r="G73" s="1" t="s">
        <v>9</v>
      </c>
      <c r="H73" s="1" t="s">
        <v>1384</v>
      </c>
      <c r="I73" s="1" t="s">
        <v>11</v>
      </c>
      <c r="J73">
        <f>VLOOKUP(B73,自助退!B:F,5,FALSE)</f>
        <v>150</v>
      </c>
      <c r="K73" t="str">
        <f t="shared" si="1"/>
        <v/>
      </c>
    </row>
    <row r="74" spans="1:11">
      <c r="A74" s="1" t="s">
        <v>1655</v>
      </c>
      <c r="B74" s="2">
        <v>1118493</v>
      </c>
      <c r="C74" s="1"/>
      <c r="D74" s="1" t="s">
        <v>1656</v>
      </c>
      <c r="E74" s="1" t="s">
        <v>1308</v>
      </c>
      <c r="F74" s="2">
        <v>-1000</v>
      </c>
      <c r="G74" s="1" t="s">
        <v>9</v>
      </c>
      <c r="H74" s="1" t="s">
        <v>1551</v>
      </c>
      <c r="I74" s="1" t="s">
        <v>1388</v>
      </c>
      <c r="J74">
        <f>VLOOKUP(B74,自助退!B:F,5,FALSE)</f>
        <v>1000</v>
      </c>
      <c r="K74" t="str">
        <f t="shared" si="1"/>
        <v/>
      </c>
    </row>
    <row r="75" spans="1:11">
      <c r="A75" s="1" t="s">
        <v>1657</v>
      </c>
      <c r="B75" s="2">
        <v>1119001</v>
      </c>
      <c r="C75" s="1" t="s">
        <v>1658</v>
      </c>
      <c r="D75" s="1" t="s">
        <v>1659</v>
      </c>
      <c r="E75" s="1" t="s">
        <v>1660</v>
      </c>
      <c r="F75" s="2">
        <v>-143.26</v>
      </c>
      <c r="G75" s="1" t="s">
        <v>9</v>
      </c>
      <c r="H75" s="1" t="s">
        <v>1551</v>
      </c>
      <c r="I75" s="1" t="s">
        <v>11</v>
      </c>
      <c r="J75">
        <f>VLOOKUP(B75,自助退!B:F,5,FALSE)</f>
        <v>143.26</v>
      </c>
      <c r="K75" t="str">
        <f t="shared" si="1"/>
        <v/>
      </c>
    </row>
    <row r="76" spans="1:11">
      <c r="A76" s="1" t="s">
        <v>1661</v>
      </c>
      <c r="B76" s="2">
        <v>1119476</v>
      </c>
      <c r="C76" s="1" t="s">
        <v>1662</v>
      </c>
      <c r="D76" s="1" t="s">
        <v>1663</v>
      </c>
      <c r="E76" s="1" t="s">
        <v>1664</v>
      </c>
      <c r="F76" s="2">
        <v>-500</v>
      </c>
      <c r="G76" s="1" t="s">
        <v>9</v>
      </c>
      <c r="H76" s="1" t="s">
        <v>1566</v>
      </c>
      <c r="I76" s="1" t="s">
        <v>11</v>
      </c>
      <c r="J76">
        <f>VLOOKUP(B76,自助退!B:F,5,FALSE)</f>
        <v>500</v>
      </c>
      <c r="K76" t="str">
        <f t="shared" si="1"/>
        <v/>
      </c>
    </row>
    <row r="77" spans="1:11">
      <c r="A77" s="1" t="s">
        <v>1665</v>
      </c>
      <c r="B77" s="2">
        <v>1119513</v>
      </c>
      <c r="C77" s="1" t="s">
        <v>1666</v>
      </c>
      <c r="D77" s="1" t="s">
        <v>1667</v>
      </c>
      <c r="E77" s="1" t="s">
        <v>1668</v>
      </c>
      <c r="F77" s="2">
        <v>-228.7</v>
      </c>
      <c r="G77" s="1" t="s">
        <v>9</v>
      </c>
      <c r="H77" s="1" t="s">
        <v>1414</v>
      </c>
      <c r="I77" s="1" t="s">
        <v>11</v>
      </c>
      <c r="J77">
        <f>VLOOKUP(B77,自助退!B:F,5,FALSE)</f>
        <v>228.7</v>
      </c>
      <c r="K77" t="str">
        <f t="shared" si="1"/>
        <v/>
      </c>
    </row>
    <row r="78" spans="1:11">
      <c r="A78" s="1" t="s">
        <v>1669</v>
      </c>
      <c r="B78" s="2">
        <v>1119557</v>
      </c>
      <c r="C78" s="1" t="s">
        <v>1670</v>
      </c>
      <c r="D78" s="1" t="s">
        <v>1671</v>
      </c>
      <c r="E78" s="1" t="s">
        <v>1672</v>
      </c>
      <c r="F78" s="2">
        <v>-197.5</v>
      </c>
      <c r="G78" s="1" t="s">
        <v>9</v>
      </c>
      <c r="H78" s="1" t="s">
        <v>1393</v>
      </c>
      <c r="I78" s="1" t="s">
        <v>11</v>
      </c>
      <c r="J78">
        <f>VLOOKUP(B78,自助退!B:F,5,FALSE)</f>
        <v>197.5</v>
      </c>
      <c r="K78" t="str">
        <f t="shared" si="1"/>
        <v/>
      </c>
    </row>
    <row r="79" spans="1:11">
      <c r="A79" s="1" t="s">
        <v>1673</v>
      </c>
      <c r="B79" s="2">
        <v>1119937</v>
      </c>
      <c r="C79" s="1" t="s">
        <v>1674</v>
      </c>
      <c r="D79" s="1" t="s">
        <v>1675</v>
      </c>
      <c r="E79" s="1" t="s">
        <v>1676</v>
      </c>
      <c r="F79" s="2">
        <v>-414.36</v>
      </c>
      <c r="G79" s="1" t="s">
        <v>9</v>
      </c>
      <c r="H79" s="1" t="s">
        <v>1629</v>
      </c>
      <c r="I79" s="1" t="s">
        <v>11</v>
      </c>
      <c r="J79">
        <f>VLOOKUP(B79,自助退!B:F,5,FALSE)</f>
        <v>414.36</v>
      </c>
      <c r="K79" t="str">
        <f t="shared" si="1"/>
        <v/>
      </c>
    </row>
    <row r="80" spans="1:11">
      <c r="A80" s="1" t="s">
        <v>1677</v>
      </c>
      <c r="B80" s="2">
        <v>1120003</v>
      </c>
      <c r="C80" s="1"/>
      <c r="D80" s="1" t="s">
        <v>1678</v>
      </c>
      <c r="E80" s="1" t="s">
        <v>1271</v>
      </c>
      <c r="F80" s="2">
        <v>-900</v>
      </c>
      <c r="G80" s="1" t="s">
        <v>9</v>
      </c>
      <c r="H80" s="1" t="s">
        <v>1393</v>
      </c>
      <c r="I80" s="1" t="s">
        <v>1388</v>
      </c>
      <c r="J80">
        <f>VLOOKUP(B80,自助退!B:F,5,FALSE)</f>
        <v>900</v>
      </c>
      <c r="K80" t="str">
        <f t="shared" si="1"/>
        <v/>
      </c>
    </row>
    <row r="81" spans="1:11">
      <c r="A81" s="1" t="s">
        <v>1679</v>
      </c>
      <c r="B81" s="2">
        <v>1120175</v>
      </c>
      <c r="C81" s="1"/>
      <c r="D81" s="1" t="s">
        <v>1680</v>
      </c>
      <c r="E81" s="1" t="s">
        <v>1296</v>
      </c>
      <c r="F81" s="2">
        <v>-76.92</v>
      </c>
      <c r="G81" s="1" t="s">
        <v>9</v>
      </c>
      <c r="H81" s="1" t="s">
        <v>1421</v>
      </c>
      <c r="I81" s="1" t="s">
        <v>1388</v>
      </c>
      <c r="J81">
        <f>VLOOKUP(B81,自助退!B:F,5,FALSE)</f>
        <v>76.92</v>
      </c>
      <c r="K81" t="str">
        <f t="shared" si="1"/>
        <v/>
      </c>
    </row>
    <row r="82" spans="1:11">
      <c r="A82" s="1" t="s">
        <v>1681</v>
      </c>
      <c r="B82" s="2">
        <v>1120191</v>
      </c>
      <c r="C82" s="1" t="s">
        <v>1682</v>
      </c>
      <c r="D82" s="1" t="s">
        <v>1683</v>
      </c>
      <c r="E82" s="1" t="s">
        <v>1684</v>
      </c>
      <c r="F82" s="2">
        <v>-18.95</v>
      </c>
      <c r="G82" s="1" t="s">
        <v>9</v>
      </c>
      <c r="H82" s="1" t="s">
        <v>1641</v>
      </c>
      <c r="I82" s="1" t="s">
        <v>11</v>
      </c>
      <c r="J82">
        <f>VLOOKUP(B82,自助退!B:F,5,FALSE)</f>
        <v>18.95</v>
      </c>
      <c r="K82" t="str">
        <f t="shared" si="1"/>
        <v/>
      </c>
    </row>
    <row r="83" spans="1:11">
      <c r="A83" s="1" t="s">
        <v>1685</v>
      </c>
      <c r="B83" s="2">
        <v>1120219</v>
      </c>
      <c r="C83" s="1" t="s">
        <v>1686</v>
      </c>
      <c r="D83" s="1" t="s">
        <v>1687</v>
      </c>
      <c r="E83" s="1" t="s">
        <v>1688</v>
      </c>
      <c r="F83" s="2">
        <v>-294.5</v>
      </c>
      <c r="G83" s="1" t="s">
        <v>9</v>
      </c>
      <c r="H83" s="1" t="s">
        <v>1384</v>
      </c>
      <c r="I83" s="1" t="s">
        <v>11</v>
      </c>
      <c r="J83">
        <f>VLOOKUP(B83,自助退!B:F,5,FALSE)</f>
        <v>294.5</v>
      </c>
      <c r="K83" t="str">
        <f t="shared" si="1"/>
        <v/>
      </c>
    </row>
    <row r="84" spans="1:11">
      <c r="A84" s="1" t="s">
        <v>1689</v>
      </c>
      <c r="B84" s="2">
        <v>1120536</v>
      </c>
      <c r="C84" s="1"/>
      <c r="D84" s="1" t="s">
        <v>1690</v>
      </c>
      <c r="E84" s="1" t="s">
        <v>1304</v>
      </c>
      <c r="F84" s="2">
        <v>-454.16</v>
      </c>
      <c r="G84" s="1" t="s">
        <v>9</v>
      </c>
      <c r="H84" s="1" t="s">
        <v>1691</v>
      </c>
      <c r="I84" s="1" t="s">
        <v>1388</v>
      </c>
      <c r="J84">
        <f>VLOOKUP(B84,自助退!B:F,5,FALSE)</f>
        <v>454.16</v>
      </c>
      <c r="K84" t="str">
        <f t="shared" si="1"/>
        <v/>
      </c>
    </row>
    <row r="85" spans="1:11">
      <c r="A85" s="1" t="s">
        <v>1692</v>
      </c>
      <c r="B85" s="2">
        <v>1120819</v>
      </c>
      <c r="C85" s="1" t="s">
        <v>1693</v>
      </c>
      <c r="D85" s="1" t="s">
        <v>1694</v>
      </c>
      <c r="E85" s="1" t="s">
        <v>1695</v>
      </c>
      <c r="F85" s="2">
        <v>-500</v>
      </c>
      <c r="G85" s="1" t="s">
        <v>9</v>
      </c>
      <c r="H85" s="1" t="s">
        <v>1696</v>
      </c>
      <c r="I85" s="1" t="s">
        <v>11</v>
      </c>
      <c r="J85">
        <f>VLOOKUP(B85,自助退!B:F,5,FALSE)</f>
        <v>500</v>
      </c>
      <c r="K85" t="str">
        <f t="shared" si="1"/>
        <v/>
      </c>
    </row>
    <row r="86" spans="1:11">
      <c r="A86" s="1" t="s">
        <v>1697</v>
      </c>
      <c r="B86" s="2">
        <v>1121004</v>
      </c>
      <c r="C86" s="1" t="s">
        <v>1698</v>
      </c>
      <c r="D86" s="1" t="s">
        <v>1699</v>
      </c>
      <c r="E86" s="1" t="s">
        <v>1700</v>
      </c>
      <c r="F86" s="2">
        <v>-4604</v>
      </c>
      <c r="G86" s="1" t="s">
        <v>9</v>
      </c>
      <c r="H86" s="1" t="s">
        <v>1421</v>
      </c>
      <c r="I86" s="1" t="s">
        <v>11</v>
      </c>
      <c r="J86">
        <f>VLOOKUP(B86,自助退!B:F,5,FALSE)</f>
        <v>4604</v>
      </c>
      <c r="K86" t="str">
        <f t="shared" si="1"/>
        <v/>
      </c>
    </row>
    <row r="87" spans="1:11">
      <c r="A87" s="1" t="s">
        <v>1701</v>
      </c>
      <c r="B87" s="2">
        <v>1121075</v>
      </c>
      <c r="C87" s="1" t="s">
        <v>1702</v>
      </c>
      <c r="D87" s="1" t="s">
        <v>1703</v>
      </c>
      <c r="E87" s="1" t="s">
        <v>1704</v>
      </c>
      <c r="F87" s="2">
        <v>-11.14</v>
      </c>
      <c r="G87" s="1" t="s">
        <v>9</v>
      </c>
      <c r="H87" s="1" t="s">
        <v>1387</v>
      </c>
      <c r="I87" s="1" t="s">
        <v>11</v>
      </c>
      <c r="J87">
        <f>VLOOKUP(B87,自助退!B:F,5,FALSE)</f>
        <v>11.14</v>
      </c>
      <c r="K87" t="str">
        <f t="shared" si="1"/>
        <v/>
      </c>
    </row>
    <row r="88" spans="1:11">
      <c r="A88" s="1" t="s">
        <v>1705</v>
      </c>
      <c r="B88" s="2">
        <v>1121235</v>
      </c>
      <c r="C88" s="1" t="s">
        <v>1706</v>
      </c>
      <c r="D88" s="1" t="s">
        <v>1707</v>
      </c>
      <c r="E88" s="1" t="s">
        <v>1708</v>
      </c>
      <c r="F88" s="2">
        <v>-972.66</v>
      </c>
      <c r="G88" s="1" t="s">
        <v>9</v>
      </c>
      <c r="H88" s="1" t="s">
        <v>1629</v>
      </c>
      <c r="I88" s="1" t="s">
        <v>11</v>
      </c>
      <c r="J88">
        <f>VLOOKUP(B88,自助退!B:F,5,FALSE)</f>
        <v>972.66</v>
      </c>
      <c r="K88" t="str">
        <f t="shared" si="1"/>
        <v/>
      </c>
    </row>
    <row r="89" spans="1:11">
      <c r="A89" s="1" t="s">
        <v>1709</v>
      </c>
      <c r="B89" s="2">
        <v>1121253</v>
      </c>
      <c r="C89" s="1" t="s">
        <v>1710</v>
      </c>
      <c r="D89" s="1" t="s">
        <v>1711</v>
      </c>
      <c r="E89" s="1" t="s">
        <v>1712</v>
      </c>
      <c r="F89" s="2">
        <v>-800</v>
      </c>
      <c r="G89" s="1" t="s">
        <v>9</v>
      </c>
      <c r="H89" s="1" t="s">
        <v>1577</v>
      </c>
      <c r="I89" s="1" t="s">
        <v>11</v>
      </c>
      <c r="J89">
        <f>VLOOKUP(B89,自助退!B:F,5,FALSE)</f>
        <v>800</v>
      </c>
      <c r="K89" t="str">
        <f t="shared" si="1"/>
        <v/>
      </c>
    </row>
    <row r="90" spans="1:11">
      <c r="A90" s="1" t="s">
        <v>1713</v>
      </c>
      <c r="B90" s="2">
        <v>1121403</v>
      </c>
      <c r="C90" s="1" t="s">
        <v>1714</v>
      </c>
      <c r="D90" s="1" t="s">
        <v>1715</v>
      </c>
      <c r="E90" s="1" t="s">
        <v>1716</v>
      </c>
      <c r="F90" s="2">
        <v>-4110</v>
      </c>
      <c r="G90" s="1" t="s">
        <v>9</v>
      </c>
      <c r="H90" s="1" t="s">
        <v>1696</v>
      </c>
      <c r="I90" s="1" t="s">
        <v>11</v>
      </c>
      <c r="J90">
        <f>VLOOKUP(B90,自助退!B:F,5,FALSE)</f>
        <v>4110</v>
      </c>
      <c r="K90" t="str">
        <f t="shared" si="1"/>
        <v/>
      </c>
    </row>
    <row r="91" spans="1:11">
      <c r="A91" s="1" t="s">
        <v>1717</v>
      </c>
      <c r="B91" s="2">
        <v>1121715</v>
      </c>
      <c r="C91" s="1" t="s">
        <v>1718</v>
      </c>
      <c r="D91" s="1" t="s">
        <v>1719</v>
      </c>
      <c r="E91" s="1" t="s">
        <v>1720</v>
      </c>
      <c r="F91" s="2">
        <v>-5822.5</v>
      </c>
      <c r="G91" s="1" t="s">
        <v>9</v>
      </c>
      <c r="H91" s="1" t="s">
        <v>1590</v>
      </c>
      <c r="I91" s="1" t="s">
        <v>11</v>
      </c>
      <c r="J91">
        <f>VLOOKUP(B91,自助退!B:F,5,FALSE)</f>
        <v>5822.5</v>
      </c>
      <c r="K91" t="str">
        <f t="shared" si="1"/>
        <v/>
      </c>
    </row>
    <row r="92" spans="1:11">
      <c r="A92" s="1" t="s">
        <v>1721</v>
      </c>
      <c r="B92" s="2">
        <v>1122051</v>
      </c>
      <c r="C92" s="1" t="s">
        <v>1722</v>
      </c>
      <c r="D92" s="1" t="s">
        <v>1723</v>
      </c>
      <c r="E92" s="1" t="s">
        <v>1724</v>
      </c>
      <c r="F92" s="2">
        <v>-82.5</v>
      </c>
      <c r="G92" s="1" t="s">
        <v>9</v>
      </c>
      <c r="H92" s="1" t="s">
        <v>1551</v>
      </c>
      <c r="I92" s="1" t="s">
        <v>11</v>
      </c>
      <c r="J92">
        <f>VLOOKUP(B92,自助退!B:F,5,FALSE)</f>
        <v>82.5</v>
      </c>
      <c r="K92" t="str">
        <f t="shared" si="1"/>
        <v/>
      </c>
    </row>
    <row r="93" spans="1:11">
      <c r="A93" s="1" t="s">
        <v>1725</v>
      </c>
      <c r="B93" s="2">
        <v>1122073</v>
      </c>
      <c r="C93" s="1" t="s">
        <v>1726</v>
      </c>
      <c r="D93" s="1" t="s">
        <v>1727</v>
      </c>
      <c r="E93" s="1" t="s">
        <v>1728</v>
      </c>
      <c r="F93" s="2">
        <v>-1135.54</v>
      </c>
      <c r="G93" s="1" t="s">
        <v>9</v>
      </c>
      <c r="H93" s="1" t="s">
        <v>1629</v>
      </c>
      <c r="I93" s="1" t="s">
        <v>11</v>
      </c>
      <c r="J93">
        <f>VLOOKUP(B93,自助退!B:F,5,FALSE)</f>
        <v>1135.54</v>
      </c>
      <c r="K93" t="str">
        <f t="shared" si="1"/>
        <v/>
      </c>
    </row>
    <row r="94" spans="1:11">
      <c r="A94" s="1" t="s">
        <v>1729</v>
      </c>
      <c r="B94" s="2">
        <v>1122117</v>
      </c>
      <c r="C94" s="1"/>
      <c r="D94" s="1" t="s">
        <v>1730</v>
      </c>
      <c r="E94" s="1" t="s">
        <v>1292</v>
      </c>
      <c r="F94" s="2">
        <v>-4774.17</v>
      </c>
      <c r="G94" s="1" t="s">
        <v>9</v>
      </c>
      <c r="H94" s="1" t="s">
        <v>1393</v>
      </c>
      <c r="I94" s="1" t="s">
        <v>1388</v>
      </c>
      <c r="J94">
        <f>VLOOKUP(B94,自助退!B:F,5,FALSE)</f>
        <v>4774.17</v>
      </c>
      <c r="K94" t="str">
        <f t="shared" si="1"/>
        <v/>
      </c>
    </row>
    <row r="95" spans="1:11">
      <c r="A95" s="1" t="s">
        <v>1731</v>
      </c>
      <c r="B95" s="2">
        <v>1122139</v>
      </c>
      <c r="C95" s="1" t="s">
        <v>1732</v>
      </c>
      <c r="D95" s="1" t="s">
        <v>1733</v>
      </c>
      <c r="E95" s="1" t="s">
        <v>1734</v>
      </c>
      <c r="F95" s="2">
        <v>-133.19999999999999</v>
      </c>
      <c r="G95" s="1" t="s">
        <v>9</v>
      </c>
      <c r="H95" s="1" t="s">
        <v>1566</v>
      </c>
      <c r="I95" s="1" t="s">
        <v>11</v>
      </c>
      <c r="J95">
        <f>VLOOKUP(B95,自助退!B:F,5,FALSE)</f>
        <v>133.19999999999999</v>
      </c>
      <c r="K95" t="str">
        <f t="shared" si="1"/>
        <v/>
      </c>
    </row>
    <row r="96" spans="1:11">
      <c r="A96" s="1" t="s">
        <v>1735</v>
      </c>
      <c r="B96" s="2">
        <v>1122467</v>
      </c>
      <c r="C96" s="1" t="s">
        <v>1736</v>
      </c>
      <c r="D96" s="1" t="s">
        <v>1737</v>
      </c>
      <c r="E96" s="1" t="s">
        <v>1738</v>
      </c>
      <c r="F96" s="2">
        <v>-220</v>
      </c>
      <c r="G96" s="1" t="s">
        <v>9</v>
      </c>
      <c r="H96" s="1" t="s">
        <v>1442</v>
      </c>
      <c r="I96" s="1" t="s">
        <v>11</v>
      </c>
      <c r="J96">
        <f>VLOOKUP(B96,自助退!B:F,5,FALSE)</f>
        <v>220</v>
      </c>
      <c r="K96" t="str">
        <f t="shared" si="1"/>
        <v/>
      </c>
    </row>
    <row r="97" spans="1:11">
      <c r="A97" s="1" t="s">
        <v>1739</v>
      </c>
      <c r="B97" s="2">
        <v>1122485</v>
      </c>
      <c r="C97" s="1" t="s">
        <v>1740</v>
      </c>
      <c r="D97" s="1" t="s">
        <v>1741</v>
      </c>
      <c r="E97" s="1" t="s">
        <v>1742</v>
      </c>
      <c r="F97" s="2">
        <v>-790</v>
      </c>
      <c r="G97" s="1" t="s">
        <v>9</v>
      </c>
      <c r="H97" s="1" t="s">
        <v>1601</v>
      </c>
      <c r="I97" s="1" t="s">
        <v>11</v>
      </c>
      <c r="J97">
        <f>VLOOKUP(B97,自助退!B:F,5,FALSE)</f>
        <v>790</v>
      </c>
      <c r="K97" t="str">
        <f t="shared" si="1"/>
        <v/>
      </c>
    </row>
    <row r="98" spans="1:11">
      <c r="A98" s="1" t="s">
        <v>1743</v>
      </c>
      <c r="B98" s="2">
        <v>1122552</v>
      </c>
      <c r="C98" s="1" t="s">
        <v>1744</v>
      </c>
      <c r="D98" s="1" t="s">
        <v>1745</v>
      </c>
      <c r="E98" s="1" t="s">
        <v>1746</v>
      </c>
      <c r="F98" s="2">
        <v>-500</v>
      </c>
      <c r="G98" s="1" t="s">
        <v>9</v>
      </c>
      <c r="H98" s="1" t="s">
        <v>1747</v>
      </c>
      <c r="I98" s="1" t="s">
        <v>11</v>
      </c>
      <c r="J98">
        <f>VLOOKUP(B98,自助退!B:F,5,FALSE)</f>
        <v>500</v>
      </c>
      <c r="K98" t="str">
        <f t="shared" si="1"/>
        <v/>
      </c>
    </row>
    <row r="99" spans="1:11">
      <c r="A99" s="1" t="s">
        <v>1748</v>
      </c>
      <c r="B99" s="2">
        <v>1122598</v>
      </c>
      <c r="C99" s="1" t="s">
        <v>1749</v>
      </c>
      <c r="D99" s="1" t="s">
        <v>1750</v>
      </c>
      <c r="E99" s="1" t="s">
        <v>1751</v>
      </c>
      <c r="F99" s="2">
        <v>-20.5</v>
      </c>
      <c r="G99" s="1" t="s">
        <v>9</v>
      </c>
      <c r="H99" s="1" t="s">
        <v>1601</v>
      </c>
      <c r="I99" s="1" t="s">
        <v>11</v>
      </c>
      <c r="J99">
        <f>VLOOKUP(B99,自助退!B:F,5,FALSE)</f>
        <v>20.5</v>
      </c>
      <c r="K99" t="str">
        <f t="shared" si="1"/>
        <v/>
      </c>
    </row>
    <row r="100" spans="1:11">
      <c r="A100" s="1" t="s">
        <v>1752</v>
      </c>
      <c r="B100" s="2">
        <v>1122949</v>
      </c>
      <c r="C100" s="1" t="s">
        <v>1753</v>
      </c>
      <c r="D100" s="1" t="s">
        <v>1754</v>
      </c>
      <c r="E100" s="1" t="s">
        <v>1755</v>
      </c>
      <c r="F100" s="2">
        <v>-307.5</v>
      </c>
      <c r="G100" s="1" t="s">
        <v>9</v>
      </c>
      <c r="H100" s="1" t="s">
        <v>1384</v>
      </c>
      <c r="I100" s="1" t="s">
        <v>11</v>
      </c>
      <c r="J100">
        <f>VLOOKUP(B100,自助退!B:F,5,FALSE)</f>
        <v>307.5</v>
      </c>
      <c r="K100" t="str">
        <f t="shared" si="1"/>
        <v/>
      </c>
    </row>
    <row r="101" spans="1:11">
      <c r="A101" s="1" t="s">
        <v>1756</v>
      </c>
      <c r="B101" s="2">
        <v>1123213</v>
      </c>
      <c r="C101" s="1" t="s">
        <v>1757</v>
      </c>
      <c r="D101" s="1" t="s">
        <v>1758</v>
      </c>
      <c r="E101" s="1" t="s">
        <v>1759</v>
      </c>
      <c r="F101" s="2">
        <v>-500</v>
      </c>
      <c r="G101" s="1" t="s">
        <v>9</v>
      </c>
      <c r="H101" s="1" t="s">
        <v>1629</v>
      </c>
      <c r="I101" s="1" t="s">
        <v>11</v>
      </c>
      <c r="J101">
        <f>VLOOKUP(B101,自助退!B:F,5,FALSE)</f>
        <v>500</v>
      </c>
      <c r="K101" t="str">
        <f t="shared" si="1"/>
        <v/>
      </c>
    </row>
    <row r="102" spans="1:11">
      <c r="A102" s="1" t="s">
        <v>1760</v>
      </c>
      <c r="B102" s="2">
        <v>1123266</v>
      </c>
      <c r="C102" s="1"/>
      <c r="D102" s="1" t="s">
        <v>1761</v>
      </c>
      <c r="E102" s="1" t="s">
        <v>1288</v>
      </c>
      <c r="F102" s="2">
        <v>-488</v>
      </c>
      <c r="G102" s="1" t="s">
        <v>9</v>
      </c>
      <c r="H102" s="1" t="s">
        <v>1393</v>
      </c>
      <c r="I102" s="1" t="s">
        <v>1388</v>
      </c>
      <c r="J102">
        <f>VLOOKUP(B102,自助退!B:F,5,FALSE)</f>
        <v>488</v>
      </c>
      <c r="K102" t="str">
        <f t="shared" si="1"/>
        <v/>
      </c>
    </row>
    <row r="103" spans="1:11">
      <c r="A103" s="1" t="s">
        <v>1762</v>
      </c>
      <c r="B103" s="2">
        <v>1123291</v>
      </c>
      <c r="C103" s="1" t="s">
        <v>1763</v>
      </c>
      <c r="D103" s="1" t="s">
        <v>1764</v>
      </c>
      <c r="E103" s="1" t="s">
        <v>1765</v>
      </c>
      <c r="F103" s="2">
        <v>-48.26</v>
      </c>
      <c r="G103" s="1" t="s">
        <v>9</v>
      </c>
      <c r="H103" s="1" t="s">
        <v>10</v>
      </c>
      <c r="I103" s="1" t="s">
        <v>11</v>
      </c>
      <c r="J103">
        <f>VLOOKUP(B103,自助退!B:F,5,FALSE)</f>
        <v>48.26</v>
      </c>
      <c r="K103" t="str">
        <f t="shared" si="1"/>
        <v/>
      </c>
    </row>
    <row r="104" spans="1:11">
      <c r="A104" s="1" t="s">
        <v>1766</v>
      </c>
      <c r="B104" s="2">
        <v>1123304</v>
      </c>
      <c r="C104" s="1" t="s">
        <v>1767</v>
      </c>
      <c r="D104" s="1" t="s">
        <v>1768</v>
      </c>
      <c r="E104" s="1" t="s">
        <v>1769</v>
      </c>
      <c r="F104" s="2">
        <v>-170.71</v>
      </c>
      <c r="G104" s="1" t="s">
        <v>9</v>
      </c>
      <c r="H104" s="1" t="s">
        <v>1387</v>
      </c>
      <c r="I104" s="1" t="s">
        <v>11</v>
      </c>
      <c r="J104">
        <f>VLOOKUP(B104,自助退!B:F,5,FALSE)</f>
        <v>170.71</v>
      </c>
      <c r="K104" t="str">
        <f t="shared" si="1"/>
        <v/>
      </c>
    </row>
    <row r="105" spans="1:11">
      <c r="A105" s="1" t="s">
        <v>1770</v>
      </c>
      <c r="B105" s="2">
        <v>1123325</v>
      </c>
      <c r="C105" s="1" t="s">
        <v>1771</v>
      </c>
      <c r="D105" s="1" t="s">
        <v>1772</v>
      </c>
      <c r="E105" s="1" t="s">
        <v>1773</v>
      </c>
      <c r="F105" s="2">
        <v>-700</v>
      </c>
      <c r="G105" s="1" t="s">
        <v>9</v>
      </c>
      <c r="H105" s="1" t="s">
        <v>1457</v>
      </c>
      <c r="I105" s="1" t="s">
        <v>11</v>
      </c>
      <c r="J105">
        <f>VLOOKUP(B105,自助退!B:F,5,FALSE)</f>
        <v>700</v>
      </c>
      <c r="K105" t="str">
        <f t="shared" si="1"/>
        <v/>
      </c>
    </row>
    <row r="106" spans="1:11">
      <c r="A106" s="1" t="s">
        <v>1774</v>
      </c>
      <c r="B106" s="2">
        <v>1123526</v>
      </c>
      <c r="C106" s="1" t="s">
        <v>1775</v>
      </c>
      <c r="D106" s="1" t="s">
        <v>1776</v>
      </c>
      <c r="E106" s="1" t="s">
        <v>1777</v>
      </c>
      <c r="F106" s="2">
        <v>-167.79</v>
      </c>
      <c r="G106" s="1" t="s">
        <v>9</v>
      </c>
      <c r="H106" s="1" t="s">
        <v>1428</v>
      </c>
      <c r="I106" s="1" t="s">
        <v>11</v>
      </c>
      <c r="J106">
        <f>VLOOKUP(B106,自助退!B:F,5,FALSE)</f>
        <v>167.79</v>
      </c>
      <c r="K106" t="str">
        <f t="shared" si="1"/>
        <v/>
      </c>
    </row>
    <row r="107" spans="1:11">
      <c r="A107" s="1" t="s">
        <v>1778</v>
      </c>
      <c r="B107" s="2">
        <v>1123564</v>
      </c>
      <c r="C107" s="1" t="s">
        <v>1779</v>
      </c>
      <c r="D107" s="1" t="s">
        <v>1780</v>
      </c>
      <c r="E107" s="1" t="s">
        <v>1781</v>
      </c>
      <c r="F107" s="2">
        <v>-6.62</v>
      </c>
      <c r="G107" s="1" t="s">
        <v>9</v>
      </c>
      <c r="H107" s="1" t="s">
        <v>1601</v>
      </c>
      <c r="I107" s="1" t="s">
        <v>11</v>
      </c>
      <c r="J107">
        <f>VLOOKUP(B107,自助退!B:F,5,FALSE)</f>
        <v>6.62</v>
      </c>
      <c r="K107" t="str">
        <f t="shared" si="1"/>
        <v/>
      </c>
    </row>
    <row r="108" spans="1:11">
      <c r="A108" s="1" t="s">
        <v>1782</v>
      </c>
      <c r="B108" s="2">
        <v>1123640</v>
      </c>
      <c r="C108" s="1" t="s">
        <v>1783</v>
      </c>
      <c r="D108" s="1" t="s">
        <v>1784</v>
      </c>
      <c r="E108" s="1" t="s">
        <v>1785</v>
      </c>
      <c r="F108" s="2">
        <v>-80</v>
      </c>
      <c r="G108" s="1" t="s">
        <v>9</v>
      </c>
      <c r="H108" s="1" t="s">
        <v>1384</v>
      </c>
      <c r="I108" s="1" t="s">
        <v>11</v>
      </c>
      <c r="J108">
        <f>VLOOKUP(B108,自助退!B:F,5,FALSE)</f>
        <v>80</v>
      </c>
      <c r="K108" t="str">
        <f t="shared" si="1"/>
        <v/>
      </c>
    </row>
    <row r="109" spans="1:11">
      <c r="A109" s="1" t="s">
        <v>1786</v>
      </c>
      <c r="B109" s="2">
        <v>1123693</v>
      </c>
      <c r="C109" s="1" t="s">
        <v>1787</v>
      </c>
      <c r="D109" s="1" t="s">
        <v>1788</v>
      </c>
      <c r="E109" s="1" t="s">
        <v>1789</v>
      </c>
      <c r="F109" s="2">
        <v>-21</v>
      </c>
      <c r="G109" s="1" t="s">
        <v>9</v>
      </c>
      <c r="H109" s="1" t="s">
        <v>1457</v>
      </c>
      <c r="I109" s="1" t="s">
        <v>11</v>
      </c>
      <c r="J109">
        <f>VLOOKUP(B109,自助退!B:F,5,FALSE)</f>
        <v>21</v>
      </c>
      <c r="K109" t="str">
        <f t="shared" si="1"/>
        <v/>
      </c>
    </row>
    <row r="110" spans="1:11">
      <c r="A110" s="1" t="s">
        <v>1790</v>
      </c>
      <c r="B110" s="2">
        <v>1123703</v>
      </c>
      <c r="C110" s="1" t="s">
        <v>1791</v>
      </c>
      <c r="D110" s="1" t="s">
        <v>1792</v>
      </c>
      <c r="E110" s="1" t="s">
        <v>1793</v>
      </c>
      <c r="F110" s="2">
        <v>-130</v>
      </c>
      <c r="G110" s="1" t="s">
        <v>9</v>
      </c>
      <c r="H110" s="1" t="s">
        <v>1387</v>
      </c>
      <c r="I110" s="1" t="s">
        <v>11</v>
      </c>
      <c r="J110">
        <f>VLOOKUP(B110,自助退!B:F,5,FALSE)</f>
        <v>130</v>
      </c>
      <c r="K110" t="str">
        <f t="shared" si="1"/>
        <v/>
      </c>
    </row>
    <row r="111" spans="1:11">
      <c r="A111" s="1" t="s">
        <v>1794</v>
      </c>
      <c r="B111" s="2">
        <v>1123746</v>
      </c>
      <c r="C111" s="1" t="s">
        <v>1795</v>
      </c>
      <c r="D111" s="1" t="s">
        <v>1796</v>
      </c>
      <c r="E111" s="1" t="s">
        <v>1797</v>
      </c>
      <c r="F111" s="2">
        <v>-65</v>
      </c>
      <c r="G111" s="1" t="s">
        <v>9</v>
      </c>
      <c r="H111" s="1" t="s">
        <v>1457</v>
      </c>
      <c r="I111" s="1" t="s">
        <v>11</v>
      </c>
      <c r="J111">
        <f>VLOOKUP(B111,自助退!B:F,5,FALSE)</f>
        <v>65</v>
      </c>
      <c r="K111" t="str">
        <f t="shared" si="1"/>
        <v/>
      </c>
    </row>
    <row r="112" spans="1:11">
      <c r="A112" s="1" t="s">
        <v>1798</v>
      </c>
      <c r="B112" s="2">
        <v>1123761</v>
      </c>
      <c r="C112" s="1" t="s">
        <v>1799</v>
      </c>
      <c r="D112" s="1" t="s">
        <v>1800</v>
      </c>
      <c r="E112" s="1" t="s">
        <v>1801</v>
      </c>
      <c r="F112" s="2">
        <v>-68</v>
      </c>
      <c r="G112" s="1" t="s">
        <v>9</v>
      </c>
      <c r="H112" s="1" t="s">
        <v>1457</v>
      </c>
      <c r="I112" s="1" t="s">
        <v>11</v>
      </c>
      <c r="J112">
        <f>VLOOKUP(B112,自助退!B:F,5,FALSE)</f>
        <v>68</v>
      </c>
      <c r="K112" t="str">
        <f t="shared" si="1"/>
        <v/>
      </c>
    </row>
    <row r="113" spans="1:11">
      <c r="A113" s="1" t="s">
        <v>1802</v>
      </c>
      <c r="B113" s="2">
        <v>1124024</v>
      </c>
      <c r="C113" s="1" t="s">
        <v>1803</v>
      </c>
      <c r="D113" s="1" t="s">
        <v>1804</v>
      </c>
      <c r="E113" s="1" t="s">
        <v>1805</v>
      </c>
      <c r="F113" s="2">
        <v>-99.84</v>
      </c>
      <c r="G113" s="1" t="s">
        <v>9</v>
      </c>
      <c r="H113" s="1" t="s">
        <v>1806</v>
      </c>
      <c r="I113" s="1" t="s">
        <v>11</v>
      </c>
      <c r="J113">
        <f>VLOOKUP(B113,自助退!B:F,5,FALSE)</f>
        <v>99.84</v>
      </c>
      <c r="K113" t="str">
        <f t="shared" si="1"/>
        <v/>
      </c>
    </row>
    <row r="114" spans="1:11">
      <c r="A114" s="1" t="s">
        <v>1807</v>
      </c>
      <c r="B114" s="2">
        <v>1124235</v>
      </c>
      <c r="C114" s="1" t="s">
        <v>1808</v>
      </c>
      <c r="D114" s="1" t="s">
        <v>1809</v>
      </c>
      <c r="E114" s="1" t="s">
        <v>1810</v>
      </c>
      <c r="F114" s="2">
        <v>-459</v>
      </c>
      <c r="G114" s="1" t="s">
        <v>9</v>
      </c>
      <c r="H114" s="1" t="s">
        <v>1474</v>
      </c>
      <c r="I114" s="1" t="s">
        <v>11</v>
      </c>
      <c r="J114">
        <f>VLOOKUP(B114,自助退!B:F,5,FALSE)</f>
        <v>459</v>
      </c>
      <c r="K114" t="str">
        <f t="shared" si="1"/>
        <v/>
      </c>
    </row>
    <row r="115" spans="1:11">
      <c r="A115" s="1" t="s">
        <v>1811</v>
      </c>
      <c r="B115" s="2">
        <v>1124454</v>
      </c>
      <c r="C115" s="1"/>
      <c r="D115" s="1" t="s">
        <v>1812</v>
      </c>
      <c r="E115" s="1" t="s">
        <v>1284</v>
      </c>
      <c r="F115" s="2">
        <v>-1734.68</v>
      </c>
      <c r="G115" s="1" t="s">
        <v>9</v>
      </c>
      <c r="H115" s="1" t="s">
        <v>1433</v>
      </c>
      <c r="I115" s="1" t="s">
        <v>1388</v>
      </c>
      <c r="J115">
        <f>VLOOKUP(B115,自助退!B:F,5,FALSE)</f>
        <v>1734.68</v>
      </c>
      <c r="K115" t="str">
        <f t="shared" si="1"/>
        <v/>
      </c>
    </row>
    <row r="116" spans="1:11">
      <c r="A116" s="1" t="s">
        <v>1813</v>
      </c>
      <c r="B116" s="2">
        <v>1124614</v>
      </c>
      <c r="C116" s="1" t="s">
        <v>1814</v>
      </c>
      <c r="D116" s="1" t="s">
        <v>1815</v>
      </c>
      <c r="E116" s="1" t="s">
        <v>1816</v>
      </c>
      <c r="F116" s="2">
        <v>-300</v>
      </c>
      <c r="G116" s="1" t="s">
        <v>9</v>
      </c>
      <c r="H116" s="1" t="s">
        <v>1817</v>
      </c>
      <c r="I116" s="1" t="s">
        <v>11</v>
      </c>
      <c r="J116">
        <f>VLOOKUP(B116,自助退!B:F,5,FALSE)</f>
        <v>300</v>
      </c>
      <c r="K116" t="str">
        <f t="shared" si="1"/>
        <v/>
      </c>
    </row>
    <row r="117" spans="1:11">
      <c r="A117" s="1" t="s">
        <v>1818</v>
      </c>
      <c r="B117" s="2">
        <v>1124888</v>
      </c>
      <c r="C117" s="1" t="s">
        <v>1819</v>
      </c>
      <c r="D117" s="1" t="s">
        <v>1820</v>
      </c>
      <c r="E117" s="1" t="s">
        <v>1821</v>
      </c>
      <c r="F117" s="2">
        <v>-65</v>
      </c>
      <c r="G117" s="1" t="s">
        <v>9</v>
      </c>
      <c r="H117" s="1" t="s">
        <v>1822</v>
      </c>
      <c r="I117" s="1" t="s">
        <v>11</v>
      </c>
      <c r="J117">
        <f>VLOOKUP(B117,自助退!B:F,5,FALSE)</f>
        <v>65</v>
      </c>
      <c r="K117" t="str">
        <f t="shared" si="1"/>
        <v/>
      </c>
    </row>
    <row r="118" spans="1:11">
      <c r="A118" s="1" t="s">
        <v>1823</v>
      </c>
      <c r="B118" s="2">
        <v>1125780</v>
      </c>
      <c r="C118" s="1" t="s">
        <v>1824</v>
      </c>
      <c r="D118" s="1" t="s">
        <v>1825</v>
      </c>
      <c r="E118" s="1" t="s">
        <v>1826</v>
      </c>
      <c r="F118" s="2">
        <v>-114.32</v>
      </c>
      <c r="G118" s="1" t="s">
        <v>9</v>
      </c>
      <c r="H118" s="1" t="s">
        <v>1433</v>
      </c>
      <c r="I118" s="1" t="s">
        <v>11</v>
      </c>
      <c r="J118">
        <f>VLOOKUP(B118,自助退!B:F,5,FALSE)</f>
        <v>114.32</v>
      </c>
      <c r="K118" t="str">
        <f t="shared" si="1"/>
        <v/>
      </c>
    </row>
    <row r="119" spans="1:11">
      <c r="A119" s="1" t="s">
        <v>1827</v>
      </c>
      <c r="B119" s="2">
        <v>1126286</v>
      </c>
      <c r="C119" s="1" t="s">
        <v>1828</v>
      </c>
      <c r="D119" s="1" t="s">
        <v>1829</v>
      </c>
      <c r="E119" s="1" t="s">
        <v>1830</v>
      </c>
      <c r="F119" s="2">
        <v>-200</v>
      </c>
      <c r="G119" s="1" t="s">
        <v>9</v>
      </c>
      <c r="H119" s="1" t="s">
        <v>10</v>
      </c>
      <c r="I119" s="1" t="s">
        <v>11</v>
      </c>
      <c r="J119">
        <f>VLOOKUP(B119,自助退!B:F,5,FALSE)</f>
        <v>200</v>
      </c>
      <c r="K119" t="str">
        <f t="shared" si="1"/>
        <v/>
      </c>
    </row>
    <row r="120" spans="1:11">
      <c r="A120" s="1" t="s">
        <v>1831</v>
      </c>
      <c r="B120" s="2">
        <v>1127102</v>
      </c>
      <c r="C120" s="1" t="s">
        <v>1832</v>
      </c>
      <c r="D120" s="1" t="s">
        <v>1833</v>
      </c>
      <c r="E120" s="1" t="s">
        <v>1834</v>
      </c>
      <c r="F120" s="2">
        <v>-971.16</v>
      </c>
      <c r="G120" s="1" t="s">
        <v>9</v>
      </c>
      <c r="H120" s="1" t="s">
        <v>1421</v>
      </c>
      <c r="I120" s="1" t="s">
        <v>11</v>
      </c>
      <c r="J120">
        <f>VLOOKUP(B120,自助退!B:F,5,FALSE)</f>
        <v>971.16</v>
      </c>
      <c r="K120" t="str">
        <f t="shared" si="1"/>
        <v/>
      </c>
    </row>
    <row r="121" spans="1:11">
      <c r="A121" s="1" t="s">
        <v>1835</v>
      </c>
      <c r="B121" s="2">
        <v>1127516</v>
      </c>
      <c r="C121" s="1" t="s">
        <v>1836</v>
      </c>
      <c r="D121" s="1" t="s">
        <v>1837</v>
      </c>
      <c r="E121" s="1" t="s">
        <v>1838</v>
      </c>
      <c r="F121" s="2">
        <v>-714.5</v>
      </c>
      <c r="G121" s="1" t="s">
        <v>9</v>
      </c>
      <c r="H121" s="1" t="s">
        <v>1421</v>
      </c>
      <c r="I121" s="1" t="s">
        <v>11</v>
      </c>
      <c r="J121">
        <f>VLOOKUP(B121,自助退!B:F,5,FALSE)</f>
        <v>714.5</v>
      </c>
      <c r="K121" t="str">
        <f t="shared" si="1"/>
        <v/>
      </c>
    </row>
    <row r="122" spans="1:11">
      <c r="A122" s="1" t="s">
        <v>1839</v>
      </c>
      <c r="B122" s="2">
        <v>1127805</v>
      </c>
      <c r="C122" s="1" t="s">
        <v>1840</v>
      </c>
      <c r="D122" s="1" t="s">
        <v>1841</v>
      </c>
      <c r="E122" s="1" t="s">
        <v>1842</v>
      </c>
      <c r="F122" s="2">
        <v>-309</v>
      </c>
      <c r="G122" s="1" t="s">
        <v>9</v>
      </c>
      <c r="H122" s="1" t="s">
        <v>1393</v>
      </c>
      <c r="I122" s="1" t="s">
        <v>11</v>
      </c>
      <c r="J122">
        <f>VLOOKUP(B122,自助退!B:F,5,FALSE)</f>
        <v>309</v>
      </c>
      <c r="K122" t="str">
        <f t="shared" si="1"/>
        <v/>
      </c>
    </row>
    <row r="123" spans="1:11">
      <c r="A123" s="1" t="s">
        <v>1843</v>
      </c>
      <c r="B123" s="2">
        <v>1130153</v>
      </c>
      <c r="C123" s="1" t="s">
        <v>1844</v>
      </c>
      <c r="D123" s="1" t="s">
        <v>1845</v>
      </c>
      <c r="E123" s="1" t="s">
        <v>1846</v>
      </c>
      <c r="F123" s="2">
        <v>-340.5</v>
      </c>
      <c r="G123" s="1" t="s">
        <v>9</v>
      </c>
      <c r="H123" s="1" t="s">
        <v>1601</v>
      </c>
      <c r="I123" s="1" t="s">
        <v>11</v>
      </c>
      <c r="J123">
        <f>VLOOKUP(B123,自助退!B:F,5,FALSE)</f>
        <v>340.5</v>
      </c>
      <c r="K123" t="str">
        <f t="shared" si="1"/>
        <v/>
      </c>
    </row>
    <row r="124" spans="1:11">
      <c r="A124" s="1" t="s">
        <v>1847</v>
      </c>
      <c r="B124" s="2">
        <v>1131381</v>
      </c>
      <c r="C124" s="1" t="s">
        <v>1848</v>
      </c>
      <c r="D124" s="1" t="s">
        <v>1849</v>
      </c>
      <c r="E124" s="1" t="s">
        <v>1850</v>
      </c>
      <c r="F124" s="2">
        <v>-1100</v>
      </c>
      <c r="G124" s="1" t="s">
        <v>9</v>
      </c>
      <c r="H124" s="1" t="s">
        <v>1457</v>
      </c>
      <c r="I124" s="1" t="s">
        <v>11</v>
      </c>
      <c r="J124">
        <f>VLOOKUP(B124,自助退!B:F,5,FALSE)</f>
        <v>1100</v>
      </c>
      <c r="K124" t="str">
        <f t="shared" si="1"/>
        <v/>
      </c>
    </row>
    <row r="125" spans="1:11">
      <c r="A125" s="1" t="s">
        <v>1851</v>
      </c>
      <c r="B125" s="2">
        <v>1131529</v>
      </c>
      <c r="C125" s="1" t="s">
        <v>1852</v>
      </c>
      <c r="D125" s="1" t="s">
        <v>1853</v>
      </c>
      <c r="E125" s="1" t="s">
        <v>1854</v>
      </c>
      <c r="F125" s="2">
        <v>-2000</v>
      </c>
      <c r="G125" s="1" t="s">
        <v>9</v>
      </c>
      <c r="H125" s="1" t="s">
        <v>1691</v>
      </c>
      <c r="I125" s="1" t="s">
        <v>11</v>
      </c>
      <c r="J125">
        <f>VLOOKUP(B125,自助退!B:F,5,FALSE)</f>
        <v>2000</v>
      </c>
      <c r="K125" t="str">
        <f t="shared" si="1"/>
        <v/>
      </c>
    </row>
    <row r="126" spans="1:11">
      <c r="A126" s="1" t="s">
        <v>1855</v>
      </c>
      <c r="B126" s="2">
        <v>1131720</v>
      </c>
      <c r="C126" s="1" t="s">
        <v>1856</v>
      </c>
      <c r="D126" s="1" t="s">
        <v>1857</v>
      </c>
      <c r="E126" s="1" t="s">
        <v>1858</v>
      </c>
      <c r="F126" s="2">
        <v>-600</v>
      </c>
      <c r="G126" s="1" t="s">
        <v>9</v>
      </c>
      <c r="H126" s="1" t="s">
        <v>1526</v>
      </c>
      <c r="I126" s="1" t="s">
        <v>11</v>
      </c>
      <c r="J126">
        <f>VLOOKUP(B126,自助退!B:F,5,FALSE)</f>
        <v>600</v>
      </c>
      <c r="K126" t="str">
        <f t="shared" si="1"/>
        <v/>
      </c>
    </row>
    <row r="127" spans="1:11">
      <c r="A127" s="1" t="s">
        <v>1859</v>
      </c>
      <c r="B127" s="2">
        <v>1131725</v>
      </c>
      <c r="C127" s="1" t="s">
        <v>1860</v>
      </c>
      <c r="D127" s="1" t="s">
        <v>1861</v>
      </c>
      <c r="E127" s="1" t="s">
        <v>1862</v>
      </c>
      <c r="F127" s="2">
        <v>-4497.76</v>
      </c>
      <c r="G127" s="1" t="s">
        <v>9</v>
      </c>
      <c r="H127" s="1" t="s">
        <v>1601</v>
      </c>
      <c r="I127" s="1" t="s">
        <v>11</v>
      </c>
      <c r="J127">
        <f>VLOOKUP(B127,自助退!B:F,5,FALSE)</f>
        <v>4497.76</v>
      </c>
      <c r="K127" t="str">
        <f t="shared" si="1"/>
        <v/>
      </c>
    </row>
    <row r="128" spans="1:11">
      <c r="A128" s="1" t="s">
        <v>1863</v>
      </c>
      <c r="B128" s="2">
        <v>1131797</v>
      </c>
      <c r="C128" s="1" t="s">
        <v>1864</v>
      </c>
      <c r="D128" s="1" t="s">
        <v>1865</v>
      </c>
      <c r="E128" s="1" t="s">
        <v>1866</v>
      </c>
      <c r="F128" s="2">
        <v>-34.5</v>
      </c>
      <c r="G128" s="1" t="s">
        <v>9</v>
      </c>
      <c r="H128" s="1" t="s">
        <v>1409</v>
      </c>
      <c r="I128" s="1" t="s">
        <v>11</v>
      </c>
      <c r="J128">
        <f>VLOOKUP(B128,自助退!B:F,5,FALSE)</f>
        <v>34.5</v>
      </c>
      <c r="K128" t="str">
        <f t="shared" si="1"/>
        <v/>
      </c>
    </row>
    <row r="129" spans="1:11">
      <c r="A129" s="1" t="s">
        <v>1867</v>
      </c>
      <c r="B129" s="2">
        <v>1132154</v>
      </c>
      <c r="C129" s="1"/>
      <c r="D129" s="1" t="s">
        <v>1868</v>
      </c>
      <c r="E129" s="1" t="s">
        <v>1258</v>
      </c>
      <c r="F129" s="2">
        <v>-4000</v>
      </c>
      <c r="G129" s="1" t="s">
        <v>9</v>
      </c>
      <c r="H129" s="1" t="s">
        <v>1551</v>
      </c>
      <c r="I129" s="1" t="s">
        <v>1388</v>
      </c>
      <c r="J129">
        <f>VLOOKUP(B129,自助退!B:F,5,FALSE)</f>
        <v>4000</v>
      </c>
      <c r="K129" t="str">
        <f t="shared" si="1"/>
        <v/>
      </c>
    </row>
    <row r="130" spans="1:11">
      <c r="A130" s="1" t="s">
        <v>1869</v>
      </c>
      <c r="B130" s="2">
        <v>1133964</v>
      </c>
      <c r="C130" s="1" t="s">
        <v>1870</v>
      </c>
      <c r="D130" s="1" t="s">
        <v>1871</v>
      </c>
      <c r="E130" s="1" t="s">
        <v>1872</v>
      </c>
      <c r="F130" s="2">
        <v>-20</v>
      </c>
      <c r="G130" s="1" t="s">
        <v>9</v>
      </c>
      <c r="H130" s="1" t="s">
        <v>1442</v>
      </c>
      <c r="I130" s="1" t="s">
        <v>11</v>
      </c>
      <c r="J130">
        <f>VLOOKUP(B130,自助退!B:F,5,FALSE)</f>
        <v>20</v>
      </c>
      <c r="K130" t="str">
        <f t="shared" si="1"/>
        <v/>
      </c>
    </row>
    <row r="131" spans="1:11">
      <c r="A131" s="1" t="s">
        <v>1873</v>
      </c>
      <c r="B131" s="2">
        <v>1134327</v>
      </c>
      <c r="C131" s="1" t="s">
        <v>1874</v>
      </c>
      <c r="D131" s="1" t="s">
        <v>1875</v>
      </c>
      <c r="E131" s="1" t="s">
        <v>1876</v>
      </c>
      <c r="F131" s="2">
        <v>-352.5</v>
      </c>
      <c r="G131" s="1" t="s">
        <v>9</v>
      </c>
      <c r="H131" s="1" t="s">
        <v>1877</v>
      </c>
      <c r="I131" s="1" t="s">
        <v>11</v>
      </c>
      <c r="J131">
        <f>VLOOKUP(B131,自助退!B:F,5,FALSE)</f>
        <v>352.5</v>
      </c>
      <c r="K131" t="str">
        <f t="shared" ref="K131:K194" si="2">IF(F131*-1=J131,"",1)</f>
        <v/>
      </c>
    </row>
    <row r="132" spans="1:11">
      <c r="A132" s="1" t="s">
        <v>1878</v>
      </c>
      <c r="B132" s="2">
        <v>1136214</v>
      </c>
      <c r="C132" s="1" t="s">
        <v>1879</v>
      </c>
      <c r="D132" s="1" t="s">
        <v>1880</v>
      </c>
      <c r="E132" s="1" t="s">
        <v>1881</v>
      </c>
      <c r="F132" s="2">
        <v>-10.5</v>
      </c>
      <c r="G132" s="1" t="s">
        <v>9</v>
      </c>
      <c r="H132" s="1" t="s">
        <v>1409</v>
      </c>
      <c r="I132" s="1" t="s">
        <v>11</v>
      </c>
      <c r="J132">
        <f>VLOOKUP(B132,自助退!B:F,5,FALSE)</f>
        <v>10.5</v>
      </c>
      <c r="K132" t="str">
        <f t="shared" si="2"/>
        <v/>
      </c>
    </row>
    <row r="133" spans="1:11">
      <c r="A133" s="1" t="s">
        <v>1882</v>
      </c>
      <c r="B133" s="2">
        <v>1136221</v>
      </c>
      <c r="C133" s="1" t="s">
        <v>1883</v>
      </c>
      <c r="D133" s="1" t="s">
        <v>1884</v>
      </c>
      <c r="E133" s="1" t="s">
        <v>1885</v>
      </c>
      <c r="F133" s="2">
        <v>-42</v>
      </c>
      <c r="G133" s="1" t="s">
        <v>9</v>
      </c>
      <c r="H133" s="1" t="s">
        <v>1629</v>
      </c>
      <c r="I133" s="1" t="s">
        <v>11</v>
      </c>
      <c r="J133">
        <f>VLOOKUP(B133,自助退!B:F,5,FALSE)</f>
        <v>42</v>
      </c>
      <c r="K133" t="str">
        <f t="shared" si="2"/>
        <v/>
      </c>
    </row>
    <row r="134" spans="1:11">
      <c r="A134" s="1" t="s">
        <v>1886</v>
      </c>
      <c r="B134" s="2">
        <v>1136448</v>
      </c>
      <c r="C134" s="1" t="s">
        <v>1887</v>
      </c>
      <c r="D134" s="1" t="s">
        <v>1888</v>
      </c>
      <c r="E134" s="1" t="s">
        <v>1889</v>
      </c>
      <c r="F134" s="2">
        <v>-858.3</v>
      </c>
      <c r="G134" s="1" t="s">
        <v>9</v>
      </c>
      <c r="H134" s="1" t="s">
        <v>1890</v>
      </c>
      <c r="I134" s="1" t="s">
        <v>11</v>
      </c>
      <c r="J134">
        <f>VLOOKUP(B134,自助退!B:F,5,FALSE)</f>
        <v>858.3</v>
      </c>
      <c r="K134" t="str">
        <f t="shared" si="2"/>
        <v/>
      </c>
    </row>
    <row r="135" spans="1:11">
      <c r="A135" s="1" t="s">
        <v>1891</v>
      </c>
      <c r="B135" s="2">
        <v>1137286</v>
      </c>
      <c r="C135" s="1" t="s">
        <v>1892</v>
      </c>
      <c r="D135" s="1" t="s">
        <v>1893</v>
      </c>
      <c r="E135" s="1" t="s">
        <v>557</v>
      </c>
      <c r="F135" s="2">
        <v>-12.5</v>
      </c>
      <c r="G135" s="1" t="s">
        <v>9</v>
      </c>
      <c r="H135" s="1" t="s">
        <v>1387</v>
      </c>
      <c r="I135" s="1" t="s">
        <v>11</v>
      </c>
      <c r="J135">
        <f>VLOOKUP(B135,自助退!B:F,5,FALSE)</f>
        <v>12.5</v>
      </c>
      <c r="K135" t="str">
        <f t="shared" si="2"/>
        <v/>
      </c>
    </row>
    <row r="136" spans="1:11">
      <c r="A136" s="1" t="s">
        <v>1894</v>
      </c>
      <c r="B136" s="2">
        <v>1137307</v>
      </c>
      <c r="C136" s="1"/>
      <c r="D136" s="1" t="s">
        <v>1895</v>
      </c>
      <c r="E136" s="1" t="s">
        <v>1254</v>
      </c>
      <c r="F136" s="2">
        <v>-185.5</v>
      </c>
      <c r="G136" s="1" t="s">
        <v>9</v>
      </c>
      <c r="H136" s="1" t="s">
        <v>1398</v>
      </c>
      <c r="I136" s="1" t="s">
        <v>1388</v>
      </c>
      <c r="J136">
        <f>VLOOKUP(B136,自助退!B:F,5,FALSE)</f>
        <v>185.5</v>
      </c>
      <c r="K136" t="str">
        <f t="shared" si="2"/>
        <v/>
      </c>
    </row>
    <row r="137" spans="1:11">
      <c r="A137" s="1" t="s">
        <v>1896</v>
      </c>
      <c r="B137" s="2">
        <v>1137425</v>
      </c>
      <c r="C137" s="1" t="s">
        <v>1897</v>
      </c>
      <c r="D137" s="1" t="s">
        <v>1898</v>
      </c>
      <c r="E137" s="1" t="s">
        <v>1899</v>
      </c>
      <c r="F137" s="2">
        <v>-68.23</v>
      </c>
      <c r="G137" s="1" t="s">
        <v>9</v>
      </c>
      <c r="H137" s="1" t="s">
        <v>1452</v>
      </c>
      <c r="I137" s="1" t="s">
        <v>11</v>
      </c>
      <c r="J137">
        <f>VLOOKUP(B137,自助退!B:F,5,FALSE)</f>
        <v>68.23</v>
      </c>
      <c r="K137" t="str">
        <f t="shared" si="2"/>
        <v/>
      </c>
    </row>
    <row r="138" spans="1:11">
      <c r="A138" s="1" t="s">
        <v>1900</v>
      </c>
      <c r="B138" s="2">
        <v>1137942</v>
      </c>
      <c r="C138" s="1" t="s">
        <v>1901</v>
      </c>
      <c r="D138" s="1" t="s">
        <v>1902</v>
      </c>
      <c r="E138" s="1" t="s">
        <v>1903</v>
      </c>
      <c r="F138" s="2">
        <v>-90</v>
      </c>
      <c r="G138" s="1" t="s">
        <v>9</v>
      </c>
      <c r="H138" s="1" t="s">
        <v>1877</v>
      </c>
      <c r="I138" s="1" t="s">
        <v>11</v>
      </c>
      <c r="J138">
        <f>VLOOKUP(B138,自助退!B:F,5,FALSE)</f>
        <v>90</v>
      </c>
      <c r="K138" t="str">
        <f t="shared" si="2"/>
        <v/>
      </c>
    </row>
    <row r="139" spans="1:11">
      <c r="A139" s="1" t="s">
        <v>1904</v>
      </c>
      <c r="B139" s="2">
        <v>1138108</v>
      </c>
      <c r="C139" s="1" t="s">
        <v>1905</v>
      </c>
      <c r="D139" s="1" t="s">
        <v>1906</v>
      </c>
      <c r="E139" s="1" t="s">
        <v>1907</v>
      </c>
      <c r="F139" s="2">
        <v>-237.2</v>
      </c>
      <c r="G139" s="1" t="s">
        <v>9</v>
      </c>
      <c r="H139" s="1" t="s">
        <v>1526</v>
      </c>
      <c r="I139" s="1" t="s">
        <v>11</v>
      </c>
      <c r="J139">
        <f>VLOOKUP(B139,自助退!B:F,5,FALSE)</f>
        <v>237.2</v>
      </c>
      <c r="K139" t="str">
        <f t="shared" si="2"/>
        <v/>
      </c>
    </row>
    <row r="140" spans="1:11">
      <c r="A140" s="1" t="s">
        <v>1908</v>
      </c>
      <c r="B140" s="2">
        <v>1138144</v>
      </c>
      <c r="C140" s="1" t="s">
        <v>1909</v>
      </c>
      <c r="D140" s="1" t="s">
        <v>1910</v>
      </c>
      <c r="E140" s="1" t="s">
        <v>1911</v>
      </c>
      <c r="F140" s="2">
        <v>-31.24</v>
      </c>
      <c r="G140" s="1" t="s">
        <v>9</v>
      </c>
      <c r="H140" s="1" t="s">
        <v>1566</v>
      </c>
      <c r="I140" s="1" t="s">
        <v>11</v>
      </c>
      <c r="J140">
        <f>VLOOKUP(B140,自助退!B:F,5,FALSE)</f>
        <v>31.24</v>
      </c>
      <c r="K140" t="str">
        <f t="shared" si="2"/>
        <v/>
      </c>
    </row>
    <row r="141" spans="1:11">
      <c r="A141" s="1" t="s">
        <v>1912</v>
      </c>
      <c r="B141" s="2">
        <v>1138253</v>
      </c>
      <c r="C141" s="1"/>
      <c r="D141" s="1" t="s">
        <v>1913</v>
      </c>
      <c r="E141" s="1" t="s">
        <v>1242</v>
      </c>
      <c r="F141" s="2">
        <v>-764.82</v>
      </c>
      <c r="G141" s="1" t="s">
        <v>9</v>
      </c>
      <c r="H141" s="1" t="s">
        <v>1877</v>
      </c>
      <c r="I141" s="1" t="s">
        <v>1388</v>
      </c>
      <c r="J141">
        <f>VLOOKUP(B141,自助退!B:F,5,FALSE)</f>
        <v>764.82</v>
      </c>
      <c r="K141" t="str">
        <f t="shared" si="2"/>
        <v/>
      </c>
    </row>
    <row r="142" spans="1:11">
      <c r="A142" s="1" t="s">
        <v>1914</v>
      </c>
      <c r="B142" s="2">
        <v>1138304</v>
      </c>
      <c r="C142" s="1" t="s">
        <v>1915</v>
      </c>
      <c r="D142" s="1" t="s">
        <v>1916</v>
      </c>
      <c r="E142" s="1" t="s">
        <v>1917</v>
      </c>
      <c r="F142" s="2">
        <v>-84</v>
      </c>
      <c r="G142" s="1" t="s">
        <v>9</v>
      </c>
      <c r="H142" s="1" t="s">
        <v>1551</v>
      </c>
      <c r="I142" s="1" t="s">
        <v>11</v>
      </c>
      <c r="J142">
        <f>VLOOKUP(B142,自助退!B:F,5,FALSE)</f>
        <v>84</v>
      </c>
      <c r="K142" t="str">
        <f t="shared" si="2"/>
        <v/>
      </c>
    </row>
    <row r="143" spans="1:11">
      <c r="A143" s="1" t="s">
        <v>1918</v>
      </c>
      <c r="B143" s="2">
        <v>1138363</v>
      </c>
      <c r="C143" s="1" t="s">
        <v>1919</v>
      </c>
      <c r="D143" s="1" t="s">
        <v>1920</v>
      </c>
      <c r="E143" s="1" t="s">
        <v>1921</v>
      </c>
      <c r="F143" s="2">
        <v>-663.16</v>
      </c>
      <c r="G143" s="1" t="s">
        <v>9</v>
      </c>
      <c r="H143" s="1" t="s">
        <v>10</v>
      </c>
      <c r="I143" s="1" t="s">
        <v>11</v>
      </c>
      <c r="J143">
        <f>VLOOKUP(B143,自助退!B:F,5,FALSE)</f>
        <v>663.16</v>
      </c>
      <c r="K143" t="str">
        <f t="shared" si="2"/>
        <v/>
      </c>
    </row>
    <row r="144" spans="1:11">
      <c r="A144" s="1" t="s">
        <v>1922</v>
      </c>
      <c r="B144" s="2">
        <v>1138376</v>
      </c>
      <c r="C144" s="1" t="s">
        <v>1923</v>
      </c>
      <c r="D144" s="1" t="s">
        <v>1924</v>
      </c>
      <c r="E144" s="1" t="s">
        <v>1925</v>
      </c>
      <c r="F144" s="2">
        <v>-3200</v>
      </c>
      <c r="G144" s="1" t="s">
        <v>9</v>
      </c>
      <c r="H144" s="1" t="s">
        <v>1433</v>
      </c>
      <c r="I144" s="1" t="s">
        <v>11</v>
      </c>
      <c r="J144">
        <f>VLOOKUP(B144,自助退!B:F,5,FALSE)</f>
        <v>3200</v>
      </c>
      <c r="K144" t="str">
        <f t="shared" si="2"/>
        <v/>
      </c>
    </row>
    <row r="145" spans="1:11">
      <c r="A145" s="1" t="s">
        <v>1926</v>
      </c>
      <c r="B145" s="2">
        <v>1138408</v>
      </c>
      <c r="C145" s="1" t="s">
        <v>1927</v>
      </c>
      <c r="D145" s="1" t="s">
        <v>1928</v>
      </c>
      <c r="E145" s="1" t="s">
        <v>1929</v>
      </c>
      <c r="F145" s="2">
        <v>-594.5</v>
      </c>
      <c r="G145" s="1" t="s">
        <v>9</v>
      </c>
      <c r="H145" s="1" t="s">
        <v>1442</v>
      </c>
      <c r="I145" s="1" t="s">
        <v>11</v>
      </c>
      <c r="J145">
        <f>VLOOKUP(B145,自助退!B:F,5,FALSE)</f>
        <v>594.5</v>
      </c>
      <c r="K145" t="str">
        <f t="shared" si="2"/>
        <v/>
      </c>
    </row>
    <row r="146" spans="1:11">
      <c r="A146" s="1" t="s">
        <v>1930</v>
      </c>
      <c r="B146" s="2">
        <v>1138886</v>
      </c>
      <c r="C146" s="1" t="s">
        <v>1931</v>
      </c>
      <c r="D146" s="1" t="s">
        <v>1932</v>
      </c>
      <c r="E146" s="1" t="s">
        <v>1933</v>
      </c>
      <c r="F146" s="2">
        <v>-196.9</v>
      </c>
      <c r="G146" s="1" t="s">
        <v>9</v>
      </c>
      <c r="H146" s="1" t="s">
        <v>1691</v>
      </c>
      <c r="I146" s="1" t="s">
        <v>11</v>
      </c>
      <c r="J146">
        <f>VLOOKUP(B146,自助退!B:F,5,FALSE)</f>
        <v>196.9</v>
      </c>
      <c r="K146" t="str">
        <f t="shared" si="2"/>
        <v/>
      </c>
    </row>
    <row r="147" spans="1:11">
      <c r="A147" s="1" t="s">
        <v>1934</v>
      </c>
      <c r="B147" s="2">
        <v>1139610</v>
      </c>
      <c r="C147" s="1" t="s">
        <v>1935</v>
      </c>
      <c r="D147" s="1" t="s">
        <v>1936</v>
      </c>
      <c r="E147" s="1" t="s">
        <v>1937</v>
      </c>
      <c r="F147" s="2">
        <v>-166.92</v>
      </c>
      <c r="G147" s="1" t="s">
        <v>9</v>
      </c>
      <c r="H147" s="1" t="s">
        <v>1938</v>
      </c>
      <c r="I147" s="1" t="s">
        <v>11</v>
      </c>
      <c r="J147">
        <f>VLOOKUP(B147,自助退!B:F,5,FALSE)</f>
        <v>166.92</v>
      </c>
      <c r="K147" t="str">
        <f t="shared" si="2"/>
        <v/>
      </c>
    </row>
    <row r="148" spans="1:11">
      <c r="A148" s="1" t="s">
        <v>1939</v>
      </c>
      <c r="B148" s="2">
        <v>1139665</v>
      </c>
      <c r="C148" s="1" t="s">
        <v>1940</v>
      </c>
      <c r="D148" s="1" t="s">
        <v>1941</v>
      </c>
      <c r="E148" s="1" t="s">
        <v>1942</v>
      </c>
      <c r="F148" s="2">
        <v>-3740.69</v>
      </c>
      <c r="G148" s="1" t="s">
        <v>9</v>
      </c>
      <c r="H148" s="1" t="s">
        <v>1421</v>
      </c>
      <c r="I148" s="1" t="s">
        <v>11</v>
      </c>
      <c r="J148">
        <f>VLOOKUP(B148,自助退!B:F,5,FALSE)</f>
        <v>3740.69</v>
      </c>
      <c r="K148" t="str">
        <f t="shared" si="2"/>
        <v/>
      </c>
    </row>
    <row r="149" spans="1:11">
      <c r="A149" s="1" t="s">
        <v>1943</v>
      </c>
      <c r="B149" s="2">
        <v>1139710</v>
      </c>
      <c r="C149" s="1" t="s">
        <v>1944</v>
      </c>
      <c r="D149" s="1" t="s">
        <v>1945</v>
      </c>
      <c r="E149" s="1" t="s">
        <v>1946</v>
      </c>
      <c r="F149" s="2">
        <v>-1830</v>
      </c>
      <c r="G149" s="1" t="s">
        <v>9</v>
      </c>
      <c r="H149" s="1" t="s">
        <v>1398</v>
      </c>
      <c r="I149" s="1" t="s">
        <v>11</v>
      </c>
      <c r="J149">
        <f>VLOOKUP(B149,自助退!B:F,5,FALSE)</f>
        <v>1830</v>
      </c>
      <c r="K149" t="str">
        <f t="shared" si="2"/>
        <v/>
      </c>
    </row>
    <row r="150" spans="1:11">
      <c r="A150" s="1" t="s">
        <v>1947</v>
      </c>
      <c r="B150" s="2">
        <v>1139815</v>
      </c>
      <c r="C150" s="1" t="s">
        <v>1948</v>
      </c>
      <c r="D150" s="1" t="s">
        <v>1949</v>
      </c>
      <c r="E150" s="1" t="s">
        <v>1950</v>
      </c>
      <c r="F150" s="2">
        <v>-125.5</v>
      </c>
      <c r="G150" s="1" t="s">
        <v>9</v>
      </c>
      <c r="H150" s="1" t="s">
        <v>1890</v>
      </c>
      <c r="I150" s="1" t="s">
        <v>11</v>
      </c>
      <c r="J150">
        <f>VLOOKUP(B150,自助退!B:F,5,FALSE)</f>
        <v>125.5</v>
      </c>
      <c r="K150" t="str">
        <f t="shared" si="2"/>
        <v/>
      </c>
    </row>
    <row r="151" spans="1:11">
      <c r="A151" s="1" t="s">
        <v>1951</v>
      </c>
      <c r="B151" s="2">
        <v>1139950</v>
      </c>
      <c r="C151" s="1" t="s">
        <v>1952</v>
      </c>
      <c r="D151" s="1" t="s">
        <v>1953</v>
      </c>
      <c r="E151" s="1" t="s">
        <v>1954</v>
      </c>
      <c r="F151" s="2">
        <v>-857.21</v>
      </c>
      <c r="G151" s="1" t="s">
        <v>9</v>
      </c>
      <c r="H151" s="1" t="s">
        <v>1822</v>
      </c>
      <c r="I151" s="1" t="s">
        <v>11</v>
      </c>
      <c r="J151">
        <f>VLOOKUP(B151,自助退!B:F,5,FALSE)</f>
        <v>857.21</v>
      </c>
      <c r="K151" t="str">
        <f t="shared" si="2"/>
        <v/>
      </c>
    </row>
    <row r="152" spans="1:11">
      <c r="A152" s="1" t="s">
        <v>1955</v>
      </c>
      <c r="B152" s="2">
        <v>1139986</v>
      </c>
      <c r="C152" s="1" t="s">
        <v>1956</v>
      </c>
      <c r="D152" s="1" t="s">
        <v>1957</v>
      </c>
      <c r="E152" s="1" t="s">
        <v>1958</v>
      </c>
      <c r="F152" s="2">
        <v>-100</v>
      </c>
      <c r="G152" s="1" t="s">
        <v>9</v>
      </c>
      <c r="H152" s="1" t="s">
        <v>1387</v>
      </c>
      <c r="I152" s="1" t="s">
        <v>11</v>
      </c>
      <c r="J152">
        <f>VLOOKUP(B152,自助退!B:F,5,FALSE)</f>
        <v>100</v>
      </c>
      <c r="K152" t="str">
        <f t="shared" si="2"/>
        <v/>
      </c>
    </row>
    <row r="153" spans="1:11">
      <c r="A153" s="1" t="s">
        <v>1959</v>
      </c>
      <c r="B153" s="2">
        <v>1140082</v>
      </c>
      <c r="C153" s="1" t="s">
        <v>1960</v>
      </c>
      <c r="D153" s="1" t="s">
        <v>1961</v>
      </c>
      <c r="E153" s="1" t="s">
        <v>1962</v>
      </c>
      <c r="F153" s="2">
        <v>-50</v>
      </c>
      <c r="G153" s="1" t="s">
        <v>9</v>
      </c>
      <c r="H153" s="1" t="s">
        <v>1442</v>
      </c>
      <c r="I153" s="1" t="s">
        <v>11</v>
      </c>
      <c r="J153">
        <f>VLOOKUP(B153,自助退!B:F,5,FALSE)</f>
        <v>50</v>
      </c>
      <c r="K153" t="str">
        <f t="shared" si="2"/>
        <v/>
      </c>
    </row>
    <row r="154" spans="1:11">
      <c r="A154" s="1" t="s">
        <v>1963</v>
      </c>
      <c r="B154" s="2">
        <v>1140186</v>
      </c>
      <c r="C154" s="1"/>
      <c r="D154" s="1" t="s">
        <v>1964</v>
      </c>
      <c r="E154" s="1" t="s">
        <v>1226</v>
      </c>
      <c r="F154" s="2">
        <v>-53.41</v>
      </c>
      <c r="G154" s="1" t="s">
        <v>9</v>
      </c>
      <c r="H154" s="1" t="s">
        <v>1691</v>
      </c>
      <c r="I154" s="1" t="s">
        <v>1388</v>
      </c>
      <c r="J154">
        <f>VLOOKUP(B154,自助退!B:F,5,FALSE)</f>
        <v>53.41</v>
      </c>
      <c r="K154" t="str">
        <f t="shared" si="2"/>
        <v/>
      </c>
    </row>
    <row r="155" spans="1:11">
      <c r="A155" s="1" t="s">
        <v>1965</v>
      </c>
      <c r="B155" s="2">
        <v>1140227</v>
      </c>
      <c r="C155" s="1"/>
      <c r="D155" s="1" t="s">
        <v>1966</v>
      </c>
      <c r="E155" s="1" t="s">
        <v>1967</v>
      </c>
      <c r="F155" s="2">
        <v>-566</v>
      </c>
      <c r="G155" s="1" t="s">
        <v>9</v>
      </c>
      <c r="H155" s="1" t="s">
        <v>1384</v>
      </c>
      <c r="I155" s="1" t="s">
        <v>1388</v>
      </c>
      <c r="J155">
        <f>VLOOKUP(B155,自助退!B:F,5,FALSE)</f>
        <v>566</v>
      </c>
      <c r="K155" t="str">
        <f t="shared" si="2"/>
        <v/>
      </c>
    </row>
    <row r="156" spans="1:11">
      <c r="A156" s="1" t="s">
        <v>1968</v>
      </c>
      <c r="B156" s="2">
        <v>1140255</v>
      </c>
      <c r="C156" s="1" t="s">
        <v>1969</v>
      </c>
      <c r="D156" s="1" t="s">
        <v>1970</v>
      </c>
      <c r="E156" s="1" t="s">
        <v>1971</v>
      </c>
      <c r="F156" s="2">
        <v>-116.34</v>
      </c>
      <c r="G156" s="1" t="s">
        <v>9</v>
      </c>
      <c r="H156" s="1" t="s">
        <v>1421</v>
      </c>
      <c r="I156" s="1" t="s">
        <v>11</v>
      </c>
      <c r="J156">
        <f>VLOOKUP(B156,自助退!B:F,5,FALSE)</f>
        <v>116.34</v>
      </c>
      <c r="K156" t="str">
        <f t="shared" si="2"/>
        <v/>
      </c>
    </row>
    <row r="157" spans="1:11">
      <c r="A157" s="1" t="s">
        <v>1972</v>
      </c>
      <c r="B157" s="2">
        <v>1140367</v>
      </c>
      <c r="C157" s="1" t="s">
        <v>1973</v>
      </c>
      <c r="D157" s="1" t="s">
        <v>1974</v>
      </c>
      <c r="E157" s="1" t="s">
        <v>1975</v>
      </c>
      <c r="F157" s="2">
        <v>-9000</v>
      </c>
      <c r="G157" s="1" t="s">
        <v>9</v>
      </c>
      <c r="H157" s="1" t="s">
        <v>1629</v>
      </c>
      <c r="I157" s="1" t="s">
        <v>11</v>
      </c>
      <c r="J157">
        <f>VLOOKUP(B157,自助退!B:F,5,FALSE)</f>
        <v>9000</v>
      </c>
      <c r="K157" t="str">
        <f t="shared" si="2"/>
        <v/>
      </c>
    </row>
    <row r="158" spans="1:11">
      <c r="A158" s="1" t="s">
        <v>1976</v>
      </c>
      <c r="B158" s="2">
        <v>1140388</v>
      </c>
      <c r="C158" s="1" t="s">
        <v>1977</v>
      </c>
      <c r="D158" s="1" t="s">
        <v>1978</v>
      </c>
      <c r="E158" s="1" t="s">
        <v>1979</v>
      </c>
      <c r="F158" s="2">
        <v>-339.5</v>
      </c>
      <c r="G158" s="1" t="s">
        <v>9</v>
      </c>
      <c r="H158" s="1" t="s">
        <v>1387</v>
      </c>
      <c r="I158" s="1" t="s">
        <v>11</v>
      </c>
      <c r="J158">
        <f>VLOOKUP(B158,自助退!B:F,5,FALSE)</f>
        <v>339.5</v>
      </c>
      <c r="K158" t="str">
        <f t="shared" si="2"/>
        <v/>
      </c>
    </row>
    <row r="159" spans="1:11">
      <c r="A159" s="1" t="s">
        <v>1980</v>
      </c>
      <c r="B159" s="2">
        <v>1140443</v>
      </c>
      <c r="C159" s="1" t="s">
        <v>1981</v>
      </c>
      <c r="D159" s="1" t="s">
        <v>1982</v>
      </c>
      <c r="E159" s="1" t="s">
        <v>1983</v>
      </c>
      <c r="F159" s="2">
        <v>-36.840000000000003</v>
      </c>
      <c r="G159" s="1" t="s">
        <v>9</v>
      </c>
      <c r="H159" s="1" t="s">
        <v>1747</v>
      </c>
      <c r="I159" s="1" t="s">
        <v>11</v>
      </c>
      <c r="J159">
        <f>VLOOKUP(B159,自助退!B:F,5,FALSE)</f>
        <v>36.840000000000003</v>
      </c>
      <c r="K159" t="str">
        <f t="shared" si="2"/>
        <v/>
      </c>
    </row>
    <row r="160" spans="1:11">
      <c r="A160" s="1" t="s">
        <v>1984</v>
      </c>
      <c r="B160" s="2">
        <v>1140535</v>
      </c>
      <c r="C160" s="1" t="s">
        <v>1985</v>
      </c>
      <c r="D160" s="1" t="s">
        <v>1986</v>
      </c>
      <c r="E160" s="1" t="s">
        <v>1987</v>
      </c>
      <c r="F160" s="2">
        <v>-369.98</v>
      </c>
      <c r="G160" s="1" t="s">
        <v>9</v>
      </c>
      <c r="H160" s="1" t="s">
        <v>1526</v>
      </c>
      <c r="I160" s="1" t="s">
        <v>11</v>
      </c>
      <c r="J160">
        <f>VLOOKUP(B160,自助退!B:F,5,FALSE)</f>
        <v>369.98</v>
      </c>
      <c r="K160" t="str">
        <f t="shared" si="2"/>
        <v/>
      </c>
    </row>
    <row r="161" spans="1:11">
      <c r="A161" s="1" t="s">
        <v>1988</v>
      </c>
      <c r="B161" s="2">
        <v>1140607</v>
      </c>
      <c r="C161" s="1" t="s">
        <v>1989</v>
      </c>
      <c r="D161" s="1" t="s">
        <v>1990</v>
      </c>
      <c r="E161" s="1" t="s">
        <v>1991</v>
      </c>
      <c r="F161" s="2">
        <v>-45</v>
      </c>
      <c r="G161" s="1" t="s">
        <v>9</v>
      </c>
      <c r="H161" s="1" t="s">
        <v>1404</v>
      </c>
      <c r="I161" s="1" t="s">
        <v>11</v>
      </c>
      <c r="J161">
        <f>VLOOKUP(B161,自助退!B:F,5,FALSE)</f>
        <v>45</v>
      </c>
      <c r="K161" t="str">
        <f t="shared" si="2"/>
        <v/>
      </c>
    </row>
    <row r="162" spans="1:11">
      <c r="A162" s="1" t="s">
        <v>1992</v>
      </c>
      <c r="B162" s="2">
        <v>1140647</v>
      </c>
      <c r="C162" s="1" t="s">
        <v>1993</v>
      </c>
      <c r="D162" s="1" t="s">
        <v>1994</v>
      </c>
      <c r="E162" s="1" t="s">
        <v>1995</v>
      </c>
      <c r="F162" s="2">
        <v>-20</v>
      </c>
      <c r="G162" s="1" t="s">
        <v>9</v>
      </c>
      <c r="H162" s="1" t="s">
        <v>1996</v>
      </c>
      <c r="I162" s="1" t="s">
        <v>11</v>
      </c>
      <c r="J162">
        <f>VLOOKUP(B162,自助退!B:F,5,FALSE)</f>
        <v>20</v>
      </c>
      <c r="K162" t="str">
        <f t="shared" si="2"/>
        <v/>
      </c>
    </row>
    <row r="163" spans="1:11">
      <c r="A163" s="1" t="s">
        <v>1997</v>
      </c>
      <c r="B163" s="2">
        <v>1140867</v>
      </c>
      <c r="C163" s="1" t="s">
        <v>1998</v>
      </c>
      <c r="D163" s="1" t="s">
        <v>1999</v>
      </c>
      <c r="E163" s="1" t="s">
        <v>2000</v>
      </c>
      <c r="F163" s="2">
        <v>-7275.78</v>
      </c>
      <c r="G163" s="1" t="s">
        <v>9</v>
      </c>
      <c r="H163" s="1" t="s">
        <v>2001</v>
      </c>
      <c r="I163" s="1" t="s">
        <v>11</v>
      </c>
      <c r="J163">
        <f>VLOOKUP(B163,自助退!B:F,5,FALSE)</f>
        <v>7275.78</v>
      </c>
      <c r="K163" t="str">
        <f t="shared" si="2"/>
        <v/>
      </c>
    </row>
    <row r="164" spans="1:11">
      <c r="A164" s="1" t="s">
        <v>2002</v>
      </c>
      <c r="B164" s="2">
        <v>1141088</v>
      </c>
      <c r="C164" s="1" t="s">
        <v>2003</v>
      </c>
      <c r="D164" s="1" t="s">
        <v>2004</v>
      </c>
      <c r="E164" s="1" t="s">
        <v>2005</v>
      </c>
      <c r="F164" s="2">
        <v>-500</v>
      </c>
      <c r="G164" s="1" t="s">
        <v>9</v>
      </c>
      <c r="H164" s="1" t="s">
        <v>1393</v>
      </c>
      <c r="I164" s="1" t="s">
        <v>11</v>
      </c>
      <c r="J164">
        <f>VLOOKUP(B164,自助退!B:F,5,FALSE)</f>
        <v>500</v>
      </c>
      <c r="K164" t="str">
        <f t="shared" si="2"/>
        <v/>
      </c>
    </row>
    <row r="165" spans="1:11">
      <c r="A165" s="1" t="s">
        <v>2006</v>
      </c>
      <c r="B165" s="2">
        <v>1141257</v>
      </c>
      <c r="C165" s="1" t="s">
        <v>2007</v>
      </c>
      <c r="D165" s="1" t="s">
        <v>2008</v>
      </c>
      <c r="E165" s="1" t="s">
        <v>2009</v>
      </c>
      <c r="F165" s="2">
        <v>-934.54</v>
      </c>
      <c r="G165" s="1" t="s">
        <v>9</v>
      </c>
      <c r="H165" s="1" t="s">
        <v>2010</v>
      </c>
      <c r="I165" s="1" t="s">
        <v>11</v>
      </c>
      <c r="J165">
        <f>VLOOKUP(B165,自助退!B:F,5,FALSE)</f>
        <v>934.54</v>
      </c>
      <c r="K165" t="str">
        <f t="shared" si="2"/>
        <v/>
      </c>
    </row>
    <row r="166" spans="1:11">
      <c r="A166" s="1" t="s">
        <v>2011</v>
      </c>
      <c r="B166" s="2">
        <v>1141303</v>
      </c>
      <c r="C166" s="1" t="s">
        <v>2012</v>
      </c>
      <c r="D166" s="1" t="s">
        <v>2013</v>
      </c>
      <c r="E166" s="1" t="s">
        <v>2014</v>
      </c>
      <c r="F166" s="2">
        <v>-1000</v>
      </c>
      <c r="G166" s="1" t="s">
        <v>9</v>
      </c>
      <c r="H166" s="1" t="s">
        <v>2010</v>
      </c>
      <c r="I166" s="1" t="s">
        <v>11</v>
      </c>
      <c r="J166">
        <f>VLOOKUP(B166,自助退!B:F,5,FALSE)</f>
        <v>1000</v>
      </c>
      <c r="K166" t="str">
        <f t="shared" si="2"/>
        <v/>
      </c>
    </row>
    <row r="167" spans="1:11">
      <c r="A167" s="1" t="s">
        <v>2015</v>
      </c>
      <c r="B167" s="2">
        <v>1141579</v>
      </c>
      <c r="C167" s="1" t="s">
        <v>2016</v>
      </c>
      <c r="D167" s="1" t="s">
        <v>2017</v>
      </c>
      <c r="E167" s="1" t="s">
        <v>2018</v>
      </c>
      <c r="F167" s="2">
        <v>-862.5</v>
      </c>
      <c r="G167" s="1" t="s">
        <v>9</v>
      </c>
      <c r="H167" s="1" t="s">
        <v>1474</v>
      </c>
      <c r="I167" s="1" t="s">
        <v>11</v>
      </c>
      <c r="J167">
        <f>VLOOKUP(B167,自助退!B:F,5,FALSE)</f>
        <v>862.5</v>
      </c>
      <c r="K167" t="str">
        <f t="shared" si="2"/>
        <v/>
      </c>
    </row>
    <row r="168" spans="1:11">
      <c r="A168" s="1" t="s">
        <v>2019</v>
      </c>
      <c r="B168" s="2">
        <v>1141879</v>
      </c>
      <c r="C168" s="1" t="s">
        <v>2020</v>
      </c>
      <c r="D168" s="1" t="s">
        <v>2021</v>
      </c>
      <c r="E168" s="1" t="s">
        <v>2022</v>
      </c>
      <c r="F168" s="2">
        <v>-195.42</v>
      </c>
      <c r="G168" s="1" t="s">
        <v>9</v>
      </c>
      <c r="H168" s="1" t="s">
        <v>1577</v>
      </c>
      <c r="I168" s="1" t="s">
        <v>11</v>
      </c>
      <c r="J168">
        <f>VLOOKUP(B168,自助退!B:F,5,FALSE)</f>
        <v>195.42</v>
      </c>
      <c r="K168" t="str">
        <f t="shared" si="2"/>
        <v/>
      </c>
    </row>
    <row r="169" spans="1:11">
      <c r="A169" s="1" t="s">
        <v>2023</v>
      </c>
      <c r="B169" s="2">
        <v>1142730</v>
      </c>
      <c r="C169" s="1" t="s">
        <v>2024</v>
      </c>
      <c r="D169" s="1" t="s">
        <v>2025</v>
      </c>
      <c r="E169" s="1" t="s">
        <v>2026</v>
      </c>
      <c r="F169" s="2">
        <v>-50</v>
      </c>
      <c r="G169" s="1" t="s">
        <v>9</v>
      </c>
      <c r="H169" s="1" t="s">
        <v>1629</v>
      </c>
      <c r="I169" s="1" t="s">
        <v>11</v>
      </c>
      <c r="J169">
        <f>VLOOKUP(B169,自助退!B:F,5,FALSE)</f>
        <v>50</v>
      </c>
      <c r="K169" t="str">
        <f t="shared" si="2"/>
        <v/>
      </c>
    </row>
    <row r="170" spans="1:11">
      <c r="A170" s="1" t="s">
        <v>2027</v>
      </c>
      <c r="B170" s="2">
        <v>1142925</v>
      </c>
      <c r="C170" s="1"/>
      <c r="D170" s="1" t="s">
        <v>2028</v>
      </c>
      <c r="E170" s="1" t="s">
        <v>1263</v>
      </c>
      <c r="F170" s="2">
        <v>-14628.36</v>
      </c>
      <c r="G170" s="1" t="s">
        <v>9</v>
      </c>
      <c r="H170" s="1" t="s">
        <v>1474</v>
      </c>
      <c r="I170" s="1" t="s">
        <v>1388</v>
      </c>
      <c r="J170">
        <f>VLOOKUP(B170,自助退!B:F,5,FALSE)</f>
        <v>14628.36</v>
      </c>
      <c r="K170" t="str">
        <f t="shared" si="2"/>
        <v/>
      </c>
    </row>
    <row r="171" spans="1:11">
      <c r="A171" s="1" t="s">
        <v>2029</v>
      </c>
      <c r="B171" s="2">
        <v>1143217</v>
      </c>
      <c r="C171" s="1" t="s">
        <v>2030</v>
      </c>
      <c r="D171" s="1" t="s">
        <v>2031</v>
      </c>
      <c r="E171" s="1" t="s">
        <v>2032</v>
      </c>
      <c r="F171" s="2">
        <v>-76.5</v>
      </c>
      <c r="G171" s="1" t="s">
        <v>9</v>
      </c>
      <c r="H171" s="1" t="s">
        <v>1938</v>
      </c>
      <c r="I171" s="1" t="s">
        <v>11</v>
      </c>
      <c r="J171">
        <f>VLOOKUP(B171,自助退!B:F,5,FALSE)</f>
        <v>76.5</v>
      </c>
      <c r="K171" t="str">
        <f t="shared" si="2"/>
        <v/>
      </c>
    </row>
    <row r="172" spans="1:11">
      <c r="A172" s="1" t="s">
        <v>2033</v>
      </c>
      <c r="B172" s="2">
        <v>1143690</v>
      </c>
      <c r="C172" s="1"/>
      <c r="D172" s="1" t="s">
        <v>2034</v>
      </c>
      <c r="E172" s="1" t="s">
        <v>1246</v>
      </c>
      <c r="F172" s="2">
        <v>-553.96</v>
      </c>
      <c r="G172" s="1" t="s">
        <v>9</v>
      </c>
      <c r="H172" s="1" t="s">
        <v>1452</v>
      </c>
      <c r="I172" s="1" t="s">
        <v>1388</v>
      </c>
      <c r="J172">
        <f>VLOOKUP(B172,自助退!B:F,5,FALSE)</f>
        <v>553.96</v>
      </c>
      <c r="K172" t="str">
        <f t="shared" si="2"/>
        <v/>
      </c>
    </row>
    <row r="173" spans="1:11">
      <c r="A173" s="1" t="s">
        <v>2035</v>
      </c>
      <c r="B173" s="2">
        <v>1143936</v>
      </c>
      <c r="C173" s="1" t="s">
        <v>2036</v>
      </c>
      <c r="D173" s="1" t="s">
        <v>2037</v>
      </c>
      <c r="E173" s="1" t="s">
        <v>2038</v>
      </c>
      <c r="F173" s="2">
        <v>-87</v>
      </c>
      <c r="G173" s="1" t="s">
        <v>9</v>
      </c>
      <c r="H173" s="1" t="s">
        <v>1485</v>
      </c>
      <c r="I173" s="1" t="s">
        <v>11</v>
      </c>
      <c r="J173">
        <f>VLOOKUP(B173,自助退!B:F,5,FALSE)</f>
        <v>87</v>
      </c>
      <c r="K173" t="str">
        <f t="shared" si="2"/>
        <v/>
      </c>
    </row>
    <row r="174" spans="1:11">
      <c r="A174" s="1" t="s">
        <v>2039</v>
      </c>
      <c r="B174" s="2">
        <v>1144230</v>
      </c>
      <c r="C174" s="1" t="s">
        <v>2040</v>
      </c>
      <c r="D174" s="1" t="s">
        <v>2041</v>
      </c>
      <c r="E174" s="1" t="s">
        <v>2042</v>
      </c>
      <c r="F174" s="2">
        <v>-150</v>
      </c>
      <c r="G174" s="1" t="s">
        <v>9</v>
      </c>
      <c r="H174" s="1" t="s">
        <v>1485</v>
      </c>
      <c r="I174" s="1" t="s">
        <v>11</v>
      </c>
      <c r="J174">
        <f>VLOOKUP(B174,自助退!B:F,5,FALSE)</f>
        <v>150</v>
      </c>
      <c r="K174" t="str">
        <f t="shared" si="2"/>
        <v/>
      </c>
    </row>
    <row r="175" spans="1:11">
      <c r="A175" s="1" t="s">
        <v>2043</v>
      </c>
      <c r="B175" s="2">
        <v>1144322</v>
      </c>
      <c r="C175" s="1" t="s">
        <v>2044</v>
      </c>
      <c r="D175" s="1" t="s">
        <v>2045</v>
      </c>
      <c r="E175" s="1" t="s">
        <v>2046</v>
      </c>
      <c r="F175" s="2">
        <v>-9.5</v>
      </c>
      <c r="G175" s="1" t="s">
        <v>9</v>
      </c>
      <c r="H175" s="1" t="s">
        <v>1447</v>
      </c>
      <c r="I175" s="1" t="s">
        <v>11</v>
      </c>
      <c r="J175">
        <f>VLOOKUP(B175,自助退!B:F,5,FALSE)</f>
        <v>9.5</v>
      </c>
      <c r="K175" t="str">
        <f t="shared" si="2"/>
        <v/>
      </c>
    </row>
    <row r="176" spans="1:11">
      <c r="A176" s="1" t="s">
        <v>2047</v>
      </c>
      <c r="B176" s="2">
        <v>1144357</v>
      </c>
      <c r="C176" s="1" t="s">
        <v>2048</v>
      </c>
      <c r="D176" s="1" t="s">
        <v>2049</v>
      </c>
      <c r="E176" s="1" t="s">
        <v>2050</v>
      </c>
      <c r="F176" s="2">
        <v>-129.1</v>
      </c>
      <c r="G176" s="1" t="s">
        <v>9</v>
      </c>
      <c r="H176" s="1" t="s">
        <v>10</v>
      </c>
      <c r="I176" s="1" t="s">
        <v>11</v>
      </c>
      <c r="J176">
        <f>VLOOKUP(B176,自助退!B:F,5,FALSE)</f>
        <v>129.1</v>
      </c>
      <c r="K176" t="str">
        <f t="shared" si="2"/>
        <v/>
      </c>
    </row>
    <row r="177" spans="1:11">
      <c r="A177" s="1" t="s">
        <v>2051</v>
      </c>
      <c r="B177" s="2">
        <v>1144448</v>
      </c>
      <c r="C177" s="1" t="s">
        <v>2052</v>
      </c>
      <c r="D177" s="1" t="s">
        <v>2053</v>
      </c>
      <c r="E177" s="1" t="s">
        <v>2054</v>
      </c>
      <c r="F177" s="2">
        <v>-1007.44</v>
      </c>
      <c r="G177" s="1" t="s">
        <v>9</v>
      </c>
      <c r="H177" s="1" t="s">
        <v>1485</v>
      </c>
      <c r="I177" s="1" t="s">
        <v>11</v>
      </c>
      <c r="J177">
        <f>VLOOKUP(B177,自助退!B:F,5,FALSE)</f>
        <v>1007.44</v>
      </c>
      <c r="K177" t="str">
        <f t="shared" si="2"/>
        <v/>
      </c>
    </row>
    <row r="178" spans="1:11">
      <c r="A178" s="1" t="s">
        <v>2055</v>
      </c>
      <c r="B178" s="2">
        <v>1144536</v>
      </c>
      <c r="C178" s="1"/>
      <c r="D178" s="1" t="s">
        <v>2056</v>
      </c>
      <c r="E178" s="1" t="s">
        <v>1250</v>
      </c>
      <c r="F178" s="2">
        <v>-450</v>
      </c>
      <c r="G178" s="1" t="s">
        <v>9</v>
      </c>
      <c r="H178" s="1" t="s">
        <v>1474</v>
      </c>
      <c r="I178" s="1" t="s">
        <v>1388</v>
      </c>
      <c r="J178">
        <f>VLOOKUP(B178,自助退!B:F,5,FALSE)</f>
        <v>450</v>
      </c>
      <c r="K178" t="str">
        <f t="shared" si="2"/>
        <v/>
      </c>
    </row>
    <row r="179" spans="1:11">
      <c r="A179" s="1" t="s">
        <v>2057</v>
      </c>
      <c r="B179" s="2">
        <v>1144591</v>
      </c>
      <c r="C179" s="1" t="s">
        <v>2058</v>
      </c>
      <c r="D179" s="1" t="s">
        <v>2059</v>
      </c>
      <c r="E179" s="1" t="s">
        <v>2060</v>
      </c>
      <c r="F179" s="2">
        <v>-5400</v>
      </c>
      <c r="G179" s="1" t="s">
        <v>9</v>
      </c>
      <c r="H179" s="1" t="s">
        <v>1474</v>
      </c>
      <c r="I179" s="1" t="s">
        <v>11</v>
      </c>
      <c r="J179">
        <f>VLOOKUP(B179,自助退!B:F,5,FALSE)</f>
        <v>5400</v>
      </c>
      <c r="K179" t="str">
        <f t="shared" si="2"/>
        <v/>
      </c>
    </row>
    <row r="180" spans="1:11">
      <c r="A180" s="1" t="s">
        <v>2061</v>
      </c>
      <c r="B180" s="2">
        <v>1144964</v>
      </c>
      <c r="C180" s="1" t="s">
        <v>2062</v>
      </c>
      <c r="D180" s="1" t="s">
        <v>2063</v>
      </c>
      <c r="E180" s="1" t="s">
        <v>2064</v>
      </c>
      <c r="F180" s="2">
        <v>-9152.44</v>
      </c>
      <c r="G180" s="1" t="s">
        <v>9</v>
      </c>
      <c r="H180" s="1" t="s">
        <v>1452</v>
      </c>
      <c r="I180" s="1" t="s">
        <v>11</v>
      </c>
      <c r="J180">
        <f>VLOOKUP(B180,自助退!B:F,5,FALSE)</f>
        <v>9152.44</v>
      </c>
      <c r="K180" t="str">
        <f t="shared" si="2"/>
        <v/>
      </c>
    </row>
    <row r="181" spans="1:11">
      <c r="A181" s="1" t="s">
        <v>2065</v>
      </c>
      <c r="B181" s="2">
        <v>1145170</v>
      </c>
      <c r="C181" s="1" t="s">
        <v>2066</v>
      </c>
      <c r="D181" s="1" t="s">
        <v>2067</v>
      </c>
      <c r="E181" s="1" t="s">
        <v>2068</v>
      </c>
      <c r="F181" s="2">
        <v>-100</v>
      </c>
      <c r="G181" s="1" t="s">
        <v>9</v>
      </c>
      <c r="H181" s="1" t="s">
        <v>1566</v>
      </c>
      <c r="I181" s="1" t="s">
        <v>11</v>
      </c>
      <c r="J181">
        <f>VLOOKUP(B181,自助退!B:F,5,FALSE)</f>
        <v>100</v>
      </c>
      <c r="K181" t="str">
        <f t="shared" si="2"/>
        <v/>
      </c>
    </row>
    <row r="182" spans="1:11">
      <c r="A182" s="1" t="s">
        <v>2069</v>
      </c>
      <c r="B182" s="2">
        <v>1145266</v>
      </c>
      <c r="C182" s="1" t="s">
        <v>2070</v>
      </c>
      <c r="D182" s="1" t="s">
        <v>2071</v>
      </c>
      <c r="E182" s="1" t="s">
        <v>2072</v>
      </c>
      <c r="F182" s="2">
        <v>-46</v>
      </c>
      <c r="G182" s="1" t="s">
        <v>9</v>
      </c>
      <c r="H182" s="1" t="s">
        <v>1393</v>
      </c>
      <c r="I182" s="1" t="s">
        <v>11</v>
      </c>
      <c r="J182">
        <f>VLOOKUP(B182,自助退!B:F,5,FALSE)</f>
        <v>46</v>
      </c>
      <c r="K182" t="str">
        <f t="shared" si="2"/>
        <v/>
      </c>
    </row>
    <row r="183" spans="1:11">
      <c r="A183" s="1" t="s">
        <v>2073</v>
      </c>
      <c r="B183" s="2">
        <v>1145331</v>
      </c>
      <c r="C183" s="1" t="s">
        <v>2074</v>
      </c>
      <c r="D183" s="1" t="s">
        <v>2075</v>
      </c>
      <c r="E183" s="1" t="s">
        <v>2076</v>
      </c>
      <c r="F183" s="2">
        <v>-210</v>
      </c>
      <c r="G183" s="1" t="s">
        <v>9</v>
      </c>
      <c r="H183" s="1" t="s">
        <v>1379</v>
      </c>
      <c r="I183" s="1" t="s">
        <v>11</v>
      </c>
      <c r="J183">
        <f>VLOOKUP(B183,自助退!B:F,5,FALSE)</f>
        <v>210</v>
      </c>
      <c r="K183" t="str">
        <f t="shared" si="2"/>
        <v/>
      </c>
    </row>
    <row r="184" spans="1:11">
      <c r="A184" s="1" t="s">
        <v>2077</v>
      </c>
      <c r="B184" s="2">
        <v>1145374</v>
      </c>
      <c r="C184" s="1" t="s">
        <v>2078</v>
      </c>
      <c r="D184" s="1" t="s">
        <v>2079</v>
      </c>
      <c r="E184" s="1" t="s">
        <v>2080</v>
      </c>
      <c r="F184" s="2">
        <v>-60</v>
      </c>
      <c r="G184" s="1" t="s">
        <v>9</v>
      </c>
      <c r="H184" s="1" t="s">
        <v>1457</v>
      </c>
      <c r="I184" s="1" t="s">
        <v>11</v>
      </c>
      <c r="J184">
        <f>VLOOKUP(B184,自助退!B:F,5,FALSE)</f>
        <v>60</v>
      </c>
      <c r="K184" t="str">
        <f t="shared" si="2"/>
        <v/>
      </c>
    </row>
    <row r="185" spans="1:11">
      <c r="A185" s="1" t="s">
        <v>2081</v>
      </c>
      <c r="B185" s="2">
        <v>1145489</v>
      </c>
      <c r="C185" s="1"/>
      <c r="D185" s="1" t="s">
        <v>2082</v>
      </c>
      <c r="E185" s="1" t="s">
        <v>1230</v>
      </c>
      <c r="F185" s="2">
        <v>-59.5</v>
      </c>
      <c r="G185" s="1" t="s">
        <v>9</v>
      </c>
      <c r="H185" s="1" t="s">
        <v>1433</v>
      </c>
      <c r="I185" s="1" t="s">
        <v>1388</v>
      </c>
      <c r="J185">
        <f>VLOOKUP(B185,自助退!B:F,5,FALSE)</f>
        <v>59.5</v>
      </c>
      <c r="K185" t="str">
        <f t="shared" si="2"/>
        <v/>
      </c>
    </row>
    <row r="186" spans="1:11">
      <c r="A186" s="1" t="s">
        <v>2083</v>
      </c>
      <c r="B186" s="2">
        <v>1145827</v>
      </c>
      <c r="C186" s="1" t="s">
        <v>2084</v>
      </c>
      <c r="D186" s="1" t="s">
        <v>2085</v>
      </c>
      <c r="E186" s="1" t="s">
        <v>2086</v>
      </c>
      <c r="F186" s="2">
        <v>-409</v>
      </c>
      <c r="G186" s="1" t="s">
        <v>9</v>
      </c>
      <c r="H186" s="1" t="s">
        <v>1414</v>
      </c>
      <c r="I186" s="1" t="s">
        <v>11</v>
      </c>
      <c r="J186">
        <f>VLOOKUP(B186,自助退!B:F,5,FALSE)</f>
        <v>409</v>
      </c>
      <c r="K186" t="str">
        <f t="shared" si="2"/>
        <v/>
      </c>
    </row>
    <row r="187" spans="1:11">
      <c r="A187" s="1" t="s">
        <v>2087</v>
      </c>
      <c r="B187" s="2">
        <v>1146101</v>
      </c>
      <c r="C187" s="1"/>
      <c r="D187" s="1" t="s">
        <v>2088</v>
      </c>
      <c r="E187" s="1" t="s">
        <v>1234</v>
      </c>
      <c r="F187" s="2">
        <v>-126.94</v>
      </c>
      <c r="G187" s="1" t="s">
        <v>9</v>
      </c>
      <c r="H187" s="1" t="s">
        <v>1817</v>
      </c>
      <c r="I187" s="1" t="s">
        <v>1388</v>
      </c>
      <c r="J187">
        <f>VLOOKUP(B187,自助退!B:F,5,FALSE)</f>
        <v>126.94</v>
      </c>
      <c r="K187" t="str">
        <f t="shared" si="2"/>
        <v/>
      </c>
    </row>
    <row r="188" spans="1:11">
      <c r="A188" s="1" t="s">
        <v>2089</v>
      </c>
      <c r="B188" s="2">
        <v>1146221</v>
      </c>
      <c r="C188" s="1"/>
      <c r="D188" s="1" t="s">
        <v>2090</v>
      </c>
      <c r="E188" s="1" t="s">
        <v>1238</v>
      </c>
      <c r="F188" s="2">
        <v>-113.84</v>
      </c>
      <c r="G188" s="1" t="s">
        <v>9</v>
      </c>
      <c r="H188" s="1" t="s">
        <v>1384</v>
      </c>
      <c r="I188" s="1" t="s">
        <v>1388</v>
      </c>
      <c r="J188">
        <f>VLOOKUP(B188,自助退!B:F,5,FALSE)</f>
        <v>113.84</v>
      </c>
      <c r="K188" t="str">
        <f t="shared" si="2"/>
        <v/>
      </c>
    </row>
    <row r="189" spans="1:11">
      <c r="A189" s="1" t="s">
        <v>2091</v>
      </c>
      <c r="B189" s="2">
        <v>1146430</v>
      </c>
      <c r="C189" s="1" t="s">
        <v>2092</v>
      </c>
      <c r="D189" s="1" t="s">
        <v>2093</v>
      </c>
      <c r="E189" s="1" t="s">
        <v>2094</v>
      </c>
      <c r="F189" s="2">
        <v>-200</v>
      </c>
      <c r="G189" s="1" t="s">
        <v>9</v>
      </c>
      <c r="H189" s="1" t="s">
        <v>1428</v>
      </c>
      <c r="I189" s="1" t="s">
        <v>11</v>
      </c>
      <c r="J189">
        <f>VLOOKUP(B189,自助退!B:F,5,FALSE)</f>
        <v>200</v>
      </c>
      <c r="K189" t="str">
        <f t="shared" si="2"/>
        <v/>
      </c>
    </row>
    <row r="190" spans="1:11">
      <c r="A190" s="1" t="s">
        <v>2095</v>
      </c>
      <c r="B190" s="2">
        <v>1146601</v>
      </c>
      <c r="C190" s="1" t="s">
        <v>2096</v>
      </c>
      <c r="D190" s="1" t="s">
        <v>2097</v>
      </c>
      <c r="E190" s="1" t="s">
        <v>2098</v>
      </c>
      <c r="F190" s="2">
        <v>-86.98</v>
      </c>
      <c r="G190" s="1" t="s">
        <v>9</v>
      </c>
      <c r="H190" s="1" t="s">
        <v>1404</v>
      </c>
      <c r="I190" s="1" t="s">
        <v>11</v>
      </c>
      <c r="J190">
        <f>VLOOKUP(B190,自助退!B:F,5,FALSE)</f>
        <v>86.98</v>
      </c>
      <c r="K190" t="str">
        <f t="shared" si="2"/>
        <v/>
      </c>
    </row>
    <row r="191" spans="1:11">
      <c r="A191" s="1" t="s">
        <v>2099</v>
      </c>
      <c r="B191" s="2">
        <v>1146929</v>
      </c>
      <c r="C191" s="1" t="s">
        <v>2100</v>
      </c>
      <c r="D191" s="1" t="s">
        <v>2101</v>
      </c>
      <c r="E191" s="1" t="s">
        <v>2102</v>
      </c>
      <c r="F191" s="2">
        <v>-494.5</v>
      </c>
      <c r="G191" s="1" t="s">
        <v>9</v>
      </c>
      <c r="H191" s="1" t="s">
        <v>1452</v>
      </c>
      <c r="I191" s="1" t="s">
        <v>11</v>
      </c>
      <c r="J191">
        <f>VLOOKUP(B191,自助退!B:F,5,FALSE)</f>
        <v>494.5</v>
      </c>
      <c r="K191" t="str">
        <f t="shared" si="2"/>
        <v/>
      </c>
    </row>
    <row r="192" spans="1:11">
      <c r="A192" s="1" t="s">
        <v>2103</v>
      </c>
      <c r="B192" s="2">
        <v>1147587</v>
      </c>
      <c r="C192" s="1" t="s">
        <v>2104</v>
      </c>
      <c r="D192" s="1" t="s">
        <v>2105</v>
      </c>
      <c r="E192" s="1" t="s">
        <v>2106</v>
      </c>
      <c r="F192" s="2">
        <v>-350</v>
      </c>
      <c r="G192" s="1" t="s">
        <v>9</v>
      </c>
      <c r="H192" s="1" t="s">
        <v>1629</v>
      </c>
      <c r="I192" s="1" t="s">
        <v>11</v>
      </c>
      <c r="J192">
        <f>VLOOKUP(B192,自助退!B:F,5,FALSE)</f>
        <v>350</v>
      </c>
      <c r="K192" t="str">
        <f t="shared" si="2"/>
        <v/>
      </c>
    </row>
    <row r="193" spans="1:11">
      <c r="A193" s="1" t="s">
        <v>2107</v>
      </c>
      <c r="B193" s="2">
        <v>1147635</v>
      </c>
      <c r="C193" s="1" t="s">
        <v>2108</v>
      </c>
      <c r="D193" s="1" t="s">
        <v>2109</v>
      </c>
      <c r="E193" s="1" t="s">
        <v>2018</v>
      </c>
      <c r="F193" s="2">
        <v>-992.5</v>
      </c>
      <c r="G193" s="1" t="s">
        <v>9</v>
      </c>
      <c r="H193" s="1" t="s">
        <v>1551</v>
      </c>
      <c r="I193" s="1" t="s">
        <v>11</v>
      </c>
      <c r="J193">
        <f>VLOOKUP(B193,自助退!B:F,5,FALSE)</f>
        <v>992.5</v>
      </c>
      <c r="K193" t="str">
        <f t="shared" si="2"/>
        <v/>
      </c>
    </row>
    <row r="194" spans="1:11">
      <c r="A194" s="1" t="s">
        <v>2110</v>
      </c>
      <c r="B194" s="2">
        <v>1147692</v>
      </c>
      <c r="C194" s="1" t="s">
        <v>2111</v>
      </c>
      <c r="D194" s="1" t="s">
        <v>2112</v>
      </c>
      <c r="E194" s="1" t="s">
        <v>2113</v>
      </c>
      <c r="F194" s="2">
        <v>-34.5</v>
      </c>
      <c r="G194" s="1" t="s">
        <v>9</v>
      </c>
      <c r="H194" s="1" t="s">
        <v>1452</v>
      </c>
      <c r="I194" s="1" t="s">
        <v>11</v>
      </c>
      <c r="J194">
        <f>VLOOKUP(B194,自助退!B:F,5,FALSE)</f>
        <v>34.5</v>
      </c>
      <c r="K194" t="str">
        <f t="shared" si="2"/>
        <v/>
      </c>
    </row>
    <row r="195" spans="1:11">
      <c r="A195" s="1" t="s">
        <v>2114</v>
      </c>
      <c r="B195" s="2">
        <v>1147710</v>
      </c>
      <c r="C195" s="1" t="s">
        <v>2115</v>
      </c>
      <c r="D195" s="1" t="s">
        <v>2116</v>
      </c>
      <c r="E195" s="1" t="s">
        <v>2117</v>
      </c>
      <c r="F195" s="2">
        <v>-736.5</v>
      </c>
      <c r="G195" s="1" t="s">
        <v>9</v>
      </c>
      <c r="H195" s="1" t="s">
        <v>1387</v>
      </c>
      <c r="I195" s="1" t="s">
        <v>11</v>
      </c>
      <c r="J195">
        <f>VLOOKUP(B195,自助退!B:F,5,FALSE)</f>
        <v>736.5</v>
      </c>
      <c r="K195" t="str">
        <f t="shared" ref="K195:K258" si="3">IF(F195*-1=J195,"",1)</f>
        <v/>
      </c>
    </row>
    <row r="196" spans="1:11">
      <c r="A196" s="1" t="s">
        <v>2118</v>
      </c>
      <c r="B196" s="2">
        <v>1147898</v>
      </c>
      <c r="C196" s="1" t="s">
        <v>2119</v>
      </c>
      <c r="D196" s="1" t="s">
        <v>2105</v>
      </c>
      <c r="E196" s="1" t="s">
        <v>2106</v>
      </c>
      <c r="F196" s="2">
        <v>-9.5</v>
      </c>
      <c r="G196" s="1" t="s">
        <v>9</v>
      </c>
      <c r="H196" s="1" t="s">
        <v>1691</v>
      </c>
      <c r="I196" s="1" t="s">
        <v>11</v>
      </c>
      <c r="J196">
        <f>VLOOKUP(B196,自助退!B:F,5,FALSE)</f>
        <v>9.5</v>
      </c>
      <c r="K196" t="str">
        <f t="shared" si="3"/>
        <v/>
      </c>
    </row>
    <row r="197" spans="1:11">
      <c r="A197" s="1" t="s">
        <v>2120</v>
      </c>
      <c r="B197" s="2">
        <v>1148020</v>
      </c>
      <c r="C197" s="1" t="s">
        <v>2121</v>
      </c>
      <c r="D197" s="1" t="s">
        <v>2122</v>
      </c>
      <c r="E197" s="1" t="s">
        <v>2123</v>
      </c>
      <c r="F197" s="2">
        <v>-258.5</v>
      </c>
      <c r="G197" s="1" t="s">
        <v>9</v>
      </c>
      <c r="H197" s="1" t="s">
        <v>1452</v>
      </c>
      <c r="I197" s="1" t="s">
        <v>11</v>
      </c>
      <c r="J197">
        <f>VLOOKUP(B197,自助退!B:F,5,FALSE)</f>
        <v>258.5</v>
      </c>
      <c r="K197" t="str">
        <f t="shared" si="3"/>
        <v/>
      </c>
    </row>
    <row r="198" spans="1:11">
      <c r="A198" s="1" t="s">
        <v>2124</v>
      </c>
      <c r="B198" s="2">
        <v>1148040</v>
      </c>
      <c r="C198" s="1" t="s">
        <v>2125</v>
      </c>
      <c r="D198" s="1" t="s">
        <v>2126</v>
      </c>
      <c r="E198" s="1" t="s">
        <v>2127</v>
      </c>
      <c r="F198" s="2">
        <v>-24.64</v>
      </c>
      <c r="G198" s="1" t="s">
        <v>9</v>
      </c>
      <c r="H198" s="1" t="s">
        <v>1398</v>
      </c>
      <c r="I198" s="1" t="s">
        <v>11</v>
      </c>
      <c r="J198">
        <f>VLOOKUP(B198,自助退!B:F,5,FALSE)</f>
        <v>24.64</v>
      </c>
      <c r="K198" t="str">
        <f t="shared" si="3"/>
        <v/>
      </c>
    </row>
    <row r="199" spans="1:11">
      <c r="A199" s="1" t="s">
        <v>2128</v>
      </c>
      <c r="B199" s="2">
        <v>1148215</v>
      </c>
      <c r="C199" s="1"/>
      <c r="D199" s="1" t="s">
        <v>2129</v>
      </c>
      <c r="E199" s="1" t="s">
        <v>1218</v>
      </c>
      <c r="F199" s="2">
        <v>-2000</v>
      </c>
      <c r="G199" s="1" t="s">
        <v>9</v>
      </c>
      <c r="H199" s="1" t="s">
        <v>1393</v>
      </c>
      <c r="I199" s="1" t="s">
        <v>1388</v>
      </c>
      <c r="J199">
        <f>VLOOKUP(B199,自助退!B:F,5,FALSE)</f>
        <v>2000</v>
      </c>
      <c r="K199" t="str">
        <f t="shared" si="3"/>
        <v/>
      </c>
    </row>
    <row r="200" spans="1:11">
      <c r="A200" s="1" t="s">
        <v>2130</v>
      </c>
      <c r="B200" s="2">
        <v>1148335</v>
      </c>
      <c r="C200" s="1"/>
      <c r="D200" s="1" t="s">
        <v>2131</v>
      </c>
      <c r="E200" s="1" t="s">
        <v>1214</v>
      </c>
      <c r="F200" s="2">
        <v>-100</v>
      </c>
      <c r="G200" s="1" t="s">
        <v>9</v>
      </c>
      <c r="H200" s="1" t="s">
        <v>1691</v>
      </c>
      <c r="I200" s="1" t="s">
        <v>1388</v>
      </c>
      <c r="J200">
        <f>VLOOKUP(B200,自助退!B:F,5,FALSE)</f>
        <v>100</v>
      </c>
      <c r="K200" t="str">
        <f t="shared" si="3"/>
        <v/>
      </c>
    </row>
    <row r="201" spans="1:11">
      <c r="A201" s="1" t="s">
        <v>2132</v>
      </c>
      <c r="B201" s="2">
        <v>1148488</v>
      </c>
      <c r="C201" s="1" t="s">
        <v>2133</v>
      </c>
      <c r="D201" s="1" t="s">
        <v>2134</v>
      </c>
      <c r="E201" s="1" t="s">
        <v>2135</v>
      </c>
      <c r="F201" s="2">
        <v>-50</v>
      </c>
      <c r="G201" s="1" t="s">
        <v>9</v>
      </c>
      <c r="H201" s="1" t="s">
        <v>1938</v>
      </c>
      <c r="I201" s="1" t="s">
        <v>11</v>
      </c>
      <c r="J201">
        <f>VLOOKUP(B201,自助退!B:F,5,FALSE)</f>
        <v>50</v>
      </c>
      <c r="K201" t="str">
        <f t="shared" si="3"/>
        <v/>
      </c>
    </row>
    <row r="202" spans="1:11">
      <c r="A202" s="1" t="s">
        <v>2136</v>
      </c>
      <c r="B202" s="2">
        <v>1148499</v>
      </c>
      <c r="C202" s="1"/>
      <c r="D202" s="1" t="s">
        <v>2137</v>
      </c>
      <c r="E202" s="1" t="s">
        <v>1222</v>
      </c>
      <c r="F202" s="2">
        <v>-992.5</v>
      </c>
      <c r="G202" s="1" t="s">
        <v>9</v>
      </c>
      <c r="H202" s="1" t="s">
        <v>1601</v>
      </c>
      <c r="I202" s="1" t="s">
        <v>1388</v>
      </c>
      <c r="J202">
        <f>VLOOKUP(B202,自助退!B:F,5,FALSE)</f>
        <v>992.5</v>
      </c>
      <c r="K202" t="str">
        <f t="shared" si="3"/>
        <v/>
      </c>
    </row>
    <row r="203" spans="1:11">
      <c r="A203" s="1" t="s">
        <v>2138</v>
      </c>
      <c r="B203" s="2">
        <v>1148630</v>
      </c>
      <c r="C203" s="1" t="s">
        <v>2139</v>
      </c>
      <c r="D203" s="1" t="s">
        <v>2140</v>
      </c>
      <c r="E203" s="1" t="s">
        <v>2141</v>
      </c>
      <c r="F203" s="2">
        <v>-100</v>
      </c>
      <c r="G203" s="1" t="s">
        <v>9</v>
      </c>
      <c r="H203" s="1" t="s">
        <v>1696</v>
      </c>
      <c r="I203" s="1" t="s">
        <v>11</v>
      </c>
      <c r="J203">
        <f>VLOOKUP(B203,自助退!B:F,5,FALSE)</f>
        <v>100</v>
      </c>
      <c r="K203" t="str">
        <f t="shared" si="3"/>
        <v/>
      </c>
    </row>
    <row r="204" spans="1:11">
      <c r="A204" s="1" t="s">
        <v>2142</v>
      </c>
      <c r="B204" s="2">
        <v>1148652</v>
      </c>
      <c r="C204" s="1"/>
      <c r="D204" s="1" t="s">
        <v>2143</v>
      </c>
      <c r="E204" s="1" t="s">
        <v>1172</v>
      </c>
      <c r="F204" s="2">
        <v>-174</v>
      </c>
      <c r="G204" s="1" t="s">
        <v>9</v>
      </c>
      <c r="H204" s="1" t="s">
        <v>1691</v>
      </c>
      <c r="I204" s="1" t="s">
        <v>1388</v>
      </c>
      <c r="J204">
        <f>VLOOKUP(B204,自助退!B:F,5,FALSE)</f>
        <v>174</v>
      </c>
      <c r="K204" t="str">
        <f t="shared" si="3"/>
        <v/>
      </c>
    </row>
    <row r="205" spans="1:11">
      <c r="A205" s="1" t="s">
        <v>2144</v>
      </c>
      <c r="B205" s="2">
        <v>1149025</v>
      </c>
      <c r="C205" s="1" t="s">
        <v>2145</v>
      </c>
      <c r="D205" s="1" t="s">
        <v>2146</v>
      </c>
      <c r="E205" s="1" t="s">
        <v>2147</v>
      </c>
      <c r="F205" s="2">
        <v>-659</v>
      </c>
      <c r="G205" s="1" t="s">
        <v>9</v>
      </c>
      <c r="H205" s="1" t="s">
        <v>1696</v>
      </c>
      <c r="I205" s="1" t="s">
        <v>11</v>
      </c>
      <c r="J205">
        <f>VLOOKUP(B205,自助退!B:F,5,FALSE)</f>
        <v>659</v>
      </c>
      <c r="K205" t="str">
        <f t="shared" si="3"/>
        <v/>
      </c>
    </row>
    <row r="206" spans="1:11">
      <c r="A206" s="1" t="s">
        <v>2148</v>
      </c>
      <c r="B206" s="2">
        <v>1149182</v>
      </c>
      <c r="C206" s="1" t="s">
        <v>2149</v>
      </c>
      <c r="D206" s="1" t="s">
        <v>2150</v>
      </c>
      <c r="E206" s="1" t="s">
        <v>2151</v>
      </c>
      <c r="F206" s="2">
        <v>-693.51</v>
      </c>
      <c r="G206" s="1" t="s">
        <v>9</v>
      </c>
      <c r="H206" s="1" t="s">
        <v>1428</v>
      </c>
      <c r="I206" s="1" t="s">
        <v>11</v>
      </c>
      <c r="J206">
        <f>VLOOKUP(B206,自助退!B:F,5,FALSE)</f>
        <v>693.51</v>
      </c>
      <c r="K206" t="str">
        <f t="shared" si="3"/>
        <v/>
      </c>
    </row>
    <row r="207" spans="1:11">
      <c r="A207" s="1" t="s">
        <v>2152</v>
      </c>
      <c r="B207" s="2">
        <v>1149247</v>
      </c>
      <c r="C207" s="1" t="s">
        <v>2153</v>
      </c>
      <c r="D207" s="1" t="s">
        <v>2154</v>
      </c>
      <c r="E207" s="1" t="s">
        <v>2155</v>
      </c>
      <c r="F207" s="2">
        <v>-334.76</v>
      </c>
      <c r="G207" s="1" t="s">
        <v>9</v>
      </c>
      <c r="H207" s="1" t="s">
        <v>1379</v>
      </c>
      <c r="I207" s="1" t="s">
        <v>11</v>
      </c>
      <c r="J207">
        <f>VLOOKUP(B207,自助退!B:F,5,FALSE)</f>
        <v>334.76</v>
      </c>
      <c r="K207" t="str">
        <f t="shared" si="3"/>
        <v/>
      </c>
    </row>
    <row r="208" spans="1:11">
      <c r="A208" s="1" t="s">
        <v>2156</v>
      </c>
      <c r="B208" s="2">
        <v>1149387</v>
      </c>
      <c r="C208" s="1" t="s">
        <v>2157</v>
      </c>
      <c r="D208" s="1" t="s">
        <v>2158</v>
      </c>
      <c r="E208" s="1" t="s">
        <v>2159</v>
      </c>
      <c r="F208" s="2">
        <v>-138.5</v>
      </c>
      <c r="G208" s="1" t="s">
        <v>9</v>
      </c>
      <c r="H208" s="1" t="s">
        <v>1474</v>
      </c>
      <c r="I208" s="1" t="s">
        <v>11</v>
      </c>
      <c r="J208">
        <f>VLOOKUP(B208,自助退!B:F,5,FALSE)</f>
        <v>138.5</v>
      </c>
      <c r="K208" t="str">
        <f t="shared" si="3"/>
        <v/>
      </c>
    </row>
    <row r="209" spans="1:11">
      <c r="A209" s="1" t="s">
        <v>2160</v>
      </c>
      <c r="B209" s="2">
        <v>1149417</v>
      </c>
      <c r="C209" s="1" t="s">
        <v>2161</v>
      </c>
      <c r="D209" s="1" t="s">
        <v>2162</v>
      </c>
      <c r="E209" s="1" t="s">
        <v>2163</v>
      </c>
      <c r="F209" s="2">
        <v>-302.20999999999998</v>
      </c>
      <c r="G209" s="1" t="s">
        <v>9</v>
      </c>
      <c r="H209" s="1" t="s">
        <v>1452</v>
      </c>
      <c r="I209" s="1" t="s">
        <v>11</v>
      </c>
      <c r="J209">
        <f>VLOOKUP(B209,自助退!B:F,5,FALSE)</f>
        <v>302.20999999999998</v>
      </c>
      <c r="K209" t="str">
        <f t="shared" si="3"/>
        <v/>
      </c>
    </row>
    <row r="210" spans="1:11">
      <c r="A210" s="1" t="s">
        <v>2164</v>
      </c>
      <c r="B210" s="2">
        <v>1149439</v>
      </c>
      <c r="C210" s="1" t="s">
        <v>2165</v>
      </c>
      <c r="D210" s="1" t="s">
        <v>2166</v>
      </c>
      <c r="E210" s="1" t="s">
        <v>2167</v>
      </c>
      <c r="F210" s="2">
        <v>-137.86000000000001</v>
      </c>
      <c r="G210" s="1" t="s">
        <v>9</v>
      </c>
      <c r="H210" s="1" t="s">
        <v>1393</v>
      </c>
      <c r="I210" s="1" t="s">
        <v>11</v>
      </c>
      <c r="J210">
        <f>VLOOKUP(B210,自助退!B:F,5,FALSE)</f>
        <v>137.86000000000001</v>
      </c>
      <c r="K210" t="str">
        <f t="shared" si="3"/>
        <v/>
      </c>
    </row>
    <row r="211" spans="1:11">
      <c r="A211" s="1" t="s">
        <v>2168</v>
      </c>
      <c r="B211" s="2">
        <v>1149505</v>
      </c>
      <c r="C211" s="1" t="s">
        <v>2169</v>
      </c>
      <c r="D211" s="1" t="s">
        <v>2170</v>
      </c>
      <c r="E211" s="1" t="s">
        <v>2171</v>
      </c>
      <c r="F211" s="2">
        <v>-35000</v>
      </c>
      <c r="G211" s="1" t="s">
        <v>9</v>
      </c>
      <c r="H211" s="1" t="s">
        <v>1817</v>
      </c>
      <c r="I211" s="1" t="s">
        <v>11</v>
      </c>
      <c r="J211">
        <f>VLOOKUP(B211,自助退!B:F,5,FALSE)</f>
        <v>35000</v>
      </c>
      <c r="K211" t="str">
        <f t="shared" si="3"/>
        <v/>
      </c>
    </row>
    <row r="212" spans="1:11">
      <c r="A212" s="1" t="s">
        <v>2172</v>
      </c>
      <c r="B212" s="2">
        <v>1149576</v>
      </c>
      <c r="C212" s="1" t="s">
        <v>2173</v>
      </c>
      <c r="D212" s="1" t="s">
        <v>2174</v>
      </c>
      <c r="E212" s="1" t="s">
        <v>2175</v>
      </c>
      <c r="F212" s="2">
        <v>-65.5</v>
      </c>
      <c r="G212" s="1" t="s">
        <v>9</v>
      </c>
      <c r="H212" s="1" t="s">
        <v>1384</v>
      </c>
      <c r="I212" s="1" t="s">
        <v>11</v>
      </c>
      <c r="J212">
        <f>VLOOKUP(B212,自助退!B:F,5,FALSE)</f>
        <v>65.5</v>
      </c>
      <c r="K212" t="str">
        <f t="shared" si="3"/>
        <v/>
      </c>
    </row>
    <row r="213" spans="1:11">
      <c r="A213" s="1" t="s">
        <v>1337</v>
      </c>
      <c r="B213" s="2">
        <v>1149585</v>
      </c>
      <c r="C213" s="1" t="s">
        <v>2176</v>
      </c>
      <c r="D213" s="1" t="s">
        <v>2177</v>
      </c>
      <c r="E213" s="1" t="s">
        <v>2178</v>
      </c>
      <c r="F213" s="2">
        <v>-100</v>
      </c>
      <c r="G213" s="1" t="s">
        <v>9</v>
      </c>
      <c r="H213" s="1" t="s">
        <v>1387</v>
      </c>
      <c r="I213" s="1" t="s">
        <v>11</v>
      </c>
      <c r="J213">
        <f>VLOOKUP(B213,自助退!B:F,5,FALSE)</f>
        <v>100</v>
      </c>
      <c r="K213" t="str">
        <f t="shared" si="3"/>
        <v/>
      </c>
    </row>
    <row r="214" spans="1:11">
      <c r="A214" s="1" t="s">
        <v>2179</v>
      </c>
      <c r="B214" s="2">
        <v>1149925</v>
      </c>
      <c r="C214" s="1" t="s">
        <v>2180</v>
      </c>
      <c r="D214" s="1" t="s">
        <v>2181</v>
      </c>
      <c r="E214" s="1" t="s">
        <v>2182</v>
      </c>
      <c r="F214" s="2">
        <v>-1900.5</v>
      </c>
      <c r="G214" s="1" t="s">
        <v>9</v>
      </c>
      <c r="H214" s="1" t="s">
        <v>1433</v>
      </c>
      <c r="I214" s="1" t="s">
        <v>11</v>
      </c>
      <c r="J214">
        <f>VLOOKUP(B214,自助退!B:F,5,FALSE)</f>
        <v>1900.5</v>
      </c>
      <c r="K214" t="str">
        <f t="shared" si="3"/>
        <v/>
      </c>
    </row>
    <row r="215" spans="1:11">
      <c r="A215" s="1" t="s">
        <v>2183</v>
      </c>
      <c r="B215" s="2">
        <v>1150010</v>
      </c>
      <c r="C215" s="1" t="s">
        <v>2184</v>
      </c>
      <c r="D215" s="1" t="s">
        <v>2185</v>
      </c>
      <c r="E215" s="1" t="s">
        <v>2186</v>
      </c>
      <c r="F215" s="2">
        <v>-27.5</v>
      </c>
      <c r="G215" s="1" t="s">
        <v>9</v>
      </c>
      <c r="H215" s="1" t="s">
        <v>1996</v>
      </c>
      <c r="I215" s="1" t="s">
        <v>11</v>
      </c>
      <c r="J215">
        <f>VLOOKUP(B215,自助退!B:F,5,FALSE)</f>
        <v>27.5</v>
      </c>
      <c r="K215" t="str">
        <f t="shared" si="3"/>
        <v/>
      </c>
    </row>
    <row r="216" spans="1:11">
      <c r="A216" s="1" t="s">
        <v>2187</v>
      </c>
      <c r="B216" s="2">
        <v>1150079</v>
      </c>
      <c r="C216" s="1" t="s">
        <v>2188</v>
      </c>
      <c r="D216" s="1" t="s">
        <v>2189</v>
      </c>
      <c r="E216" s="1" t="s">
        <v>2190</v>
      </c>
      <c r="F216" s="2">
        <v>-270</v>
      </c>
      <c r="G216" s="1" t="s">
        <v>9</v>
      </c>
      <c r="H216" s="1" t="s">
        <v>1629</v>
      </c>
      <c r="I216" s="1" t="s">
        <v>11</v>
      </c>
      <c r="J216">
        <f>VLOOKUP(B216,自助退!B:F,5,FALSE)</f>
        <v>270</v>
      </c>
      <c r="K216" t="str">
        <f t="shared" si="3"/>
        <v/>
      </c>
    </row>
    <row r="217" spans="1:11">
      <c r="A217" s="1" t="s">
        <v>2191</v>
      </c>
      <c r="B217" s="2">
        <v>1150246</v>
      </c>
      <c r="C217" s="1" t="s">
        <v>2192</v>
      </c>
      <c r="D217" s="1" t="s">
        <v>2193</v>
      </c>
      <c r="E217" s="1" t="s">
        <v>2194</v>
      </c>
      <c r="F217" s="2">
        <v>-675.56</v>
      </c>
      <c r="G217" s="1" t="s">
        <v>9</v>
      </c>
      <c r="H217" s="1" t="s">
        <v>1551</v>
      </c>
      <c r="I217" s="1" t="s">
        <v>11</v>
      </c>
      <c r="J217">
        <f>VLOOKUP(B217,自助退!B:F,5,FALSE)</f>
        <v>675.56</v>
      </c>
      <c r="K217" t="str">
        <f t="shared" si="3"/>
        <v/>
      </c>
    </row>
    <row r="218" spans="1:11">
      <c r="A218" s="1" t="s">
        <v>2195</v>
      </c>
      <c r="B218" s="2">
        <v>1150310</v>
      </c>
      <c r="C218" s="1" t="s">
        <v>2196</v>
      </c>
      <c r="D218" s="1" t="s">
        <v>2197</v>
      </c>
      <c r="E218" s="1" t="s">
        <v>2198</v>
      </c>
      <c r="F218" s="2">
        <v>-92.5</v>
      </c>
      <c r="G218" s="1" t="s">
        <v>9</v>
      </c>
      <c r="H218" s="1" t="s">
        <v>1442</v>
      </c>
      <c r="I218" s="1" t="s">
        <v>11</v>
      </c>
      <c r="J218">
        <f>VLOOKUP(B218,自助退!B:F,5,FALSE)</f>
        <v>92.5</v>
      </c>
      <c r="K218" t="str">
        <f t="shared" si="3"/>
        <v/>
      </c>
    </row>
    <row r="219" spans="1:11">
      <c r="A219" s="1" t="s">
        <v>2199</v>
      </c>
      <c r="B219" s="2">
        <v>1150456</v>
      </c>
      <c r="C219" s="1" t="s">
        <v>2200</v>
      </c>
      <c r="D219" s="1" t="s">
        <v>2201</v>
      </c>
      <c r="E219" s="1" t="s">
        <v>2202</v>
      </c>
      <c r="F219" s="2">
        <v>-126.64</v>
      </c>
      <c r="G219" s="1" t="s">
        <v>9</v>
      </c>
      <c r="H219" s="1" t="s">
        <v>2203</v>
      </c>
      <c r="I219" s="1" t="s">
        <v>11</v>
      </c>
      <c r="J219">
        <f>VLOOKUP(B219,自助退!B:F,5,FALSE)</f>
        <v>126.64</v>
      </c>
      <c r="K219" t="str">
        <f t="shared" si="3"/>
        <v/>
      </c>
    </row>
    <row r="220" spans="1:11">
      <c r="A220" s="1" t="s">
        <v>2204</v>
      </c>
      <c r="B220" s="2">
        <v>1150533</v>
      </c>
      <c r="C220" s="1" t="s">
        <v>2205</v>
      </c>
      <c r="D220" s="1" t="s">
        <v>2206</v>
      </c>
      <c r="E220" s="1" t="s">
        <v>2207</v>
      </c>
      <c r="F220" s="2">
        <v>-30.34</v>
      </c>
      <c r="G220" s="1" t="s">
        <v>9</v>
      </c>
      <c r="H220" s="1" t="s">
        <v>1691</v>
      </c>
      <c r="I220" s="1" t="s">
        <v>11</v>
      </c>
      <c r="J220">
        <f>VLOOKUP(B220,自助退!B:F,5,FALSE)</f>
        <v>30.34</v>
      </c>
      <c r="K220" t="str">
        <f t="shared" si="3"/>
        <v/>
      </c>
    </row>
    <row r="221" spans="1:11">
      <c r="A221" s="1" t="s">
        <v>2208</v>
      </c>
      <c r="B221" s="2">
        <v>1150671</v>
      </c>
      <c r="C221" s="1"/>
      <c r="D221" s="1" t="s">
        <v>2209</v>
      </c>
      <c r="E221" s="1" t="s">
        <v>1198</v>
      </c>
      <c r="F221" s="2">
        <v>-4.84</v>
      </c>
      <c r="G221" s="1" t="s">
        <v>9</v>
      </c>
      <c r="H221" s="1" t="s">
        <v>1393</v>
      </c>
      <c r="I221" s="1" t="s">
        <v>1388</v>
      </c>
      <c r="J221">
        <f>VLOOKUP(B221,自助退!B:F,5,FALSE)</f>
        <v>4.84</v>
      </c>
      <c r="K221" t="str">
        <f t="shared" si="3"/>
        <v/>
      </c>
    </row>
    <row r="222" spans="1:11">
      <c r="A222" s="1" t="s">
        <v>2210</v>
      </c>
      <c r="B222" s="2">
        <v>1150858</v>
      </c>
      <c r="C222" s="1"/>
      <c r="D222" s="1" t="s">
        <v>2211</v>
      </c>
      <c r="E222" s="1" t="s">
        <v>1206</v>
      </c>
      <c r="F222" s="2">
        <v>-500</v>
      </c>
      <c r="G222" s="1" t="s">
        <v>9</v>
      </c>
      <c r="H222" s="1" t="s">
        <v>1577</v>
      </c>
      <c r="I222" s="1" t="s">
        <v>1388</v>
      </c>
      <c r="J222">
        <f>VLOOKUP(B222,自助退!B:F,5,FALSE)</f>
        <v>500</v>
      </c>
      <c r="K222" t="str">
        <f t="shared" si="3"/>
        <v/>
      </c>
    </row>
    <row r="223" spans="1:11">
      <c r="A223" s="1" t="s">
        <v>2212</v>
      </c>
      <c r="B223" s="2">
        <v>1150906</v>
      </c>
      <c r="C223" s="1" t="s">
        <v>2213</v>
      </c>
      <c r="D223" s="1" t="s">
        <v>2214</v>
      </c>
      <c r="E223" s="1" t="s">
        <v>2215</v>
      </c>
      <c r="F223" s="2">
        <v>-140.5</v>
      </c>
      <c r="G223" s="1" t="s">
        <v>9</v>
      </c>
      <c r="H223" s="1" t="s">
        <v>1442</v>
      </c>
      <c r="I223" s="1" t="s">
        <v>11</v>
      </c>
      <c r="J223">
        <f>VLOOKUP(B223,自助退!B:F,5,FALSE)</f>
        <v>140.5</v>
      </c>
      <c r="K223" t="str">
        <f t="shared" si="3"/>
        <v/>
      </c>
    </row>
    <row r="224" spans="1:11">
      <c r="A224" s="1" t="s">
        <v>2216</v>
      </c>
      <c r="B224" s="2">
        <v>1150965</v>
      </c>
      <c r="C224" s="1"/>
      <c r="D224" s="1" t="s">
        <v>2217</v>
      </c>
      <c r="E224" s="1" t="s">
        <v>1167</v>
      </c>
      <c r="F224" s="2">
        <v>-274.58999999999997</v>
      </c>
      <c r="G224" s="1" t="s">
        <v>9</v>
      </c>
      <c r="H224" s="1" t="s">
        <v>1566</v>
      </c>
      <c r="I224" s="1" t="s">
        <v>1388</v>
      </c>
      <c r="J224">
        <f>VLOOKUP(B224,自助退!B:F,5,FALSE)</f>
        <v>274.58999999999997</v>
      </c>
      <c r="K224" t="str">
        <f t="shared" si="3"/>
        <v/>
      </c>
    </row>
    <row r="225" spans="1:11">
      <c r="A225" s="1" t="s">
        <v>2218</v>
      </c>
      <c r="B225" s="2">
        <v>1150970</v>
      </c>
      <c r="C225" s="1" t="s">
        <v>2219</v>
      </c>
      <c r="D225" s="1" t="s">
        <v>2214</v>
      </c>
      <c r="E225" s="1" t="s">
        <v>2215</v>
      </c>
      <c r="F225" s="2">
        <v>-50</v>
      </c>
      <c r="G225" s="1" t="s">
        <v>9</v>
      </c>
      <c r="H225" s="1" t="s">
        <v>1442</v>
      </c>
      <c r="I225" s="1" t="s">
        <v>11</v>
      </c>
      <c r="J225">
        <f>VLOOKUP(B225,自助退!B:F,5,FALSE)</f>
        <v>50</v>
      </c>
      <c r="K225" t="str">
        <f t="shared" si="3"/>
        <v/>
      </c>
    </row>
    <row r="226" spans="1:11">
      <c r="A226" s="1" t="s">
        <v>2220</v>
      </c>
      <c r="B226" s="2">
        <v>1151120</v>
      </c>
      <c r="C226" s="1" t="s">
        <v>2221</v>
      </c>
      <c r="D226" s="1" t="s">
        <v>2222</v>
      </c>
      <c r="E226" s="1" t="s">
        <v>2223</v>
      </c>
      <c r="F226" s="2">
        <v>-792.5</v>
      </c>
      <c r="G226" s="1" t="s">
        <v>9</v>
      </c>
      <c r="H226" s="1" t="s">
        <v>1433</v>
      </c>
      <c r="I226" s="1" t="s">
        <v>11</v>
      </c>
      <c r="J226">
        <f>VLOOKUP(B226,自助退!B:F,5,FALSE)</f>
        <v>792.5</v>
      </c>
      <c r="K226" t="str">
        <f t="shared" si="3"/>
        <v/>
      </c>
    </row>
    <row r="227" spans="1:11">
      <c r="A227" s="1" t="s">
        <v>2224</v>
      </c>
      <c r="B227" s="2">
        <v>1151144</v>
      </c>
      <c r="C227" s="1"/>
      <c r="D227" s="1" t="s">
        <v>2225</v>
      </c>
      <c r="E227" s="1" t="s">
        <v>1202</v>
      </c>
      <c r="F227" s="2">
        <v>-245.5</v>
      </c>
      <c r="G227" s="1" t="s">
        <v>9</v>
      </c>
      <c r="H227" s="1" t="s">
        <v>1442</v>
      </c>
      <c r="I227" s="1" t="s">
        <v>1388</v>
      </c>
      <c r="J227">
        <f>VLOOKUP(B227,自助退!B:F,5,FALSE)</f>
        <v>245.5</v>
      </c>
      <c r="K227" t="str">
        <f t="shared" si="3"/>
        <v/>
      </c>
    </row>
    <row r="228" spans="1:11">
      <c r="A228" s="1" t="s">
        <v>2226</v>
      </c>
      <c r="B228" s="2">
        <v>1151152</v>
      </c>
      <c r="C228" s="1"/>
      <c r="D228" s="1" t="s">
        <v>2227</v>
      </c>
      <c r="E228" s="1" t="s">
        <v>1210</v>
      </c>
      <c r="F228" s="2">
        <v>-500</v>
      </c>
      <c r="G228" s="1" t="s">
        <v>9</v>
      </c>
      <c r="H228" s="1" t="s">
        <v>1452</v>
      </c>
      <c r="I228" s="1" t="s">
        <v>1388</v>
      </c>
      <c r="J228">
        <f>VLOOKUP(B228,自助退!B:F,5,FALSE)</f>
        <v>500</v>
      </c>
      <c r="K228" t="str">
        <f t="shared" si="3"/>
        <v/>
      </c>
    </row>
    <row r="229" spans="1:11">
      <c r="A229" s="1" t="s">
        <v>2228</v>
      </c>
      <c r="B229" s="2">
        <v>1151769</v>
      </c>
      <c r="C229" s="1" t="s">
        <v>2229</v>
      </c>
      <c r="D229" s="1" t="s">
        <v>2230</v>
      </c>
      <c r="E229" s="1" t="s">
        <v>2231</v>
      </c>
      <c r="F229" s="2">
        <v>-474.4</v>
      </c>
      <c r="G229" s="1" t="s">
        <v>9</v>
      </c>
      <c r="H229" s="1" t="s">
        <v>1817</v>
      </c>
      <c r="I229" s="1" t="s">
        <v>11</v>
      </c>
      <c r="J229">
        <f>VLOOKUP(B229,自助退!B:F,5,FALSE)</f>
        <v>474.4</v>
      </c>
      <c r="K229" t="str">
        <f t="shared" si="3"/>
        <v/>
      </c>
    </row>
    <row r="230" spans="1:11">
      <c r="A230" s="1" t="s">
        <v>2232</v>
      </c>
      <c r="B230" s="2">
        <v>1152252</v>
      </c>
      <c r="C230" s="1" t="s">
        <v>2233</v>
      </c>
      <c r="D230" s="1" t="s">
        <v>2234</v>
      </c>
      <c r="E230" s="1" t="s">
        <v>2235</v>
      </c>
      <c r="F230" s="2">
        <v>-100</v>
      </c>
      <c r="G230" s="1" t="s">
        <v>9</v>
      </c>
      <c r="H230" s="1" t="s">
        <v>1566</v>
      </c>
      <c r="I230" s="1" t="s">
        <v>11</v>
      </c>
      <c r="J230">
        <f>VLOOKUP(B230,自助退!B:F,5,FALSE)</f>
        <v>100</v>
      </c>
      <c r="K230" t="str">
        <f t="shared" si="3"/>
        <v/>
      </c>
    </row>
    <row r="231" spans="1:11">
      <c r="A231" s="1" t="s">
        <v>2236</v>
      </c>
      <c r="B231" s="2">
        <v>1152618</v>
      </c>
      <c r="C231" s="1" t="s">
        <v>2237</v>
      </c>
      <c r="D231" s="1" t="s">
        <v>2238</v>
      </c>
      <c r="E231" s="1" t="s">
        <v>2239</v>
      </c>
      <c r="F231" s="2">
        <v>-400</v>
      </c>
      <c r="G231" s="1" t="s">
        <v>9</v>
      </c>
      <c r="H231" s="1" t="s">
        <v>1442</v>
      </c>
      <c r="I231" s="1" t="s">
        <v>11</v>
      </c>
      <c r="J231">
        <f>VLOOKUP(B231,自助退!B:F,5,FALSE)</f>
        <v>400</v>
      </c>
      <c r="K231" t="str">
        <f t="shared" si="3"/>
        <v/>
      </c>
    </row>
    <row r="232" spans="1:11">
      <c r="A232" s="1" t="s">
        <v>2240</v>
      </c>
      <c r="B232" s="2">
        <v>1156512</v>
      </c>
      <c r="C232" s="1"/>
      <c r="D232" s="1" t="s">
        <v>2241</v>
      </c>
      <c r="E232" s="1" t="s">
        <v>1159</v>
      </c>
      <c r="F232" s="2">
        <v>-1900</v>
      </c>
      <c r="G232" s="1" t="s">
        <v>9</v>
      </c>
      <c r="H232" s="1" t="s">
        <v>1442</v>
      </c>
      <c r="I232" s="1" t="s">
        <v>1388</v>
      </c>
      <c r="J232">
        <f>VLOOKUP(B232,自助退!B:F,5,FALSE)</f>
        <v>1900</v>
      </c>
      <c r="K232" t="str">
        <f t="shared" si="3"/>
        <v/>
      </c>
    </row>
    <row r="233" spans="1:11">
      <c r="A233" s="1" t="s">
        <v>2242</v>
      </c>
      <c r="B233" s="2">
        <v>1157411</v>
      </c>
      <c r="C233" s="1" t="s">
        <v>2243</v>
      </c>
      <c r="D233" s="1" t="s">
        <v>2244</v>
      </c>
      <c r="E233" s="1" t="s">
        <v>2245</v>
      </c>
      <c r="F233" s="2">
        <v>-335</v>
      </c>
      <c r="G233" s="1" t="s">
        <v>9</v>
      </c>
      <c r="H233" s="1" t="s">
        <v>1384</v>
      </c>
      <c r="I233" s="1" t="s">
        <v>11</v>
      </c>
      <c r="J233">
        <f>VLOOKUP(B233,自助退!B:F,5,FALSE)</f>
        <v>335</v>
      </c>
      <c r="K233" t="str">
        <f t="shared" si="3"/>
        <v/>
      </c>
    </row>
    <row r="234" spans="1:11">
      <c r="A234" s="1" t="s">
        <v>2246</v>
      </c>
      <c r="B234" s="2">
        <v>1157902</v>
      </c>
      <c r="C234" s="1" t="s">
        <v>2247</v>
      </c>
      <c r="D234" s="1" t="s">
        <v>2248</v>
      </c>
      <c r="E234" s="1" t="s">
        <v>2249</v>
      </c>
      <c r="F234" s="2">
        <v>-1761</v>
      </c>
      <c r="G234" s="1" t="s">
        <v>9</v>
      </c>
      <c r="H234" s="1" t="s">
        <v>1629</v>
      </c>
      <c r="I234" s="1" t="s">
        <v>11</v>
      </c>
      <c r="J234">
        <f>VLOOKUP(B234,自助退!B:F,5,FALSE)</f>
        <v>1761</v>
      </c>
      <c r="K234" t="str">
        <f t="shared" si="3"/>
        <v/>
      </c>
    </row>
    <row r="235" spans="1:11">
      <c r="A235" s="1" t="s">
        <v>2250</v>
      </c>
      <c r="B235" s="2">
        <v>1157957</v>
      </c>
      <c r="C235" s="1"/>
      <c r="D235" s="1" t="s">
        <v>2251</v>
      </c>
      <c r="E235" s="1" t="s">
        <v>1194</v>
      </c>
      <c r="F235" s="2">
        <v>-119.92</v>
      </c>
      <c r="G235" s="1" t="s">
        <v>9</v>
      </c>
      <c r="H235" s="1" t="s">
        <v>1629</v>
      </c>
      <c r="I235" s="1" t="s">
        <v>1388</v>
      </c>
      <c r="J235">
        <f>VLOOKUP(B235,自助退!B:F,5,FALSE)</f>
        <v>119.92</v>
      </c>
      <c r="K235" t="str">
        <f t="shared" si="3"/>
        <v/>
      </c>
    </row>
    <row r="236" spans="1:11">
      <c r="A236" s="1" t="s">
        <v>2252</v>
      </c>
      <c r="B236" s="2">
        <v>1157997</v>
      </c>
      <c r="C236" s="1"/>
      <c r="D236" s="1" t="s">
        <v>2253</v>
      </c>
      <c r="E236" s="1" t="s">
        <v>1188</v>
      </c>
      <c r="F236" s="2">
        <v>-1600</v>
      </c>
      <c r="G236" s="1" t="s">
        <v>9</v>
      </c>
      <c r="H236" s="1" t="s">
        <v>1428</v>
      </c>
      <c r="I236" s="1" t="s">
        <v>1388</v>
      </c>
      <c r="J236">
        <f>VLOOKUP(B236,自助退!B:F,5,FALSE)</f>
        <v>1600</v>
      </c>
      <c r="K236" t="str">
        <f t="shared" si="3"/>
        <v/>
      </c>
    </row>
    <row r="237" spans="1:11">
      <c r="A237" s="1" t="s">
        <v>2254</v>
      </c>
      <c r="B237" s="2">
        <v>1158900</v>
      </c>
      <c r="C237" s="1"/>
      <c r="D237" s="1" t="s">
        <v>2255</v>
      </c>
      <c r="E237" s="1" t="s">
        <v>1180</v>
      </c>
      <c r="F237" s="2">
        <v>-236.5</v>
      </c>
      <c r="G237" s="1" t="s">
        <v>9</v>
      </c>
      <c r="H237" s="1" t="s">
        <v>1379</v>
      </c>
      <c r="I237" s="1" t="s">
        <v>1388</v>
      </c>
      <c r="J237">
        <f>VLOOKUP(B237,自助退!B:F,5,FALSE)</f>
        <v>236.5</v>
      </c>
      <c r="K237" t="str">
        <f t="shared" si="3"/>
        <v/>
      </c>
    </row>
    <row r="238" spans="1:11">
      <c r="A238" s="1" t="s">
        <v>2256</v>
      </c>
      <c r="B238" s="2">
        <v>1158919</v>
      </c>
      <c r="C238" s="1" t="s">
        <v>2257</v>
      </c>
      <c r="D238" s="1" t="s">
        <v>2258</v>
      </c>
      <c r="E238" s="1" t="s">
        <v>2259</v>
      </c>
      <c r="F238" s="2">
        <v>-100</v>
      </c>
      <c r="G238" s="1" t="s">
        <v>9</v>
      </c>
      <c r="H238" s="1" t="s">
        <v>1457</v>
      </c>
      <c r="I238" s="1" t="s">
        <v>11</v>
      </c>
      <c r="J238">
        <f>VLOOKUP(B238,自助退!B:F,5,FALSE)</f>
        <v>100</v>
      </c>
      <c r="K238" t="str">
        <f t="shared" si="3"/>
        <v/>
      </c>
    </row>
    <row r="239" spans="1:11">
      <c r="A239" s="1" t="s">
        <v>2260</v>
      </c>
      <c r="B239" s="2">
        <v>1159638</v>
      </c>
      <c r="C239" s="1"/>
      <c r="D239" s="1" t="s">
        <v>2261</v>
      </c>
      <c r="E239" s="1" t="s">
        <v>1176</v>
      </c>
      <c r="F239" s="2">
        <v>-2023.76</v>
      </c>
      <c r="G239" s="1" t="s">
        <v>9</v>
      </c>
      <c r="H239" s="1" t="s">
        <v>1566</v>
      </c>
      <c r="I239" s="1" t="s">
        <v>1388</v>
      </c>
      <c r="J239">
        <f>VLOOKUP(B239,自助退!B:F,5,FALSE)</f>
        <v>2023.76</v>
      </c>
      <c r="K239" t="str">
        <f t="shared" si="3"/>
        <v/>
      </c>
    </row>
    <row r="240" spans="1:11">
      <c r="A240" s="1" t="s">
        <v>2262</v>
      </c>
      <c r="B240" s="2">
        <v>1160012</v>
      </c>
      <c r="C240" s="1" t="s">
        <v>2263</v>
      </c>
      <c r="D240" s="1" t="s">
        <v>2264</v>
      </c>
      <c r="E240" s="1" t="s">
        <v>2265</v>
      </c>
      <c r="F240" s="2">
        <v>-200</v>
      </c>
      <c r="G240" s="1" t="s">
        <v>9</v>
      </c>
      <c r="H240" s="1" t="s">
        <v>1696</v>
      </c>
      <c r="I240" s="1" t="s">
        <v>11</v>
      </c>
      <c r="J240">
        <f>VLOOKUP(B240,自助退!B:F,5,FALSE)</f>
        <v>200</v>
      </c>
      <c r="K240" t="str">
        <f t="shared" si="3"/>
        <v/>
      </c>
    </row>
    <row r="241" spans="1:11">
      <c r="A241" s="1" t="s">
        <v>2266</v>
      </c>
      <c r="B241" s="2">
        <v>1160030</v>
      </c>
      <c r="C241" s="1"/>
      <c r="D241" s="1" t="s">
        <v>2267</v>
      </c>
      <c r="E241" s="1" t="s">
        <v>1059</v>
      </c>
      <c r="F241" s="2">
        <v>-3000</v>
      </c>
      <c r="G241" s="1" t="s">
        <v>9</v>
      </c>
      <c r="H241" s="1" t="s">
        <v>1629</v>
      </c>
      <c r="I241" s="1" t="s">
        <v>1388</v>
      </c>
      <c r="J241">
        <f>VLOOKUP(B241,自助退!B:F,5,FALSE)</f>
        <v>3000</v>
      </c>
      <c r="K241" t="str">
        <f t="shared" si="3"/>
        <v/>
      </c>
    </row>
    <row r="242" spans="1:11">
      <c r="A242" s="1" t="s">
        <v>2268</v>
      </c>
      <c r="B242" s="2">
        <v>1160188</v>
      </c>
      <c r="C242" s="1" t="s">
        <v>2269</v>
      </c>
      <c r="D242" s="1" t="s">
        <v>2270</v>
      </c>
      <c r="E242" s="1" t="s">
        <v>2271</v>
      </c>
      <c r="F242" s="2">
        <v>-1000</v>
      </c>
      <c r="G242" s="1" t="s">
        <v>9</v>
      </c>
      <c r="H242" s="1" t="s">
        <v>1384</v>
      </c>
      <c r="I242" s="1" t="s">
        <v>11</v>
      </c>
      <c r="J242">
        <f>VLOOKUP(B242,自助退!B:F,5,FALSE)</f>
        <v>1000</v>
      </c>
      <c r="K242" t="str">
        <f t="shared" si="3"/>
        <v/>
      </c>
    </row>
    <row r="243" spans="1:11">
      <c r="A243" s="1" t="s">
        <v>2272</v>
      </c>
      <c r="B243" s="2">
        <v>1160369</v>
      </c>
      <c r="C243" s="1" t="s">
        <v>2273</v>
      </c>
      <c r="D243" s="1" t="s">
        <v>2274</v>
      </c>
      <c r="E243" s="1" t="s">
        <v>2275</v>
      </c>
      <c r="F243" s="2">
        <v>-716.16</v>
      </c>
      <c r="G243" s="1" t="s">
        <v>9</v>
      </c>
      <c r="H243" s="1" t="s">
        <v>1384</v>
      </c>
      <c r="I243" s="1" t="s">
        <v>11</v>
      </c>
      <c r="J243">
        <f>VLOOKUP(B243,自助退!B:F,5,FALSE)</f>
        <v>716.16</v>
      </c>
      <c r="K243" t="str">
        <f t="shared" si="3"/>
        <v/>
      </c>
    </row>
    <row r="244" spans="1:11">
      <c r="A244" s="1" t="s">
        <v>2276</v>
      </c>
      <c r="B244" s="2">
        <v>1160565</v>
      </c>
      <c r="C244" s="1" t="s">
        <v>2277</v>
      </c>
      <c r="D244" s="1" t="s">
        <v>2278</v>
      </c>
      <c r="E244" s="1" t="s">
        <v>2279</v>
      </c>
      <c r="F244" s="2">
        <v>-1418.94</v>
      </c>
      <c r="G244" s="1" t="s">
        <v>9</v>
      </c>
      <c r="H244" s="1" t="s">
        <v>1601</v>
      </c>
      <c r="I244" s="1" t="s">
        <v>11</v>
      </c>
      <c r="J244">
        <f>VLOOKUP(B244,自助退!B:F,5,FALSE)</f>
        <v>1418.94</v>
      </c>
      <c r="K244" t="str">
        <f t="shared" si="3"/>
        <v/>
      </c>
    </row>
    <row r="245" spans="1:11">
      <c r="A245" s="1" t="s">
        <v>2280</v>
      </c>
      <c r="B245" s="2">
        <v>1161156</v>
      </c>
      <c r="C245" s="1"/>
      <c r="D245" s="1" t="s">
        <v>2281</v>
      </c>
      <c r="E245" s="1" t="s">
        <v>1184</v>
      </c>
      <c r="F245" s="2">
        <v>-194</v>
      </c>
      <c r="G245" s="1" t="s">
        <v>9</v>
      </c>
      <c r="H245" s="1" t="s">
        <v>1384</v>
      </c>
      <c r="I245" s="1" t="s">
        <v>1388</v>
      </c>
      <c r="J245">
        <f>VLOOKUP(B245,自助退!B:F,5,FALSE)</f>
        <v>194</v>
      </c>
      <c r="K245" t="str">
        <f t="shared" si="3"/>
        <v/>
      </c>
    </row>
    <row r="246" spans="1:11">
      <c r="A246" s="1" t="s">
        <v>2282</v>
      </c>
      <c r="B246" s="2">
        <v>1161674</v>
      </c>
      <c r="C246" s="1" t="s">
        <v>2283</v>
      </c>
      <c r="D246" s="1" t="s">
        <v>2284</v>
      </c>
      <c r="E246" s="1" t="s">
        <v>2285</v>
      </c>
      <c r="F246" s="2">
        <v>-178</v>
      </c>
      <c r="G246" s="1" t="s">
        <v>9</v>
      </c>
      <c r="H246" s="1" t="s">
        <v>1433</v>
      </c>
      <c r="I246" s="1" t="s">
        <v>11</v>
      </c>
      <c r="J246">
        <f>VLOOKUP(B246,自助退!B:F,5,FALSE)</f>
        <v>178</v>
      </c>
      <c r="K246" t="str">
        <f t="shared" si="3"/>
        <v/>
      </c>
    </row>
    <row r="247" spans="1:11">
      <c r="A247" s="1" t="s">
        <v>2286</v>
      </c>
      <c r="B247" s="2">
        <v>1161722</v>
      </c>
      <c r="C247" s="1"/>
      <c r="D247" s="1" t="s">
        <v>2287</v>
      </c>
      <c r="E247" s="1" t="s">
        <v>1115</v>
      </c>
      <c r="F247" s="2">
        <v>-27.3</v>
      </c>
      <c r="G247" s="1" t="s">
        <v>9</v>
      </c>
      <c r="H247" s="1" t="s">
        <v>1393</v>
      </c>
      <c r="I247" s="1" t="s">
        <v>1388</v>
      </c>
      <c r="J247">
        <f>VLOOKUP(B247,自助退!B:F,5,FALSE)</f>
        <v>27.3</v>
      </c>
      <c r="K247" t="str">
        <f t="shared" si="3"/>
        <v/>
      </c>
    </row>
    <row r="248" spans="1:11">
      <c r="A248" s="1" t="s">
        <v>2288</v>
      </c>
      <c r="B248" s="2">
        <v>1161965</v>
      </c>
      <c r="C248" s="1" t="s">
        <v>2289</v>
      </c>
      <c r="D248" s="1" t="s">
        <v>2290</v>
      </c>
      <c r="E248" s="1" t="s">
        <v>2291</v>
      </c>
      <c r="F248" s="2">
        <v>-727</v>
      </c>
      <c r="G248" s="1" t="s">
        <v>9</v>
      </c>
      <c r="H248" s="1" t="s">
        <v>1822</v>
      </c>
      <c r="I248" s="1" t="s">
        <v>11</v>
      </c>
      <c r="J248">
        <f>VLOOKUP(B248,自助退!B:F,5,FALSE)</f>
        <v>727</v>
      </c>
      <c r="K248" t="str">
        <f t="shared" si="3"/>
        <v/>
      </c>
    </row>
    <row r="249" spans="1:11">
      <c r="A249" s="1" t="s">
        <v>2292</v>
      </c>
      <c r="B249" s="2">
        <v>1162398</v>
      </c>
      <c r="C249" s="1" t="s">
        <v>2293</v>
      </c>
      <c r="D249" s="1" t="s">
        <v>2294</v>
      </c>
      <c r="E249" s="1" t="s">
        <v>2295</v>
      </c>
      <c r="F249" s="2">
        <v>-363</v>
      </c>
      <c r="G249" s="1" t="s">
        <v>9</v>
      </c>
      <c r="H249" s="1" t="s">
        <v>1526</v>
      </c>
      <c r="I249" s="1" t="s">
        <v>11</v>
      </c>
      <c r="J249">
        <f>VLOOKUP(B249,自助退!B:F,5,FALSE)</f>
        <v>363</v>
      </c>
      <c r="K249" t="str">
        <f t="shared" si="3"/>
        <v/>
      </c>
    </row>
    <row r="250" spans="1:11">
      <c r="A250" s="1" t="s">
        <v>2296</v>
      </c>
      <c r="B250" s="2">
        <v>1162429</v>
      </c>
      <c r="C250" s="1" t="s">
        <v>2297</v>
      </c>
      <c r="D250" s="1" t="s">
        <v>2298</v>
      </c>
      <c r="E250" s="1" t="s">
        <v>2299</v>
      </c>
      <c r="F250" s="2">
        <v>-500</v>
      </c>
      <c r="G250" s="1" t="s">
        <v>9</v>
      </c>
      <c r="H250" s="1" t="s">
        <v>1379</v>
      </c>
      <c r="I250" s="1" t="s">
        <v>11</v>
      </c>
      <c r="J250">
        <f>VLOOKUP(B250,自助退!B:F,5,FALSE)</f>
        <v>500</v>
      </c>
      <c r="K250" t="str">
        <f t="shared" si="3"/>
        <v/>
      </c>
    </row>
    <row r="251" spans="1:11">
      <c r="A251" s="1" t="s">
        <v>2300</v>
      </c>
      <c r="B251" s="2">
        <v>1162837</v>
      </c>
      <c r="C251" s="1" t="s">
        <v>2301</v>
      </c>
      <c r="D251" s="1" t="s">
        <v>2302</v>
      </c>
      <c r="E251" s="1" t="s">
        <v>2303</v>
      </c>
      <c r="F251" s="2">
        <v>-167</v>
      </c>
      <c r="G251" s="1" t="s">
        <v>9</v>
      </c>
      <c r="H251" s="1" t="s">
        <v>1442</v>
      </c>
      <c r="I251" s="1" t="s">
        <v>11</v>
      </c>
      <c r="J251">
        <f>VLOOKUP(B251,自助退!B:F,5,FALSE)</f>
        <v>167</v>
      </c>
      <c r="K251" t="str">
        <f t="shared" si="3"/>
        <v/>
      </c>
    </row>
    <row r="252" spans="1:11">
      <c r="A252" s="1" t="s">
        <v>2304</v>
      </c>
      <c r="B252" s="2">
        <v>1163078</v>
      </c>
      <c r="C252" s="1" t="s">
        <v>2305</v>
      </c>
      <c r="D252" s="1" t="s">
        <v>2306</v>
      </c>
      <c r="E252" s="1" t="s">
        <v>2307</v>
      </c>
      <c r="F252" s="2">
        <v>-7500</v>
      </c>
      <c r="G252" s="1" t="s">
        <v>9</v>
      </c>
      <c r="H252" s="1" t="s">
        <v>1577</v>
      </c>
      <c r="I252" s="1" t="s">
        <v>11</v>
      </c>
      <c r="J252">
        <f>VLOOKUP(B252,自助退!B:F,5,FALSE)</f>
        <v>7500</v>
      </c>
      <c r="K252" t="str">
        <f t="shared" si="3"/>
        <v/>
      </c>
    </row>
    <row r="253" spans="1:11">
      <c r="A253" s="1" t="s">
        <v>2308</v>
      </c>
      <c r="B253" s="2">
        <v>1163263</v>
      </c>
      <c r="C253" s="1" t="s">
        <v>2309</v>
      </c>
      <c r="D253" s="1" t="s">
        <v>2310</v>
      </c>
      <c r="E253" s="1" t="s">
        <v>2311</v>
      </c>
      <c r="F253" s="2">
        <v>-300</v>
      </c>
      <c r="G253" s="1" t="s">
        <v>9</v>
      </c>
      <c r="H253" s="1" t="s">
        <v>1428</v>
      </c>
      <c r="I253" s="1" t="s">
        <v>11</v>
      </c>
      <c r="J253">
        <f>VLOOKUP(B253,自助退!B:F,5,FALSE)</f>
        <v>300</v>
      </c>
      <c r="K253" t="str">
        <f t="shared" si="3"/>
        <v/>
      </c>
    </row>
    <row r="254" spans="1:11">
      <c r="A254" s="1" t="s">
        <v>2312</v>
      </c>
      <c r="B254" s="2">
        <v>1163466</v>
      </c>
      <c r="C254" s="1"/>
      <c r="D254" s="1" t="s">
        <v>2313</v>
      </c>
      <c r="E254" s="1" t="s">
        <v>1119</v>
      </c>
      <c r="F254" s="2">
        <v>-500</v>
      </c>
      <c r="G254" s="1" t="s">
        <v>9</v>
      </c>
      <c r="H254" s="1" t="s">
        <v>1474</v>
      </c>
      <c r="I254" s="1" t="s">
        <v>1388</v>
      </c>
      <c r="J254">
        <f>VLOOKUP(B254,自助退!B:F,5,FALSE)</f>
        <v>500</v>
      </c>
      <c r="K254" t="str">
        <f t="shared" si="3"/>
        <v/>
      </c>
    </row>
    <row r="255" spans="1:11">
      <c r="A255" s="1" t="s">
        <v>2314</v>
      </c>
      <c r="B255" s="2">
        <v>1163907</v>
      </c>
      <c r="C255" s="1" t="s">
        <v>2315</v>
      </c>
      <c r="D255" s="1" t="s">
        <v>2316</v>
      </c>
      <c r="E255" s="1" t="s">
        <v>2317</v>
      </c>
      <c r="F255" s="2">
        <v>-181</v>
      </c>
      <c r="G255" s="1" t="s">
        <v>9</v>
      </c>
      <c r="H255" s="1" t="s">
        <v>1393</v>
      </c>
      <c r="I255" s="1" t="s">
        <v>11</v>
      </c>
      <c r="J255">
        <f>VLOOKUP(B255,自助退!B:F,5,FALSE)</f>
        <v>181</v>
      </c>
      <c r="K255" t="str">
        <f t="shared" si="3"/>
        <v/>
      </c>
    </row>
    <row r="256" spans="1:11">
      <c r="A256" s="1" t="s">
        <v>2318</v>
      </c>
      <c r="B256" s="2">
        <v>1164020</v>
      </c>
      <c r="C256" s="1" t="s">
        <v>2319</v>
      </c>
      <c r="D256" s="1" t="s">
        <v>2320</v>
      </c>
      <c r="E256" s="1" t="s">
        <v>2321</v>
      </c>
      <c r="F256" s="2">
        <v>-20</v>
      </c>
      <c r="G256" s="1" t="s">
        <v>9</v>
      </c>
      <c r="H256" s="1" t="s">
        <v>1414</v>
      </c>
      <c r="I256" s="1" t="s">
        <v>11</v>
      </c>
      <c r="J256">
        <f>VLOOKUP(B256,自助退!B:F,5,FALSE)</f>
        <v>20</v>
      </c>
      <c r="K256" t="str">
        <f t="shared" si="3"/>
        <v/>
      </c>
    </row>
    <row r="257" spans="1:11">
      <c r="A257" s="1" t="s">
        <v>2322</v>
      </c>
      <c r="B257" s="2">
        <v>1164385</v>
      </c>
      <c r="C257" s="1"/>
      <c r="D257" s="1" t="s">
        <v>2323</v>
      </c>
      <c r="E257" s="1" t="s">
        <v>1163</v>
      </c>
      <c r="F257" s="2">
        <v>-0.9</v>
      </c>
      <c r="G257" s="1" t="s">
        <v>9</v>
      </c>
      <c r="H257" s="1" t="s">
        <v>1414</v>
      </c>
      <c r="I257" s="1" t="s">
        <v>1388</v>
      </c>
      <c r="J257">
        <f>VLOOKUP(B257,自助退!B:F,5,FALSE)</f>
        <v>0.9</v>
      </c>
      <c r="K257" t="str">
        <f t="shared" si="3"/>
        <v/>
      </c>
    </row>
    <row r="258" spans="1:11">
      <c r="A258" s="1" t="s">
        <v>2324</v>
      </c>
      <c r="B258" s="2">
        <v>1164473</v>
      </c>
      <c r="C258" s="1" t="s">
        <v>2325</v>
      </c>
      <c r="D258" s="1" t="s">
        <v>2326</v>
      </c>
      <c r="E258" s="1" t="s">
        <v>2327</v>
      </c>
      <c r="F258" s="2">
        <v>-698.34</v>
      </c>
      <c r="G258" s="1" t="s">
        <v>9</v>
      </c>
      <c r="H258" s="1" t="s">
        <v>1452</v>
      </c>
      <c r="I258" s="1" t="s">
        <v>11</v>
      </c>
      <c r="J258">
        <f>VLOOKUP(B258,自助退!B:F,5,FALSE)</f>
        <v>698.34</v>
      </c>
      <c r="K258" t="str">
        <f t="shared" si="3"/>
        <v/>
      </c>
    </row>
    <row r="259" spans="1:11">
      <c r="A259" s="1" t="s">
        <v>2328</v>
      </c>
      <c r="B259" s="2">
        <v>1164616</v>
      </c>
      <c r="C259" s="1"/>
      <c r="D259" s="1" t="s">
        <v>2329</v>
      </c>
      <c r="E259" s="1" t="s">
        <v>1149</v>
      </c>
      <c r="F259" s="2">
        <v>-380</v>
      </c>
      <c r="G259" s="1" t="s">
        <v>9</v>
      </c>
      <c r="H259" s="1" t="s">
        <v>1387</v>
      </c>
      <c r="I259" s="1" t="s">
        <v>1388</v>
      </c>
      <c r="J259">
        <f>VLOOKUP(B259,自助退!B:F,5,FALSE)</f>
        <v>380</v>
      </c>
      <c r="K259" t="str">
        <f t="shared" ref="K259:K322" si="4">IF(F259*-1=J259,"",1)</f>
        <v/>
      </c>
    </row>
    <row r="260" spans="1:11">
      <c r="A260" s="1" t="s">
        <v>2330</v>
      </c>
      <c r="B260" s="2">
        <v>1164851</v>
      </c>
      <c r="C260" s="1" t="s">
        <v>2331</v>
      </c>
      <c r="D260" s="1" t="s">
        <v>2332</v>
      </c>
      <c r="E260" s="1" t="s">
        <v>2333</v>
      </c>
      <c r="F260" s="2">
        <v>-71</v>
      </c>
      <c r="G260" s="1" t="s">
        <v>9</v>
      </c>
      <c r="H260" s="1" t="s">
        <v>1414</v>
      </c>
      <c r="I260" s="1" t="s">
        <v>11</v>
      </c>
      <c r="J260">
        <f>VLOOKUP(B260,自助退!B:F,5,FALSE)</f>
        <v>71</v>
      </c>
      <c r="K260" t="str">
        <f t="shared" si="4"/>
        <v/>
      </c>
    </row>
    <row r="261" spans="1:11">
      <c r="A261" s="1" t="s">
        <v>2334</v>
      </c>
      <c r="B261" s="2">
        <v>1165932</v>
      </c>
      <c r="C261" s="1" t="s">
        <v>2335</v>
      </c>
      <c r="D261" s="1" t="s">
        <v>2336</v>
      </c>
      <c r="E261" s="1" t="s">
        <v>2337</v>
      </c>
      <c r="F261" s="2">
        <v>-1881.98</v>
      </c>
      <c r="G261" s="1" t="s">
        <v>9</v>
      </c>
      <c r="H261" s="1" t="s">
        <v>1387</v>
      </c>
      <c r="I261" s="1" t="s">
        <v>11</v>
      </c>
      <c r="J261">
        <f>VLOOKUP(B261,自助退!B:F,5,FALSE)</f>
        <v>1881.98</v>
      </c>
      <c r="K261" t="str">
        <f t="shared" si="4"/>
        <v/>
      </c>
    </row>
    <row r="262" spans="1:11">
      <c r="A262" s="1" t="s">
        <v>2338</v>
      </c>
      <c r="B262" s="2">
        <v>1166036</v>
      </c>
      <c r="C262" s="1" t="s">
        <v>2339</v>
      </c>
      <c r="D262" s="1" t="s">
        <v>2340</v>
      </c>
      <c r="E262" s="1" t="s">
        <v>2341</v>
      </c>
      <c r="F262" s="2">
        <v>-473.5</v>
      </c>
      <c r="G262" s="1" t="s">
        <v>9</v>
      </c>
      <c r="H262" s="1" t="s">
        <v>1393</v>
      </c>
      <c r="I262" s="1" t="s">
        <v>11</v>
      </c>
      <c r="J262">
        <f>VLOOKUP(B262,自助退!B:F,5,FALSE)</f>
        <v>473.5</v>
      </c>
      <c r="K262" t="str">
        <f t="shared" si="4"/>
        <v/>
      </c>
    </row>
    <row r="263" spans="1:11">
      <c r="A263" s="1" t="s">
        <v>2342</v>
      </c>
      <c r="B263" s="2">
        <v>1166301</v>
      </c>
      <c r="C263" s="1" t="s">
        <v>2343</v>
      </c>
      <c r="D263" s="1" t="s">
        <v>2344</v>
      </c>
      <c r="E263" s="1" t="s">
        <v>2345</v>
      </c>
      <c r="F263" s="2">
        <v>-113.17</v>
      </c>
      <c r="G263" s="1" t="s">
        <v>9</v>
      </c>
      <c r="H263" s="1" t="s">
        <v>1409</v>
      </c>
      <c r="I263" s="1" t="s">
        <v>11</v>
      </c>
      <c r="J263">
        <f>VLOOKUP(B263,自助退!B:F,5,FALSE)</f>
        <v>113.17</v>
      </c>
      <c r="K263" t="str">
        <f t="shared" si="4"/>
        <v/>
      </c>
    </row>
    <row r="264" spans="1:11">
      <c r="A264" s="1" t="s">
        <v>2346</v>
      </c>
      <c r="B264" s="2">
        <v>1166309</v>
      </c>
      <c r="C264" s="1" t="s">
        <v>2347</v>
      </c>
      <c r="D264" s="1" t="s">
        <v>2348</v>
      </c>
      <c r="E264" s="1" t="s">
        <v>2349</v>
      </c>
      <c r="F264" s="2">
        <v>-312.04000000000002</v>
      </c>
      <c r="G264" s="1" t="s">
        <v>9</v>
      </c>
      <c r="H264" s="1" t="s">
        <v>1747</v>
      </c>
      <c r="I264" s="1" t="s">
        <v>11</v>
      </c>
      <c r="J264">
        <f>VLOOKUP(B264,自助退!B:F,5,FALSE)</f>
        <v>312.04000000000002</v>
      </c>
      <c r="K264" t="str">
        <f t="shared" si="4"/>
        <v/>
      </c>
    </row>
    <row r="265" spans="1:11">
      <c r="A265" s="1" t="s">
        <v>2350</v>
      </c>
      <c r="B265" s="2">
        <v>1166563</v>
      </c>
      <c r="C265" s="1" t="s">
        <v>2351</v>
      </c>
      <c r="D265" s="1" t="s">
        <v>2352</v>
      </c>
      <c r="E265" s="1" t="s">
        <v>2353</v>
      </c>
      <c r="F265" s="2">
        <v>-522</v>
      </c>
      <c r="G265" s="1" t="s">
        <v>9</v>
      </c>
      <c r="H265" s="1" t="s">
        <v>1452</v>
      </c>
      <c r="I265" s="1" t="s">
        <v>11</v>
      </c>
      <c r="J265">
        <f>VLOOKUP(B265,自助退!B:F,5,FALSE)</f>
        <v>522</v>
      </c>
      <c r="K265" t="str">
        <f t="shared" si="4"/>
        <v/>
      </c>
    </row>
    <row r="266" spans="1:11">
      <c r="A266" s="1" t="s">
        <v>2354</v>
      </c>
      <c r="B266" s="2">
        <v>1166887</v>
      </c>
      <c r="C266" s="1"/>
      <c r="D266" s="1" t="s">
        <v>2355</v>
      </c>
      <c r="E266" s="1" t="s">
        <v>1144</v>
      </c>
      <c r="F266" s="2">
        <v>-1335</v>
      </c>
      <c r="G266" s="1" t="s">
        <v>9</v>
      </c>
      <c r="H266" s="1" t="s">
        <v>1387</v>
      </c>
      <c r="I266" s="1" t="s">
        <v>1388</v>
      </c>
      <c r="J266">
        <f>VLOOKUP(B266,自助退!B:F,5,FALSE)</f>
        <v>1335</v>
      </c>
      <c r="K266" t="str">
        <f t="shared" si="4"/>
        <v/>
      </c>
    </row>
    <row r="267" spans="1:11">
      <c r="A267" s="1" t="s">
        <v>2356</v>
      </c>
      <c r="B267" s="2">
        <v>1166980</v>
      </c>
      <c r="C267" s="1" t="s">
        <v>2357</v>
      </c>
      <c r="D267" s="1" t="s">
        <v>2358</v>
      </c>
      <c r="E267" s="1" t="s">
        <v>2359</v>
      </c>
      <c r="F267" s="2">
        <v>-393.5</v>
      </c>
      <c r="G267" s="1" t="s">
        <v>9</v>
      </c>
      <c r="H267" s="1" t="s">
        <v>1696</v>
      </c>
      <c r="I267" s="1" t="s">
        <v>11</v>
      </c>
      <c r="J267">
        <f>VLOOKUP(B267,自助退!B:F,5,FALSE)</f>
        <v>393.5</v>
      </c>
      <c r="K267" t="str">
        <f t="shared" si="4"/>
        <v/>
      </c>
    </row>
    <row r="268" spans="1:11">
      <c r="A268" s="1" t="s">
        <v>2360</v>
      </c>
      <c r="B268" s="2">
        <v>1167012</v>
      </c>
      <c r="C268" s="1" t="s">
        <v>2361</v>
      </c>
      <c r="D268" s="1" t="s">
        <v>2362</v>
      </c>
      <c r="E268" s="1" t="s">
        <v>2363</v>
      </c>
      <c r="F268" s="2">
        <v>-444</v>
      </c>
      <c r="G268" s="1" t="s">
        <v>9</v>
      </c>
      <c r="H268" s="1" t="s">
        <v>1601</v>
      </c>
      <c r="I268" s="1" t="s">
        <v>11</v>
      </c>
      <c r="J268">
        <f>VLOOKUP(B268,自助退!B:F,5,FALSE)</f>
        <v>444</v>
      </c>
      <c r="K268" t="str">
        <f t="shared" si="4"/>
        <v/>
      </c>
    </row>
    <row r="269" spans="1:11">
      <c r="A269" s="1" t="s">
        <v>2364</v>
      </c>
      <c r="B269" s="2">
        <v>1167074</v>
      </c>
      <c r="C269" s="1" t="s">
        <v>2365</v>
      </c>
      <c r="D269" s="1" t="s">
        <v>2366</v>
      </c>
      <c r="E269" s="1" t="s">
        <v>2367</v>
      </c>
      <c r="F269" s="2">
        <v>-72.5</v>
      </c>
      <c r="G269" s="1" t="s">
        <v>9</v>
      </c>
      <c r="H269" s="1" t="s">
        <v>1421</v>
      </c>
      <c r="I269" s="1" t="s">
        <v>11</v>
      </c>
      <c r="J269">
        <f>VLOOKUP(B269,自助退!B:F,5,FALSE)</f>
        <v>72.5</v>
      </c>
      <c r="K269" t="str">
        <f t="shared" si="4"/>
        <v/>
      </c>
    </row>
    <row r="270" spans="1:11">
      <c r="A270" s="1" t="s">
        <v>2368</v>
      </c>
      <c r="B270" s="2">
        <v>1167123</v>
      </c>
      <c r="C270" s="1" t="s">
        <v>2369</v>
      </c>
      <c r="D270" s="1" t="s">
        <v>2370</v>
      </c>
      <c r="E270" s="1" t="s">
        <v>2371</v>
      </c>
      <c r="F270" s="2">
        <v>-1150</v>
      </c>
      <c r="G270" s="1" t="s">
        <v>9</v>
      </c>
      <c r="H270" s="1" t="s">
        <v>1387</v>
      </c>
      <c r="I270" s="1" t="s">
        <v>11</v>
      </c>
      <c r="J270">
        <f>VLOOKUP(B270,自助退!B:F,5,FALSE)</f>
        <v>1150</v>
      </c>
      <c r="K270" t="str">
        <f t="shared" si="4"/>
        <v/>
      </c>
    </row>
    <row r="271" spans="1:11">
      <c r="A271" s="1" t="s">
        <v>2372</v>
      </c>
      <c r="B271" s="2">
        <v>1167202</v>
      </c>
      <c r="C271" s="1" t="s">
        <v>2373</v>
      </c>
      <c r="D271" s="1" t="s">
        <v>2374</v>
      </c>
      <c r="E271" s="1" t="s">
        <v>2375</v>
      </c>
      <c r="F271" s="2">
        <v>-263.62</v>
      </c>
      <c r="G271" s="1" t="s">
        <v>9</v>
      </c>
      <c r="H271" s="1" t="s">
        <v>1404</v>
      </c>
      <c r="I271" s="1" t="s">
        <v>11</v>
      </c>
      <c r="J271">
        <f>VLOOKUP(B271,自助退!B:F,5,FALSE)</f>
        <v>263.62</v>
      </c>
      <c r="K271" t="str">
        <f t="shared" si="4"/>
        <v/>
      </c>
    </row>
    <row r="272" spans="1:11">
      <c r="A272" s="1" t="s">
        <v>2376</v>
      </c>
      <c r="B272" s="2">
        <v>1167241</v>
      </c>
      <c r="C272" s="1"/>
      <c r="D272" s="1" t="s">
        <v>2377</v>
      </c>
      <c r="E272" s="1" t="s">
        <v>1140</v>
      </c>
      <c r="F272" s="2">
        <v>-763.2</v>
      </c>
      <c r="G272" s="1" t="s">
        <v>9</v>
      </c>
      <c r="H272" s="1" t="s">
        <v>1404</v>
      </c>
      <c r="I272" s="1" t="s">
        <v>1388</v>
      </c>
      <c r="J272">
        <f>VLOOKUP(B272,自助退!B:F,5,FALSE)</f>
        <v>763.2</v>
      </c>
      <c r="K272" t="str">
        <f t="shared" si="4"/>
        <v/>
      </c>
    </row>
    <row r="273" spans="1:11">
      <c r="A273" s="1" t="s">
        <v>2378</v>
      </c>
      <c r="B273" s="2">
        <v>1167262</v>
      </c>
      <c r="C273" s="1" t="s">
        <v>2379</v>
      </c>
      <c r="D273" s="1" t="s">
        <v>2380</v>
      </c>
      <c r="E273" s="1" t="s">
        <v>2381</v>
      </c>
      <c r="F273" s="2">
        <v>-100</v>
      </c>
      <c r="G273" s="1" t="s">
        <v>9</v>
      </c>
      <c r="H273" s="1" t="s">
        <v>1393</v>
      </c>
      <c r="I273" s="1" t="s">
        <v>11</v>
      </c>
      <c r="J273">
        <f>VLOOKUP(B273,自助退!B:F,5,FALSE)</f>
        <v>100</v>
      </c>
      <c r="K273" t="str">
        <f t="shared" si="4"/>
        <v/>
      </c>
    </row>
    <row r="274" spans="1:11">
      <c r="A274" s="1" t="s">
        <v>2382</v>
      </c>
      <c r="B274" s="2">
        <v>1167278</v>
      </c>
      <c r="C274" s="1" t="s">
        <v>2383</v>
      </c>
      <c r="D274" s="1" t="s">
        <v>2384</v>
      </c>
      <c r="E274" s="1" t="s">
        <v>2385</v>
      </c>
      <c r="F274" s="2">
        <v>-93.73</v>
      </c>
      <c r="G274" s="1" t="s">
        <v>9</v>
      </c>
      <c r="H274" s="1" t="s">
        <v>1601</v>
      </c>
      <c r="I274" s="1" t="s">
        <v>11</v>
      </c>
      <c r="J274">
        <f>VLOOKUP(B274,自助退!B:F,5,FALSE)</f>
        <v>93.73</v>
      </c>
      <c r="K274" t="str">
        <f t="shared" si="4"/>
        <v/>
      </c>
    </row>
    <row r="275" spans="1:11">
      <c r="A275" s="1" t="s">
        <v>2386</v>
      </c>
      <c r="B275" s="2">
        <v>1167418</v>
      </c>
      <c r="C275" s="1"/>
      <c r="D275" s="1" t="s">
        <v>2387</v>
      </c>
      <c r="E275" s="1" t="s">
        <v>1094</v>
      </c>
      <c r="F275" s="2">
        <v>-821.6</v>
      </c>
      <c r="G275" s="1" t="s">
        <v>9</v>
      </c>
      <c r="H275" s="1" t="s">
        <v>1691</v>
      </c>
      <c r="I275" s="1" t="s">
        <v>1388</v>
      </c>
      <c r="J275">
        <f>VLOOKUP(B275,自助退!B:F,5,FALSE)</f>
        <v>821.6</v>
      </c>
      <c r="K275" t="str">
        <f t="shared" si="4"/>
        <v/>
      </c>
    </row>
    <row r="276" spans="1:11">
      <c r="A276" s="1" t="s">
        <v>2388</v>
      </c>
      <c r="B276" s="2">
        <v>1167642</v>
      </c>
      <c r="C276" s="1" t="s">
        <v>2389</v>
      </c>
      <c r="D276" s="1" t="s">
        <v>2390</v>
      </c>
      <c r="E276" s="1" t="s">
        <v>2391</v>
      </c>
      <c r="F276" s="2">
        <v>-357.5</v>
      </c>
      <c r="G276" s="1" t="s">
        <v>9</v>
      </c>
      <c r="H276" s="1" t="s">
        <v>1393</v>
      </c>
      <c r="I276" s="1" t="s">
        <v>11</v>
      </c>
      <c r="J276">
        <f>VLOOKUP(B276,自助退!B:F,5,FALSE)</f>
        <v>357.5</v>
      </c>
      <c r="K276" t="str">
        <f t="shared" si="4"/>
        <v/>
      </c>
    </row>
    <row r="277" spans="1:11">
      <c r="A277" s="1" t="s">
        <v>2392</v>
      </c>
      <c r="B277" s="2">
        <v>1167695</v>
      </c>
      <c r="C277" s="1" t="s">
        <v>2393</v>
      </c>
      <c r="D277" s="1" t="s">
        <v>2394</v>
      </c>
      <c r="E277" s="1" t="s">
        <v>2395</v>
      </c>
      <c r="F277" s="2">
        <v>-9.5</v>
      </c>
      <c r="G277" s="1" t="s">
        <v>9</v>
      </c>
      <c r="H277" s="1" t="s">
        <v>1938</v>
      </c>
      <c r="I277" s="1" t="s">
        <v>11</v>
      </c>
      <c r="J277">
        <f>VLOOKUP(B277,自助退!B:F,5,FALSE)</f>
        <v>9.5</v>
      </c>
      <c r="K277" t="str">
        <f t="shared" si="4"/>
        <v/>
      </c>
    </row>
    <row r="278" spans="1:11">
      <c r="A278" s="1" t="s">
        <v>2396</v>
      </c>
      <c r="B278" s="2">
        <v>1167705</v>
      </c>
      <c r="C278" s="1" t="s">
        <v>2397</v>
      </c>
      <c r="D278" s="1" t="s">
        <v>2398</v>
      </c>
      <c r="E278" s="1" t="s">
        <v>2399</v>
      </c>
      <c r="F278" s="2">
        <v>-290</v>
      </c>
      <c r="G278" s="1" t="s">
        <v>9</v>
      </c>
      <c r="H278" s="1" t="s">
        <v>1442</v>
      </c>
      <c r="I278" s="1" t="s">
        <v>11</v>
      </c>
      <c r="J278">
        <f>VLOOKUP(B278,自助退!B:F,5,FALSE)</f>
        <v>290</v>
      </c>
      <c r="K278" t="str">
        <f t="shared" si="4"/>
        <v/>
      </c>
    </row>
    <row r="279" spans="1:11">
      <c r="A279" s="1" t="s">
        <v>2400</v>
      </c>
      <c r="B279" s="2">
        <v>1168096</v>
      </c>
      <c r="C279" s="1" t="s">
        <v>2401</v>
      </c>
      <c r="D279" s="1" t="s">
        <v>2402</v>
      </c>
      <c r="E279" s="1" t="s">
        <v>2403</v>
      </c>
      <c r="F279" s="2">
        <v>-67.459999999999994</v>
      </c>
      <c r="G279" s="1" t="s">
        <v>9</v>
      </c>
      <c r="H279" s="1" t="s">
        <v>1577</v>
      </c>
      <c r="I279" s="1" t="s">
        <v>11</v>
      </c>
      <c r="J279">
        <f>VLOOKUP(B279,自助退!B:F,5,FALSE)</f>
        <v>67.459999999999994</v>
      </c>
      <c r="K279" t="str">
        <f t="shared" si="4"/>
        <v/>
      </c>
    </row>
    <row r="280" spans="1:11">
      <c r="A280" s="1" t="s">
        <v>2404</v>
      </c>
      <c r="B280" s="2">
        <v>1168178</v>
      </c>
      <c r="C280" s="1" t="s">
        <v>2405</v>
      </c>
      <c r="D280" s="1" t="s">
        <v>2406</v>
      </c>
      <c r="E280" s="1" t="s">
        <v>2407</v>
      </c>
      <c r="F280" s="2">
        <v>-33.049999999999997</v>
      </c>
      <c r="G280" s="1" t="s">
        <v>9</v>
      </c>
      <c r="H280" s="1" t="s">
        <v>1387</v>
      </c>
      <c r="I280" s="1" t="s">
        <v>11</v>
      </c>
      <c r="J280">
        <f>VLOOKUP(B280,自助退!B:F,5,FALSE)</f>
        <v>33.049999999999997</v>
      </c>
      <c r="K280" t="str">
        <f t="shared" si="4"/>
        <v/>
      </c>
    </row>
    <row r="281" spans="1:11">
      <c r="A281" s="1" t="s">
        <v>2408</v>
      </c>
      <c r="B281" s="2">
        <v>1168193</v>
      </c>
      <c r="C281" s="1" t="s">
        <v>2409</v>
      </c>
      <c r="D281" s="1" t="s">
        <v>2410</v>
      </c>
      <c r="E281" s="1" t="s">
        <v>2411</v>
      </c>
      <c r="F281" s="2">
        <v>-623.5</v>
      </c>
      <c r="G281" s="1" t="s">
        <v>9</v>
      </c>
      <c r="H281" s="1" t="s">
        <v>1551</v>
      </c>
      <c r="I281" s="1" t="s">
        <v>11</v>
      </c>
      <c r="J281">
        <f>VLOOKUP(B281,自助退!B:F,5,FALSE)</f>
        <v>623.5</v>
      </c>
      <c r="K281" t="str">
        <f t="shared" si="4"/>
        <v/>
      </c>
    </row>
    <row r="282" spans="1:11">
      <c r="A282" s="1" t="s">
        <v>2412</v>
      </c>
      <c r="B282" s="2">
        <v>1168217</v>
      </c>
      <c r="C282" s="1" t="s">
        <v>2413</v>
      </c>
      <c r="D282" s="1" t="s">
        <v>2414</v>
      </c>
      <c r="E282" s="1" t="s">
        <v>2415</v>
      </c>
      <c r="F282" s="2">
        <v>-23</v>
      </c>
      <c r="G282" s="1" t="s">
        <v>9</v>
      </c>
      <c r="H282" s="1" t="s">
        <v>1601</v>
      </c>
      <c r="I282" s="1" t="s">
        <v>11</v>
      </c>
      <c r="J282">
        <f>VLOOKUP(B282,自助退!B:F,5,FALSE)</f>
        <v>23</v>
      </c>
      <c r="K282" t="str">
        <f t="shared" si="4"/>
        <v/>
      </c>
    </row>
    <row r="283" spans="1:11">
      <c r="A283" s="1" t="s">
        <v>2416</v>
      </c>
      <c r="B283" s="2">
        <v>1168255</v>
      </c>
      <c r="C283" s="1"/>
      <c r="D283" s="1" t="s">
        <v>2417</v>
      </c>
      <c r="E283" s="1" t="s">
        <v>1154</v>
      </c>
      <c r="F283" s="2">
        <v>-401.65</v>
      </c>
      <c r="G283" s="1" t="s">
        <v>9</v>
      </c>
      <c r="H283" s="1" t="s">
        <v>1577</v>
      </c>
      <c r="I283" s="1" t="s">
        <v>1388</v>
      </c>
      <c r="J283">
        <f>VLOOKUP(B283,自助退!B:F,5,FALSE)</f>
        <v>401.65</v>
      </c>
      <c r="K283" t="str">
        <f t="shared" si="4"/>
        <v/>
      </c>
    </row>
    <row r="284" spans="1:11">
      <c r="A284" s="1" t="s">
        <v>2418</v>
      </c>
      <c r="B284" s="2">
        <v>1168355</v>
      </c>
      <c r="C284" s="1" t="s">
        <v>2419</v>
      </c>
      <c r="D284" s="1" t="s">
        <v>2420</v>
      </c>
      <c r="E284" s="1" t="s">
        <v>2421</v>
      </c>
      <c r="F284" s="2">
        <v>-20</v>
      </c>
      <c r="G284" s="1" t="s">
        <v>9</v>
      </c>
      <c r="H284" s="1" t="s">
        <v>1747</v>
      </c>
      <c r="I284" s="1" t="s">
        <v>11</v>
      </c>
      <c r="J284">
        <f>VLOOKUP(B284,自助退!B:F,5,FALSE)</f>
        <v>20</v>
      </c>
      <c r="K284" t="str">
        <f t="shared" si="4"/>
        <v/>
      </c>
    </row>
    <row r="285" spans="1:11">
      <c r="A285" s="1" t="s">
        <v>2422</v>
      </c>
      <c r="B285" s="2">
        <v>1168519</v>
      </c>
      <c r="C285" s="1" t="s">
        <v>2423</v>
      </c>
      <c r="D285" s="1" t="s">
        <v>2424</v>
      </c>
      <c r="E285" s="1" t="s">
        <v>2425</v>
      </c>
      <c r="F285" s="2">
        <v>-200</v>
      </c>
      <c r="G285" s="1" t="s">
        <v>9</v>
      </c>
      <c r="H285" s="1" t="s">
        <v>1601</v>
      </c>
      <c r="I285" s="1" t="s">
        <v>11</v>
      </c>
      <c r="J285">
        <f>VLOOKUP(B285,自助退!B:F,5,FALSE)</f>
        <v>200</v>
      </c>
      <c r="K285" t="str">
        <f t="shared" si="4"/>
        <v/>
      </c>
    </row>
    <row r="286" spans="1:11">
      <c r="A286" s="1" t="s">
        <v>2426</v>
      </c>
      <c r="B286" s="2">
        <v>1168535</v>
      </c>
      <c r="C286" s="1" t="s">
        <v>2427</v>
      </c>
      <c r="D286" s="1" t="s">
        <v>2428</v>
      </c>
      <c r="E286" s="1" t="s">
        <v>2429</v>
      </c>
      <c r="F286" s="2">
        <v>-1200</v>
      </c>
      <c r="G286" s="1" t="s">
        <v>9</v>
      </c>
      <c r="H286" s="1" t="s">
        <v>1428</v>
      </c>
      <c r="I286" s="1" t="s">
        <v>11</v>
      </c>
      <c r="J286">
        <f>VLOOKUP(B286,自助退!B:F,5,FALSE)</f>
        <v>1200</v>
      </c>
      <c r="K286" t="str">
        <f t="shared" si="4"/>
        <v/>
      </c>
    </row>
    <row r="287" spans="1:11">
      <c r="A287" s="1" t="s">
        <v>2430</v>
      </c>
      <c r="B287" s="2">
        <v>1168916</v>
      </c>
      <c r="C287" s="1" t="s">
        <v>2431</v>
      </c>
      <c r="D287" s="1" t="s">
        <v>2432</v>
      </c>
      <c r="E287" s="1" t="s">
        <v>2433</v>
      </c>
      <c r="F287" s="2">
        <v>-379.56</v>
      </c>
      <c r="G287" s="1" t="s">
        <v>9</v>
      </c>
      <c r="H287" s="1" t="s">
        <v>1433</v>
      </c>
      <c r="I287" s="1" t="s">
        <v>11</v>
      </c>
      <c r="J287">
        <f>VLOOKUP(B287,自助退!B:F,5,FALSE)</f>
        <v>379.56</v>
      </c>
      <c r="K287" t="str">
        <f t="shared" si="4"/>
        <v/>
      </c>
    </row>
    <row r="288" spans="1:11">
      <c r="A288" s="1" t="s">
        <v>2434</v>
      </c>
      <c r="B288" s="2">
        <v>1169067</v>
      </c>
      <c r="C288" s="1"/>
      <c r="D288" s="1" t="s">
        <v>2435</v>
      </c>
      <c r="E288" s="1" t="s">
        <v>2436</v>
      </c>
      <c r="F288" s="2">
        <v>-95</v>
      </c>
      <c r="G288" s="1" t="s">
        <v>9</v>
      </c>
      <c r="H288" s="1" t="s">
        <v>1414</v>
      </c>
      <c r="I288" s="1" t="s">
        <v>1388</v>
      </c>
      <c r="J288">
        <f>VLOOKUP(B288,自助退!B:F,5,FALSE)</f>
        <v>95</v>
      </c>
      <c r="K288" t="str">
        <f t="shared" si="4"/>
        <v/>
      </c>
    </row>
    <row r="289" spans="1:11">
      <c r="A289" s="1" t="s">
        <v>2437</v>
      </c>
      <c r="B289" s="2">
        <v>1169120</v>
      </c>
      <c r="C289" s="1" t="s">
        <v>2438</v>
      </c>
      <c r="D289" s="1" t="s">
        <v>2439</v>
      </c>
      <c r="E289" s="1" t="s">
        <v>2440</v>
      </c>
      <c r="F289" s="2">
        <v>-4398</v>
      </c>
      <c r="G289" s="1" t="s">
        <v>9</v>
      </c>
      <c r="H289" s="1" t="s">
        <v>1384</v>
      </c>
      <c r="I289" s="1" t="s">
        <v>11</v>
      </c>
      <c r="J289">
        <f>VLOOKUP(B289,自助退!B:F,5,FALSE)</f>
        <v>4398</v>
      </c>
      <c r="K289" t="str">
        <f t="shared" si="4"/>
        <v/>
      </c>
    </row>
    <row r="290" spans="1:11">
      <c r="A290" s="1" t="s">
        <v>2441</v>
      </c>
      <c r="B290" s="2">
        <v>1170138</v>
      </c>
      <c r="C290" s="1" t="s">
        <v>2442</v>
      </c>
      <c r="D290" s="1" t="s">
        <v>2443</v>
      </c>
      <c r="E290" s="1" t="s">
        <v>2444</v>
      </c>
      <c r="F290" s="2">
        <v>-2000</v>
      </c>
      <c r="G290" s="1" t="s">
        <v>9</v>
      </c>
      <c r="H290" s="1" t="s">
        <v>1421</v>
      </c>
      <c r="I290" s="1" t="s">
        <v>1388</v>
      </c>
      <c r="J290">
        <f>VLOOKUP(B290,自助退!B:F,5,FALSE)</f>
        <v>2000</v>
      </c>
      <c r="K290" t="str">
        <f t="shared" si="4"/>
        <v/>
      </c>
    </row>
    <row r="291" spans="1:11">
      <c r="A291" s="1" t="s">
        <v>2445</v>
      </c>
      <c r="B291" s="2">
        <v>1170368</v>
      </c>
      <c r="C291" s="1" t="s">
        <v>2446</v>
      </c>
      <c r="D291" s="1" t="s">
        <v>2447</v>
      </c>
      <c r="E291" s="1" t="s">
        <v>2448</v>
      </c>
      <c r="F291" s="2">
        <v>-2200</v>
      </c>
      <c r="G291" s="1" t="s">
        <v>9</v>
      </c>
      <c r="H291" s="1" t="s">
        <v>1457</v>
      </c>
      <c r="I291" s="1" t="s">
        <v>11</v>
      </c>
      <c r="J291">
        <f>VLOOKUP(B291,自助退!B:F,5,FALSE)</f>
        <v>2200</v>
      </c>
      <c r="K291" t="str">
        <f t="shared" si="4"/>
        <v/>
      </c>
    </row>
    <row r="292" spans="1:11">
      <c r="A292" s="1" t="s">
        <v>2449</v>
      </c>
      <c r="B292" s="2">
        <v>1170897</v>
      </c>
      <c r="C292" s="1" t="s">
        <v>2450</v>
      </c>
      <c r="D292" s="1" t="s">
        <v>2451</v>
      </c>
      <c r="E292" s="1" t="s">
        <v>2452</v>
      </c>
      <c r="F292" s="2">
        <v>-614.97</v>
      </c>
      <c r="G292" s="1" t="s">
        <v>9</v>
      </c>
      <c r="H292" s="1" t="s">
        <v>1601</v>
      </c>
      <c r="I292" s="1" t="s">
        <v>11</v>
      </c>
      <c r="J292">
        <f>VLOOKUP(B292,自助退!B:F,5,FALSE)</f>
        <v>614.97</v>
      </c>
      <c r="K292" t="str">
        <f t="shared" si="4"/>
        <v/>
      </c>
    </row>
    <row r="293" spans="1:11">
      <c r="A293" s="1" t="s">
        <v>2453</v>
      </c>
      <c r="B293" s="2">
        <v>1170905</v>
      </c>
      <c r="C293" s="1"/>
      <c r="D293" s="1" t="s">
        <v>2454</v>
      </c>
      <c r="E293" s="1" t="s">
        <v>1110</v>
      </c>
      <c r="F293" s="2">
        <v>-290</v>
      </c>
      <c r="G293" s="1" t="s">
        <v>9</v>
      </c>
      <c r="H293" s="1" t="s">
        <v>1387</v>
      </c>
      <c r="I293" s="1" t="s">
        <v>1388</v>
      </c>
      <c r="J293">
        <f>VLOOKUP(B293,自助退!B:F,5,FALSE)</f>
        <v>290</v>
      </c>
      <c r="K293" t="str">
        <f t="shared" si="4"/>
        <v/>
      </c>
    </row>
    <row r="294" spans="1:11">
      <c r="A294" s="1" t="s">
        <v>2455</v>
      </c>
      <c r="B294" s="2">
        <v>1170981</v>
      </c>
      <c r="C294" s="1" t="s">
        <v>2456</v>
      </c>
      <c r="D294" s="1" t="s">
        <v>2457</v>
      </c>
      <c r="E294" s="1" t="s">
        <v>2458</v>
      </c>
      <c r="F294" s="2">
        <v>-755.7</v>
      </c>
      <c r="G294" s="1" t="s">
        <v>9</v>
      </c>
      <c r="H294" s="1" t="s">
        <v>1452</v>
      </c>
      <c r="I294" s="1" t="s">
        <v>11</v>
      </c>
      <c r="J294">
        <f>VLOOKUP(B294,自助退!B:F,5,FALSE)</f>
        <v>755.7</v>
      </c>
      <c r="K294" t="str">
        <f t="shared" si="4"/>
        <v/>
      </c>
    </row>
    <row r="295" spans="1:11">
      <c r="A295" s="1" t="s">
        <v>2459</v>
      </c>
      <c r="B295" s="2">
        <v>1171603</v>
      </c>
      <c r="C295" s="1" t="s">
        <v>2460</v>
      </c>
      <c r="D295" s="1" t="s">
        <v>2461</v>
      </c>
      <c r="E295" s="1" t="s">
        <v>2462</v>
      </c>
      <c r="F295" s="2">
        <v>-147.72</v>
      </c>
      <c r="G295" s="1" t="s">
        <v>9</v>
      </c>
      <c r="H295" s="1" t="s">
        <v>1398</v>
      </c>
      <c r="I295" s="1" t="s">
        <v>11</v>
      </c>
      <c r="J295">
        <f>VLOOKUP(B295,自助退!B:F,5,FALSE)</f>
        <v>147.72</v>
      </c>
      <c r="K295" t="str">
        <f t="shared" si="4"/>
        <v/>
      </c>
    </row>
    <row r="296" spans="1:11">
      <c r="A296" s="1" t="s">
        <v>2463</v>
      </c>
      <c r="B296" s="2">
        <v>1171629</v>
      </c>
      <c r="C296" s="1" t="s">
        <v>2464</v>
      </c>
      <c r="D296" s="1" t="s">
        <v>2465</v>
      </c>
      <c r="E296" s="1" t="s">
        <v>2466</v>
      </c>
      <c r="F296" s="2">
        <v>-645.79</v>
      </c>
      <c r="G296" s="1" t="s">
        <v>9</v>
      </c>
      <c r="H296" s="1" t="s">
        <v>2467</v>
      </c>
      <c r="I296" s="1" t="s">
        <v>11</v>
      </c>
      <c r="J296">
        <f>VLOOKUP(B296,自助退!B:F,5,FALSE)</f>
        <v>645.79</v>
      </c>
      <c r="K296" t="str">
        <f t="shared" si="4"/>
        <v/>
      </c>
    </row>
    <row r="297" spans="1:11">
      <c r="A297" s="1" t="s">
        <v>2468</v>
      </c>
      <c r="B297" s="2">
        <v>1171647</v>
      </c>
      <c r="C297" s="1" t="s">
        <v>2469</v>
      </c>
      <c r="D297" s="1" t="s">
        <v>2470</v>
      </c>
      <c r="E297" s="1" t="s">
        <v>2471</v>
      </c>
      <c r="F297" s="2">
        <v>-191.42</v>
      </c>
      <c r="G297" s="1" t="s">
        <v>9</v>
      </c>
      <c r="H297" s="1" t="s">
        <v>1428</v>
      </c>
      <c r="I297" s="1" t="s">
        <v>11</v>
      </c>
      <c r="J297">
        <f>VLOOKUP(B297,自助退!B:F,5,FALSE)</f>
        <v>191.42</v>
      </c>
      <c r="K297" t="str">
        <f t="shared" si="4"/>
        <v/>
      </c>
    </row>
    <row r="298" spans="1:11">
      <c r="A298" s="1" t="s">
        <v>2472</v>
      </c>
      <c r="B298" s="2">
        <v>1172056</v>
      </c>
      <c r="C298" s="1" t="s">
        <v>2473</v>
      </c>
      <c r="D298" s="1" t="s">
        <v>2474</v>
      </c>
      <c r="E298" s="1" t="s">
        <v>2475</v>
      </c>
      <c r="F298" s="2">
        <v>-800</v>
      </c>
      <c r="G298" s="1" t="s">
        <v>9</v>
      </c>
      <c r="H298" s="1" t="s">
        <v>1890</v>
      </c>
      <c r="I298" s="1" t="s">
        <v>11</v>
      </c>
      <c r="J298">
        <f>VLOOKUP(B298,自助退!B:F,5,FALSE)</f>
        <v>800</v>
      </c>
      <c r="K298" t="str">
        <f t="shared" si="4"/>
        <v/>
      </c>
    </row>
    <row r="299" spans="1:11">
      <c r="A299" s="1" t="s">
        <v>2476</v>
      </c>
      <c r="B299" s="2">
        <v>1172250</v>
      </c>
      <c r="C299" s="1" t="s">
        <v>2477</v>
      </c>
      <c r="D299" s="1" t="s">
        <v>2478</v>
      </c>
      <c r="E299" s="1" t="s">
        <v>2479</v>
      </c>
      <c r="F299" s="2">
        <v>-213</v>
      </c>
      <c r="G299" s="1" t="s">
        <v>9</v>
      </c>
      <c r="H299" s="1" t="s">
        <v>1474</v>
      </c>
      <c r="I299" s="1" t="s">
        <v>11</v>
      </c>
      <c r="J299">
        <f>VLOOKUP(B299,自助退!B:F,5,FALSE)</f>
        <v>213</v>
      </c>
      <c r="K299" t="str">
        <f t="shared" si="4"/>
        <v/>
      </c>
    </row>
    <row r="300" spans="1:11">
      <c r="A300" s="1" t="s">
        <v>2480</v>
      </c>
      <c r="B300" s="2">
        <v>1172369</v>
      </c>
      <c r="C300" s="1" t="s">
        <v>2481</v>
      </c>
      <c r="D300" s="1" t="s">
        <v>2482</v>
      </c>
      <c r="E300" s="1" t="s">
        <v>2483</v>
      </c>
      <c r="F300" s="2">
        <v>-666</v>
      </c>
      <c r="G300" s="1" t="s">
        <v>9</v>
      </c>
      <c r="H300" s="1" t="s">
        <v>1601</v>
      </c>
      <c r="I300" s="1" t="s">
        <v>11</v>
      </c>
      <c r="J300">
        <f>VLOOKUP(B300,自助退!B:F,5,FALSE)</f>
        <v>666</v>
      </c>
      <c r="K300" t="str">
        <f t="shared" si="4"/>
        <v/>
      </c>
    </row>
    <row r="301" spans="1:11">
      <c r="A301" s="1" t="s">
        <v>2484</v>
      </c>
      <c r="B301" s="2">
        <v>1172486</v>
      </c>
      <c r="C301" s="1" t="s">
        <v>2485</v>
      </c>
      <c r="D301" s="1" t="s">
        <v>2486</v>
      </c>
      <c r="E301" s="1" t="s">
        <v>2487</v>
      </c>
      <c r="F301" s="2">
        <v>-500</v>
      </c>
      <c r="G301" s="1" t="s">
        <v>9</v>
      </c>
      <c r="H301" s="1" t="s">
        <v>1474</v>
      </c>
      <c r="I301" s="1" t="s">
        <v>11</v>
      </c>
      <c r="J301">
        <f>VLOOKUP(B301,自助退!B:F,5,FALSE)</f>
        <v>500</v>
      </c>
      <c r="K301" t="str">
        <f t="shared" si="4"/>
        <v/>
      </c>
    </row>
    <row r="302" spans="1:11">
      <c r="A302" s="1" t="s">
        <v>2488</v>
      </c>
      <c r="B302" s="2">
        <v>1172519</v>
      </c>
      <c r="C302" s="1" t="s">
        <v>2489</v>
      </c>
      <c r="D302" s="1" t="s">
        <v>2486</v>
      </c>
      <c r="E302" s="1" t="s">
        <v>2487</v>
      </c>
      <c r="F302" s="2">
        <v>-370.5</v>
      </c>
      <c r="G302" s="1" t="s">
        <v>9</v>
      </c>
      <c r="H302" s="1" t="s">
        <v>1474</v>
      </c>
      <c r="I302" s="1" t="s">
        <v>11</v>
      </c>
      <c r="J302">
        <f>VLOOKUP(B302,自助退!B:F,5,FALSE)</f>
        <v>370.5</v>
      </c>
      <c r="K302" t="str">
        <f t="shared" si="4"/>
        <v/>
      </c>
    </row>
    <row r="303" spans="1:11">
      <c r="A303" s="1" t="s">
        <v>2490</v>
      </c>
      <c r="B303" s="2">
        <v>1172556</v>
      </c>
      <c r="C303" s="1" t="s">
        <v>2491</v>
      </c>
      <c r="D303" s="1" t="s">
        <v>2492</v>
      </c>
      <c r="E303" s="1" t="s">
        <v>2493</v>
      </c>
      <c r="F303" s="2">
        <v>-214</v>
      </c>
      <c r="G303" s="1" t="s">
        <v>9</v>
      </c>
      <c r="H303" s="1" t="s">
        <v>1433</v>
      </c>
      <c r="I303" s="1" t="s">
        <v>11</v>
      </c>
      <c r="J303">
        <f>VLOOKUP(B303,自助退!B:F,5,FALSE)</f>
        <v>214</v>
      </c>
      <c r="K303" t="str">
        <f t="shared" si="4"/>
        <v/>
      </c>
    </row>
    <row r="304" spans="1:11">
      <c r="A304" s="1" t="s">
        <v>2494</v>
      </c>
      <c r="B304" s="2">
        <v>1172922</v>
      </c>
      <c r="C304" s="1"/>
      <c r="D304" s="1" t="s">
        <v>2495</v>
      </c>
      <c r="E304" s="1" t="s">
        <v>2496</v>
      </c>
      <c r="F304" s="2">
        <v>-430</v>
      </c>
      <c r="G304" s="1" t="s">
        <v>9</v>
      </c>
      <c r="H304" s="1" t="s">
        <v>1996</v>
      </c>
      <c r="I304" s="1" t="s">
        <v>1388</v>
      </c>
      <c r="J304">
        <f>VLOOKUP(B304,自助退!B:F,5,FALSE)</f>
        <v>430</v>
      </c>
      <c r="K304" t="str">
        <f t="shared" si="4"/>
        <v/>
      </c>
    </row>
    <row r="305" spans="1:11">
      <c r="A305" s="1" t="s">
        <v>2497</v>
      </c>
      <c r="B305" s="2">
        <v>1173160</v>
      </c>
      <c r="C305" s="1" t="s">
        <v>2498</v>
      </c>
      <c r="D305" s="1" t="s">
        <v>2499</v>
      </c>
      <c r="E305" s="1" t="s">
        <v>2500</v>
      </c>
      <c r="F305" s="2">
        <v>-360.5</v>
      </c>
      <c r="G305" s="1" t="s">
        <v>9</v>
      </c>
      <c r="H305" s="1" t="s">
        <v>1577</v>
      </c>
      <c r="I305" s="1" t="s">
        <v>11</v>
      </c>
      <c r="J305">
        <f>VLOOKUP(B305,自助退!B:F,5,FALSE)</f>
        <v>360.5</v>
      </c>
      <c r="K305" t="str">
        <f t="shared" si="4"/>
        <v/>
      </c>
    </row>
    <row r="306" spans="1:11">
      <c r="A306" s="1" t="s">
        <v>2501</v>
      </c>
      <c r="B306" s="2">
        <v>1173247</v>
      </c>
      <c r="C306" s="1" t="s">
        <v>2502</v>
      </c>
      <c r="D306" s="1" t="s">
        <v>2503</v>
      </c>
      <c r="E306" s="1" t="s">
        <v>2504</v>
      </c>
      <c r="F306" s="2">
        <v>-185.5</v>
      </c>
      <c r="G306" s="1" t="s">
        <v>9</v>
      </c>
      <c r="H306" s="1" t="s">
        <v>1566</v>
      </c>
      <c r="I306" s="1" t="s">
        <v>11</v>
      </c>
      <c r="J306">
        <f>VLOOKUP(B306,自助退!B:F,5,FALSE)</f>
        <v>185.5</v>
      </c>
      <c r="K306" t="str">
        <f t="shared" si="4"/>
        <v/>
      </c>
    </row>
    <row r="307" spans="1:11">
      <c r="A307" s="1" t="s">
        <v>2505</v>
      </c>
      <c r="B307" s="2">
        <v>1173269</v>
      </c>
      <c r="C307" s="1" t="s">
        <v>2506</v>
      </c>
      <c r="D307" s="1" t="s">
        <v>2507</v>
      </c>
      <c r="E307" s="1" t="s">
        <v>2508</v>
      </c>
      <c r="F307" s="2">
        <v>-280</v>
      </c>
      <c r="G307" s="1" t="s">
        <v>9</v>
      </c>
      <c r="H307" s="1" t="s">
        <v>1601</v>
      </c>
      <c r="I307" s="1" t="s">
        <v>11</v>
      </c>
      <c r="J307">
        <f>VLOOKUP(B307,自助退!B:F,5,FALSE)</f>
        <v>280</v>
      </c>
      <c r="K307" t="str">
        <f t="shared" si="4"/>
        <v/>
      </c>
    </row>
    <row r="308" spans="1:11">
      <c r="A308" s="1" t="s">
        <v>2509</v>
      </c>
      <c r="B308" s="2">
        <v>1173295</v>
      </c>
      <c r="C308" s="1" t="s">
        <v>2510</v>
      </c>
      <c r="D308" s="1" t="s">
        <v>2511</v>
      </c>
      <c r="E308" s="1" t="s">
        <v>2512</v>
      </c>
      <c r="F308" s="2">
        <v>-7938.81</v>
      </c>
      <c r="G308" s="1" t="s">
        <v>9</v>
      </c>
      <c r="H308" s="1" t="s">
        <v>1384</v>
      </c>
      <c r="I308" s="1" t="s">
        <v>11</v>
      </c>
      <c r="J308">
        <f>VLOOKUP(B308,自助退!B:F,5,FALSE)</f>
        <v>7938.81</v>
      </c>
      <c r="K308" t="str">
        <f t="shared" si="4"/>
        <v/>
      </c>
    </row>
    <row r="309" spans="1:11">
      <c r="A309" s="1" t="s">
        <v>2513</v>
      </c>
      <c r="B309" s="2">
        <v>1173328</v>
      </c>
      <c r="C309" s="1" t="s">
        <v>2514</v>
      </c>
      <c r="D309" s="1" t="s">
        <v>2515</v>
      </c>
      <c r="E309" s="1" t="s">
        <v>2516</v>
      </c>
      <c r="F309" s="2">
        <v>-57.34</v>
      </c>
      <c r="G309" s="1" t="s">
        <v>9</v>
      </c>
      <c r="H309" s="1" t="s">
        <v>1433</v>
      </c>
      <c r="I309" s="1" t="s">
        <v>11</v>
      </c>
      <c r="J309">
        <f>VLOOKUP(B309,自助退!B:F,5,FALSE)</f>
        <v>57.34</v>
      </c>
      <c r="K309" t="str">
        <f t="shared" si="4"/>
        <v/>
      </c>
    </row>
    <row r="310" spans="1:11">
      <c r="A310" s="1" t="s">
        <v>2517</v>
      </c>
      <c r="B310" s="2">
        <v>1173427</v>
      </c>
      <c r="C310" s="1" t="s">
        <v>2518</v>
      </c>
      <c r="D310" s="1" t="s">
        <v>2519</v>
      </c>
      <c r="E310" s="1" t="s">
        <v>2504</v>
      </c>
      <c r="F310" s="2">
        <v>-9797.7000000000007</v>
      </c>
      <c r="G310" s="1" t="s">
        <v>9</v>
      </c>
      <c r="H310" s="1" t="s">
        <v>1566</v>
      </c>
      <c r="I310" s="1" t="s">
        <v>11</v>
      </c>
      <c r="J310">
        <f>VLOOKUP(B310,自助退!B:F,5,FALSE)</f>
        <v>9797.7000000000007</v>
      </c>
      <c r="K310" t="str">
        <f t="shared" si="4"/>
        <v/>
      </c>
    </row>
    <row r="311" spans="1:11">
      <c r="A311" s="1" t="s">
        <v>2520</v>
      </c>
      <c r="B311" s="2">
        <v>1173806</v>
      </c>
      <c r="C311" s="1" t="s">
        <v>2521</v>
      </c>
      <c r="D311" s="1" t="s">
        <v>2522</v>
      </c>
      <c r="E311" s="1" t="s">
        <v>2523</v>
      </c>
      <c r="F311" s="2">
        <v>-485</v>
      </c>
      <c r="G311" s="1" t="s">
        <v>9</v>
      </c>
      <c r="H311" s="1" t="s">
        <v>1877</v>
      </c>
      <c r="I311" s="1" t="s">
        <v>11</v>
      </c>
      <c r="J311">
        <f>VLOOKUP(B311,自助退!B:F,5,FALSE)</f>
        <v>485</v>
      </c>
      <c r="K311" t="str">
        <f t="shared" si="4"/>
        <v/>
      </c>
    </row>
    <row r="312" spans="1:11">
      <c r="A312" s="1" t="s">
        <v>2524</v>
      </c>
      <c r="B312" s="2">
        <v>1173970</v>
      </c>
      <c r="C312" s="1" t="s">
        <v>2525</v>
      </c>
      <c r="D312" s="1" t="s">
        <v>2526</v>
      </c>
      <c r="E312" s="1" t="s">
        <v>2527</v>
      </c>
      <c r="F312" s="2">
        <v>-549.41999999999996</v>
      </c>
      <c r="G312" s="1" t="s">
        <v>9</v>
      </c>
      <c r="H312" s="1" t="s">
        <v>1428</v>
      </c>
      <c r="I312" s="1" t="s">
        <v>11</v>
      </c>
      <c r="J312">
        <f>VLOOKUP(B312,自助退!B:F,5,FALSE)</f>
        <v>549.41999999999996</v>
      </c>
      <c r="K312" t="str">
        <f t="shared" si="4"/>
        <v/>
      </c>
    </row>
    <row r="313" spans="1:11">
      <c r="A313" s="1" t="s">
        <v>2528</v>
      </c>
      <c r="B313" s="2">
        <v>1174288</v>
      </c>
      <c r="C313" s="1" t="s">
        <v>2529</v>
      </c>
      <c r="D313" s="1" t="s">
        <v>2530</v>
      </c>
      <c r="E313" s="1" t="s">
        <v>2531</v>
      </c>
      <c r="F313" s="2">
        <v>-581.42999999999995</v>
      </c>
      <c r="G313" s="1" t="s">
        <v>9</v>
      </c>
      <c r="H313" s="1" t="s">
        <v>1379</v>
      </c>
      <c r="I313" s="1" t="s">
        <v>11</v>
      </c>
      <c r="J313">
        <f>VLOOKUP(B313,自助退!B:F,5,FALSE)</f>
        <v>581.42999999999995</v>
      </c>
      <c r="K313" t="str">
        <f t="shared" si="4"/>
        <v/>
      </c>
    </row>
    <row r="314" spans="1:11">
      <c r="A314" s="1" t="s">
        <v>2532</v>
      </c>
      <c r="B314" s="2">
        <v>1174574</v>
      </c>
      <c r="C314" s="1" t="s">
        <v>2533</v>
      </c>
      <c r="D314" s="1" t="s">
        <v>2534</v>
      </c>
      <c r="E314" s="1" t="s">
        <v>2535</v>
      </c>
      <c r="F314" s="2">
        <v>-242.3</v>
      </c>
      <c r="G314" s="1" t="s">
        <v>9</v>
      </c>
      <c r="H314" s="1" t="s">
        <v>1393</v>
      </c>
      <c r="I314" s="1" t="s">
        <v>11</v>
      </c>
      <c r="J314">
        <f>VLOOKUP(B314,自助退!B:F,5,FALSE)</f>
        <v>242.3</v>
      </c>
      <c r="K314" t="str">
        <f t="shared" si="4"/>
        <v/>
      </c>
    </row>
    <row r="315" spans="1:11">
      <c r="A315" s="1" t="s">
        <v>2536</v>
      </c>
      <c r="B315" s="2">
        <v>1174681</v>
      </c>
      <c r="C315" s="1" t="s">
        <v>2537</v>
      </c>
      <c r="D315" s="1" t="s">
        <v>2538</v>
      </c>
      <c r="E315" s="1" t="s">
        <v>2539</v>
      </c>
      <c r="F315" s="2">
        <v>-1020</v>
      </c>
      <c r="G315" s="1" t="s">
        <v>9</v>
      </c>
      <c r="H315" s="1" t="s">
        <v>1566</v>
      </c>
      <c r="I315" s="1" t="s">
        <v>11</v>
      </c>
      <c r="J315">
        <f>VLOOKUP(B315,自助退!B:F,5,FALSE)</f>
        <v>1020</v>
      </c>
      <c r="K315" t="str">
        <f t="shared" si="4"/>
        <v/>
      </c>
    </row>
    <row r="316" spans="1:11">
      <c r="A316" s="1" t="s">
        <v>2540</v>
      </c>
      <c r="B316" s="2">
        <v>1174776</v>
      </c>
      <c r="C316" s="1" t="s">
        <v>2541</v>
      </c>
      <c r="D316" s="1" t="s">
        <v>2542</v>
      </c>
      <c r="E316" s="1" t="s">
        <v>2543</v>
      </c>
      <c r="F316" s="2">
        <v>-1862</v>
      </c>
      <c r="G316" s="1" t="s">
        <v>9</v>
      </c>
      <c r="H316" s="1" t="s">
        <v>1566</v>
      </c>
      <c r="I316" s="1" t="s">
        <v>11</v>
      </c>
      <c r="J316">
        <f>VLOOKUP(B316,自助退!B:F,5,FALSE)</f>
        <v>1862</v>
      </c>
      <c r="K316" t="str">
        <f t="shared" si="4"/>
        <v/>
      </c>
    </row>
    <row r="317" spans="1:11">
      <c r="A317" s="1" t="s">
        <v>2544</v>
      </c>
      <c r="B317" s="2">
        <v>1174840</v>
      </c>
      <c r="C317" s="1" t="s">
        <v>2545</v>
      </c>
      <c r="D317" s="1" t="s">
        <v>2546</v>
      </c>
      <c r="E317" s="1" t="s">
        <v>2547</v>
      </c>
      <c r="F317" s="2">
        <v>-37.950000000000003</v>
      </c>
      <c r="G317" s="1" t="s">
        <v>9</v>
      </c>
      <c r="H317" s="1" t="s">
        <v>1551</v>
      </c>
      <c r="I317" s="1" t="s">
        <v>11</v>
      </c>
      <c r="J317">
        <f>VLOOKUP(B317,自助退!B:F,5,FALSE)</f>
        <v>37.950000000000003</v>
      </c>
      <c r="K317" t="str">
        <f t="shared" si="4"/>
        <v/>
      </c>
    </row>
    <row r="318" spans="1:11">
      <c r="A318" s="1" t="s">
        <v>2548</v>
      </c>
      <c r="B318" s="2">
        <v>1175261</v>
      </c>
      <c r="C318" s="1" t="s">
        <v>2549</v>
      </c>
      <c r="D318" s="1" t="s">
        <v>2550</v>
      </c>
      <c r="E318" s="1" t="s">
        <v>2551</v>
      </c>
      <c r="F318" s="2">
        <v>-18.5</v>
      </c>
      <c r="G318" s="1" t="s">
        <v>9</v>
      </c>
      <c r="H318" s="1" t="s">
        <v>1577</v>
      </c>
      <c r="I318" s="1" t="s">
        <v>11</v>
      </c>
      <c r="J318">
        <f>VLOOKUP(B318,自助退!B:F,5,FALSE)</f>
        <v>18.5</v>
      </c>
      <c r="K318" t="str">
        <f t="shared" si="4"/>
        <v/>
      </c>
    </row>
    <row r="319" spans="1:11">
      <c r="A319" s="1" t="s">
        <v>2552</v>
      </c>
      <c r="B319" s="2">
        <v>1175428</v>
      </c>
      <c r="C319" s="1" t="s">
        <v>2553</v>
      </c>
      <c r="D319" s="1" t="s">
        <v>2554</v>
      </c>
      <c r="E319" s="1" t="s">
        <v>2555</v>
      </c>
      <c r="F319" s="2">
        <v>-51.5</v>
      </c>
      <c r="G319" s="1" t="s">
        <v>9</v>
      </c>
      <c r="H319" s="1" t="s">
        <v>1442</v>
      </c>
      <c r="I319" s="1" t="s">
        <v>11</v>
      </c>
      <c r="J319">
        <f>VLOOKUP(B319,自助退!B:F,5,FALSE)</f>
        <v>51.5</v>
      </c>
      <c r="K319" t="str">
        <f t="shared" si="4"/>
        <v/>
      </c>
    </row>
    <row r="320" spans="1:11">
      <c r="A320" s="1" t="s">
        <v>2556</v>
      </c>
      <c r="B320" s="2">
        <v>1175549</v>
      </c>
      <c r="C320" s="1"/>
      <c r="D320" s="1" t="s">
        <v>2557</v>
      </c>
      <c r="E320" s="1" t="s">
        <v>1136</v>
      </c>
      <c r="F320" s="2">
        <v>-1410.59</v>
      </c>
      <c r="G320" s="1" t="s">
        <v>9</v>
      </c>
      <c r="H320" s="1" t="s">
        <v>1551</v>
      </c>
      <c r="I320" s="1" t="s">
        <v>1388</v>
      </c>
      <c r="J320">
        <f>VLOOKUP(B320,自助退!B:F,5,FALSE)</f>
        <v>1410.59</v>
      </c>
      <c r="K320" t="str">
        <f t="shared" si="4"/>
        <v/>
      </c>
    </row>
    <row r="321" spans="1:11">
      <c r="A321" s="1" t="s">
        <v>2558</v>
      </c>
      <c r="B321" s="2">
        <v>1175555</v>
      </c>
      <c r="C321" s="1" t="s">
        <v>2559</v>
      </c>
      <c r="D321" s="1" t="s">
        <v>2560</v>
      </c>
      <c r="E321" s="1" t="s">
        <v>2561</v>
      </c>
      <c r="F321" s="2">
        <v>-1000</v>
      </c>
      <c r="G321" s="1" t="s">
        <v>9</v>
      </c>
      <c r="H321" s="1" t="s">
        <v>1474</v>
      </c>
      <c r="I321" s="1" t="s">
        <v>11</v>
      </c>
      <c r="J321">
        <f>VLOOKUP(B321,自助退!B:F,5,FALSE)</f>
        <v>1000</v>
      </c>
      <c r="K321" t="str">
        <f t="shared" si="4"/>
        <v/>
      </c>
    </row>
    <row r="322" spans="1:11">
      <c r="A322" s="1" t="s">
        <v>2562</v>
      </c>
      <c r="B322" s="2">
        <v>1175557</v>
      </c>
      <c r="C322" s="1" t="s">
        <v>2563</v>
      </c>
      <c r="D322" s="1" t="s">
        <v>2564</v>
      </c>
      <c r="E322" s="1" t="s">
        <v>2565</v>
      </c>
      <c r="F322" s="2">
        <v>-250</v>
      </c>
      <c r="G322" s="1" t="s">
        <v>9</v>
      </c>
      <c r="H322" s="1" t="s">
        <v>1566</v>
      </c>
      <c r="I322" s="1" t="s">
        <v>11</v>
      </c>
      <c r="J322">
        <f>VLOOKUP(B322,自助退!B:F,5,FALSE)</f>
        <v>250</v>
      </c>
      <c r="K322" t="str">
        <f t="shared" si="4"/>
        <v/>
      </c>
    </row>
    <row r="323" spans="1:11">
      <c r="A323" s="1" t="s">
        <v>2566</v>
      </c>
      <c r="B323" s="2">
        <v>1175832</v>
      </c>
      <c r="C323" s="1" t="s">
        <v>2442</v>
      </c>
      <c r="D323" s="1" t="s">
        <v>2567</v>
      </c>
      <c r="E323" s="1" t="s">
        <v>2568</v>
      </c>
      <c r="F323" s="2">
        <v>-897</v>
      </c>
      <c r="G323" s="1" t="s">
        <v>9</v>
      </c>
      <c r="H323" s="1" t="s">
        <v>1629</v>
      </c>
      <c r="I323" s="1" t="s">
        <v>1388</v>
      </c>
      <c r="J323">
        <f>VLOOKUP(B323,自助退!B:F,5,FALSE)</f>
        <v>897</v>
      </c>
      <c r="K323" t="str">
        <f t="shared" ref="K323:K386" si="5">IF(F323*-1=J323,"",1)</f>
        <v/>
      </c>
    </row>
    <row r="324" spans="1:11">
      <c r="A324" s="1" t="s">
        <v>2569</v>
      </c>
      <c r="B324" s="2">
        <v>1175843</v>
      </c>
      <c r="C324" s="1" t="s">
        <v>2570</v>
      </c>
      <c r="D324" s="1" t="s">
        <v>2571</v>
      </c>
      <c r="E324" s="1" t="s">
        <v>2572</v>
      </c>
      <c r="F324" s="2">
        <v>-931.49</v>
      </c>
      <c r="G324" s="1" t="s">
        <v>9</v>
      </c>
      <c r="H324" s="1" t="s">
        <v>1387</v>
      </c>
      <c r="I324" s="1" t="s">
        <v>11</v>
      </c>
      <c r="J324">
        <f>VLOOKUP(B324,自助退!B:F,5,FALSE)</f>
        <v>931.49</v>
      </c>
      <c r="K324" t="str">
        <f t="shared" si="5"/>
        <v/>
      </c>
    </row>
    <row r="325" spans="1:11">
      <c r="A325" s="1" t="s">
        <v>2573</v>
      </c>
      <c r="B325" s="2">
        <v>1175847</v>
      </c>
      <c r="C325" s="1" t="s">
        <v>2574</v>
      </c>
      <c r="D325" s="1" t="s">
        <v>2575</v>
      </c>
      <c r="E325" s="1" t="s">
        <v>2576</v>
      </c>
      <c r="F325" s="2">
        <v>-380</v>
      </c>
      <c r="G325" s="1" t="s">
        <v>9</v>
      </c>
      <c r="H325" s="1" t="s">
        <v>1421</v>
      </c>
      <c r="I325" s="1" t="s">
        <v>11</v>
      </c>
      <c r="J325">
        <f>VLOOKUP(B325,自助退!B:F,5,FALSE)</f>
        <v>380</v>
      </c>
      <c r="K325" t="str">
        <f t="shared" si="5"/>
        <v/>
      </c>
    </row>
    <row r="326" spans="1:11">
      <c r="A326" s="1" t="s">
        <v>2577</v>
      </c>
      <c r="B326" s="2">
        <v>1175853</v>
      </c>
      <c r="C326" s="1" t="s">
        <v>2578</v>
      </c>
      <c r="D326" s="1" t="s">
        <v>2579</v>
      </c>
      <c r="E326" s="1" t="s">
        <v>2580</v>
      </c>
      <c r="F326" s="2">
        <v>-13.92</v>
      </c>
      <c r="G326" s="1" t="s">
        <v>9</v>
      </c>
      <c r="H326" s="1" t="s">
        <v>1877</v>
      </c>
      <c r="I326" s="1" t="s">
        <v>11</v>
      </c>
      <c r="J326">
        <f>VLOOKUP(B326,自助退!B:F,5,FALSE)</f>
        <v>13.92</v>
      </c>
      <c r="K326" t="str">
        <f t="shared" si="5"/>
        <v/>
      </c>
    </row>
    <row r="327" spans="1:11">
      <c r="A327" s="1" t="s">
        <v>2581</v>
      </c>
      <c r="B327" s="2">
        <v>1175875</v>
      </c>
      <c r="C327" s="1" t="s">
        <v>2582</v>
      </c>
      <c r="D327" s="1" t="s">
        <v>2583</v>
      </c>
      <c r="E327" s="1" t="s">
        <v>2584</v>
      </c>
      <c r="F327" s="2">
        <v>-13.92</v>
      </c>
      <c r="G327" s="1" t="s">
        <v>9</v>
      </c>
      <c r="H327" s="1" t="s">
        <v>1877</v>
      </c>
      <c r="I327" s="1" t="s">
        <v>11</v>
      </c>
      <c r="J327">
        <f>VLOOKUP(B327,自助退!B:F,5,FALSE)</f>
        <v>13.92</v>
      </c>
      <c r="K327" t="str">
        <f t="shared" si="5"/>
        <v/>
      </c>
    </row>
    <row r="328" spans="1:11">
      <c r="A328" s="1" t="s">
        <v>2585</v>
      </c>
      <c r="B328" s="2">
        <v>1175891</v>
      </c>
      <c r="C328" s="1" t="s">
        <v>2586</v>
      </c>
      <c r="D328" s="1" t="s">
        <v>2587</v>
      </c>
      <c r="E328" s="1" t="s">
        <v>2588</v>
      </c>
      <c r="F328" s="2">
        <v>-2776.78</v>
      </c>
      <c r="G328" s="1" t="s">
        <v>9</v>
      </c>
      <c r="H328" s="1" t="s">
        <v>1890</v>
      </c>
      <c r="I328" s="1" t="s">
        <v>11</v>
      </c>
      <c r="J328">
        <f>VLOOKUP(B328,自助退!B:F,5,FALSE)</f>
        <v>2776.78</v>
      </c>
      <c r="K328" t="str">
        <f t="shared" si="5"/>
        <v/>
      </c>
    </row>
    <row r="329" spans="1:11">
      <c r="A329" s="1" t="s">
        <v>2589</v>
      </c>
      <c r="B329" s="2">
        <v>1176036</v>
      </c>
      <c r="C329" s="1" t="s">
        <v>2590</v>
      </c>
      <c r="D329" s="1" t="s">
        <v>2591</v>
      </c>
      <c r="E329" s="1" t="s">
        <v>2592</v>
      </c>
      <c r="F329" s="2">
        <v>-321.48</v>
      </c>
      <c r="G329" s="1" t="s">
        <v>9</v>
      </c>
      <c r="H329" s="1" t="s">
        <v>2467</v>
      </c>
      <c r="I329" s="1" t="s">
        <v>11</v>
      </c>
      <c r="J329">
        <f>VLOOKUP(B329,自助退!B:F,5,FALSE)</f>
        <v>321.48</v>
      </c>
      <c r="K329" t="str">
        <f t="shared" si="5"/>
        <v/>
      </c>
    </row>
    <row r="330" spans="1:11">
      <c r="A330" s="1" t="s">
        <v>2593</v>
      </c>
      <c r="B330" s="2">
        <v>1176122</v>
      </c>
      <c r="C330" s="1" t="s">
        <v>2594</v>
      </c>
      <c r="D330" s="1" t="s">
        <v>2595</v>
      </c>
      <c r="E330" s="1" t="s">
        <v>2596</v>
      </c>
      <c r="F330" s="2">
        <v>-1800</v>
      </c>
      <c r="G330" s="1" t="s">
        <v>9</v>
      </c>
      <c r="H330" s="1" t="s">
        <v>1696</v>
      </c>
      <c r="I330" s="1" t="s">
        <v>11</v>
      </c>
      <c r="J330">
        <f>VLOOKUP(B330,自助退!B:F,5,FALSE)</f>
        <v>1800</v>
      </c>
      <c r="K330" t="str">
        <f t="shared" si="5"/>
        <v/>
      </c>
    </row>
    <row r="331" spans="1:11">
      <c r="A331" s="1" t="s">
        <v>2597</v>
      </c>
      <c r="B331" s="2">
        <v>1176135</v>
      </c>
      <c r="C331" s="1" t="s">
        <v>2598</v>
      </c>
      <c r="D331" s="1" t="s">
        <v>2599</v>
      </c>
      <c r="E331" s="1" t="s">
        <v>2600</v>
      </c>
      <c r="F331" s="2">
        <v>-198</v>
      </c>
      <c r="G331" s="1" t="s">
        <v>9</v>
      </c>
      <c r="H331" s="1" t="s">
        <v>1433</v>
      </c>
      <c r="I331" s="1" t="s">
        <v>11</v>
      </c>
      <c r="J331">
        <f>VLOOKUP(B331,自助退!B:F,5,FALSE)</f>
        <v>198</v>
      </c>
      <c r="K331" t="str">
        <f t="shared" si="5"/>
        <v/>
      </c>
    </row>
    <row r="332" spans="1:11">
      <c r="A332" s="1" t="s">
        <v>2601</v>
      </c>
      <c r="B332" s="2">
        <v>1176341</v>
      </c>
      <c r="C332" s="1"/>
      <c r="D332" s="1" t="s">
        <v>2602</v>
      </c>
      <c r="E332" s="1" t="s">
        <v>1128</v>
      </c>
      <c r="F332" s="2">
        <v>-260</v>
      </c>
      <c r="G332" s="1" t="s">
        <v>9</v>
      </c>
      <c r="H332" s="1" t="s">
        <v>1566</v>
      </c>
      <c r="I332" s="1" t="s">
        <v>1388</v>
      </c>
      <c r="J332">
        <f>VLOOKUP(B332,自助退!B:F,5,FALSE)</f>
        <v>260</v>
      </c>
      <c r="K332" t="str">
        <f t="shared" si="5"/>
        <v/>
      </c>
    </row>
    <row r="333" spans="1:11">
      <c r="A333" s="1" t="s">
        <v>2603</v>
      </c>
      <c r="B333" s="2">
        <v>1176421</v>
      </c>
      <c r="C333" s="1" t="s">
        <v>2604</v>
      </c>
      <c r="D333" s="1" t="s">
        <v>2605</v>
      </c>
      <c r="E333" s="1" t="s">
        <v>2606</v>
      </c>
      <c r="F333" s="2">
        <v>-400</v>
      </c>
      <c r="G333" s="1" t="s">
        <v>9</v>
      </c>
      <c r="H333" s="1" t="s">
        <v>1384</v>
      </c>
      <c r="I333" s="1" t="s">
        <v>11</v>
      </c>
      <c r="J333">
        <f>VLOOKUP(B333,自助退!B:F,5,FALSE)</f>
        <v>400</v>
      </c>
      <c r="K333" t="str">
        <f t="shared" si="5"/>
        <v/>
      </c>
    </row>
    <row r="334" spans="1:11">
      <c r="A334" s="1" t="s">
        <v>2607</v>
      </c>
      <c r="B334" s="2">
        <v>1176437</v>
      </c>
      <c r="C334" s="1" t="s">
        <v>2608</v>
      </c>
      <c r="D334" s="1" t="s">
        <v>2609</v>
      </c>
      <c r="E334" s="1" t="s">
        <v>2610</v>
      </c>
      <c r="F334" s="2">
        <v>-44</v>
      </c>
      <c r="G334" s="1" t="s">
        <v>9</v>
      </c>
      <c r="H334" s="1" t="s">
        <v>1822</v>
      </c>
      <c r="I334" s="1" t="s">
        <v>11</v>
      </c>
      <c r="J334">
        <f>VLOOKUP(B334,自助退!B:F,5,FALSE)</f>
        <v>44</v>
      </c>
      <c r="K334" t="str">
        <f t="shared" si="5"/>
        <v/>
      </c>
    </row>
    <row r="335" spans="1:11">
      <c r="A335" s="1" t="s">
        <v>2611</v>
      </c>
      <c r="B335" s="2">
        <v>1176445</v>
      </c>
      <c r="C335" s="1" t="s">
        <v>2612</v>
      </c>
      <c r="D335" s="1" t="s">
        <v>2613</v>
      </c>
      <c r="E335" s="1" t="s">
        <v>2614</v>
      </c>
      <c r="F335" s="2">
        <v>-400</v>
      </c>
      <c r="G335" s="1" t="s">
        <v>9</v>
      </c>
      <c r="H335" s="1" t="s">
        <v>1566</v>
      </c>
      <c r="I335" s="1" t="s">
        <v>11</v>
      </c>
      <c r="J335">
        <f>VLOOKUP(B335,自助退!B:F,5,FALSE)</f>
        <v>400</v>
      </c>
      <c r="K335" t="str">
        <f t="shared" si="5"/>
        <v/>
      </c>
    </row>
    <row r="336" spans="1:11">
      <c r="A336" s="1" t="s">
        <v>2615</v>
      </c>
      <c r="B336" s="2">
        <v>1176520</v>
      </c>
      <c r="C336" s="1" t="s">
        <v>2616</v>
      </c>
      <c r="D336" s="1" t="s">
        <v>2617</v>
      </c>
      <c r="E336" s="1" t="s">
        <v>2618</v>
      </c>
      <c r="F336" s="2">
        <v>-480</v>
      </c>
      <c r="G336" s="1" t="s">
        <v>9</v>
      </c>
      <c r="H336" s="1" t="s">
        <v>1938</v>
      </c>
      <c r="I336" s="1" t="s">
        <v>11</v>
      </c>
      <c r="J336">
        <f>VLOOKUP(B336,自助退!B:F,5,FALSE)</f>
        <v>480</v>
      </c>
      <c r="K336" t="str">
        <f t="shared" si="5"/>
        <v/>
      </c>
    </row>
    <row r="337" spans="1:11">
      <c r="A337" s="1" t="s">
        <v>2619</v>
      </c>
      <c r="B337" s="2">
        <v>1176557</v>
      </c>
      <c r="C337" s="1" t="s">
        <v>2620</v>
      </c>
      <c r="D337" s="1" t="s">
        <v>2621</v>
      </c>
      <c r="E337" s="1" t="s">
        <v>2622</v>
      </c>
      <c r="F337" s="2">
        <v>-90.3</v>
      </c>
      <c r="G337" s="1" t="s">
        <v>9</v>
      </c>
      <c r="H337" s="1" t="s">
        <v>2203</v>
      </c>
      <c r="I337" s="1" t="s">
        <v>11</v>
      </c>
      <c r="J337">
        <f>VLOOKUP(B337,自助退!B:F,5,FALSE)</f>
        <v>90.3</v>
      </c>
      <c r="K337" t="str">
        <f t="shared" si="5"/>
        <v/>
      </c>
    </row>
    <row r="338" spans="1:11">
      <c r="A338" s="1" t="s">
        <v>2623</v>
      </c>
      <c r="B338" s="2">
        <v>1176835</v>
      </c>
      <c r="C338" s="1" t="s">
        <v>2624</v>
      </c>
      <c r="D338" s="1" t="s">
        <v>2625</v>
      </c>
      <c r="E338" s="1" t="s">
        <v>2626</v>
      </c>
      <c r="F338" s="2">
        <v>-59.7</v>
      </c>
      <c r="G338" s="1" t="s">
        <v>9</v>
      </c>
      <c r="H338" s="1" t="s">
        <v>1747</v>
      </c>
      <c r="I338" s="1" t="s">
        <v>11</v>
      </c>
      <c r="J338">
        <f>VLOOKUP(B338,自助退!B:F,5,FALSE)</f>
        <v>59.7</v>
      </c>
      <c r="K338" t="str">
        <f t="shared" si="5"/>
        <v/>
      </c>
    </row>
    <row r="339" spans="1:11">
      <c r="A339" s="1" t="s">
        <v>2627</v>
      </c>
      <c r="B339" s="2">
        <v>1176850</v>
      </c>
      <c r="C339" s="1"/>
      <c r="D339" s="1" t="s">
        <v>2628</v>
      </c>
      <c r="E339" s="1" t="s">
        <v>565</v>
      </c>
      <c r="F339" s="2">
        <v>-166.5</v>
      </c>
      <c r="G339" s="1" t="s">
        <v>9</v>
      </c>
      <c r="H339" s="1" t="s">
        <v>2203</v>
      </c>
      <c r="I339" s="1" t="s">
        <v>1388</v>
      </c>
      <c r="J339">
        <f>VLOOKUP(B339,自助退!B:F,5,FALSE)</f>
        <v>166.5</v>
      </c>
      <c r="K339" t="str">
        <f t="shared" si="5"/>
        <v/>
      </c>
    </row>
    <row r="340" spans="1:11">
      <c r="A340" s="1" t="s">
        <v>2629</v>
      </c>
      <c r="B340" s="2">
        <v>1176853</v>
      </c>
      <c r="C340" s="1" t="s">
        <v>2630</v>
      </c>
      <c r="D340" s="1" t="s">
        <v>2631</v>
      </c>
      <c r="E340" s="1" t="s">
        <v>2632</v>
      </c>
      <c r="F340" s="2">
        <v>-2200</v>
      </c>
      <c r="G340" s="1" t="s">
        <v>9</v>
      </c>
      <c r="H340" s="1" t="s">
        <v>1387</v>
      </c>
      <c r="I340" s="1" t="s">
        <v>11</v>
      </c>
      <c r="J340">
        <f>VLOOKUP(B340,自助退!B:F,5,FALSE)</f>
        <v>2200</v>
      </c>
      <c r="K340" t="str">
        <f t="shared" si="5"/>
        <v/>
      </c>
    </row>
    <row r="341" spans="1:11">
      <c r="A341" s="1" t="s">
        <v>2633</v>
      </c>
      <c r="B341" s="2">
        <v>1176938</v>
      </c>
      <c r="C341" s="1" t="s">
        <v>2634</v>
      </c>
      <c r="D341" s="1" t="s">
        <v>2635</v>
      </c>
      <c r="E341" s="1" t="s">
        <v>2636</v>
      </c>
      <c r="F341" s="2">
        <v>-1271.06</v>
      </c>
      <c r="G341" s="1" t="s">
        <v>9</v>
      </c>
      <c r="H341" s="1" t="s">
        <v>1601</v>
      </c>
      <c r="I341" s="1" t="s">
        <v>11</v>
      </c>
      <c r="J341">
        <f>VLOOKUP(B341,自助退!B:F,5,FALSE)</f>
        <v>1271.06</v>
      </c>
      <c r="K341" t="str">
        <f t="shared" si="5"/>
        <v/>
      </c>
    </row>
    <row r="342" spans="1:11">
      <c r="A342" s="1" t="s">
        <v>2637</v>
      </c>
      <c r="B342" s="2">
        <v>1177070</v>
      </c>
      <c r="C342" s="1" t="s">
        <v>2638</v>
      </c>
      <c r="D342" s="1" t="s">
        <v>2639</v>
      </c>
      <c r="E342" s="1" t="s">
        <v>2640</v>
      </c>
      <c r="F342" s="2">
        <v>-114.96</v>
      </c>
      <c r="G342" s="1" t="s">
        <v>9</v>
      </c>
      <c r="H342" s="1" t="s">
        <v>1566</v>
      </c>
      <c r="I342" s="1" t="s">
        <v>11</v>
      </c>
      <c r="J342">
        <f>VLOOKUP(B342,自助退!B:F,5,FALSE)</f>
        <v>114.96</v>
      </c>
      <c r="K342" t="str">
        <f t="shared" si="5"/>
        <v/>
      </c>
    </row>
    <row r="343" spans="1:11">
      <c r="A343" s="1" t="s">
        <v>2641</v>
      </c>
      <c r="B343" s="2">
        <v>1177104</v>
      </c>
      <c r="C343" s="1" t="s">
        <v>2642</v>
      </c>
      <c r="D343" s="1" t="s">
        <v>2643</v>
      </c>
      <c r="E343" s="1" t="s">
        <v>2644</v>
      </c>
      <c r="F343" s="2">
        <v>-883.42</v>
      </c>
      <c r="G343" s="1" t="s">
        <v>9</v>
      </c>
      <c r="H343" s="1" t="s">
        <v>1421</v>
      </c>
      <c r="I343" s="1" t="s">
        <v>11</v>
      </c>
      <c r="J343">
        <f>VLOOKUP(B343,自助退!B:F,5,FALSE)</f>
        <v>883.42</v>
      </c>
      <c r="K343" t="str">
        <f t="shared" si="5"/>
        <v/>
      </c>
    </row>
    <row r="344" spans="1:11">
      <c r="A344" s="1" t="s">
        <v>2645</v>
      </c>
      <c r="B344" s="2">
        <v>1177243</v>
      </c>
      <c r="C344" s="1" t="s">
        <v>2646</v>
      </c>
      <c r="D344" s="1" t="s">
        <v>2647</v>
      </c>
      <c r="E344" s="1" t="s">
        <v>2648</v>
      </c>
      <c r="F344" s="2">
        <v>-5.5</v>
      </c>
      <c r="G344" s="1" t="s">
        <v>9</v>
      </c>
      <c r="H344" s="1" t="s">
        <v>1428</v>
      </c>
      <c r="I344" s="1" t="s">
        <v>11</v>
      </c>
      <c r="J344">
        <f>VLOOKUP(B344,自助退!B:F,5,FALSE)</f>
        <v>5.5</v>
      </c>
      <c r="K344" t="str">
        <f t="shared" si="5"/>
        <v/>
      </c>
    </row>
    <row r="345" spans="1:11">
      <c r="A345" s="1" t="s">
        <v>2649</v>
      </c>
      <c r="B345" s="2">
        <v>1177432</v>
      </c>
      <c r="C345" s="1" t="s">
        <v>2650</v>
      </c>
      <c r="D345" s="1" t="s">
        <v>2651</v>
      </c>
      <c r="E345" s="1" t="s">
        <v>2652</v>
      </c>
      <c r="F345" s="2">
        <v>-297</v>
      </c>
      <c r="G345" s="1" t="s">
        <v>9</v>
      </c>
      <c r="H345" s="1" t="s">
        <v>1379</v>
      </c>
      <c r="I345" s="1" t="s">
        <v>11</v>
      </c>
      <c r="J345">
        <f>VLOOKUP(B345,自助退!B:F,5,FALSE)</f>
        <v>297</v>
      </c>
      <c r="K345" t="str">
        <f t="shared" si="5"/>
        <v/>
      </c>
    </row>
    <row r="346" spans="1:11">
      <c r="A346" s="1" t="s">
        <v>2653</v>
      </c>
      <c r="B346" s="2">
        <v>1177635</v>
      </c>
      <c r="C346" s="1" t="s">
        <v>2654</v>
      </c>
      <c r="D346" s="1" t="s">
        <v>2655</v>
      </c>
      <c r="E346" s="1" t="s">
        <v>2656</v>
      </c>
      <c r="F346" s="2">
        <v>-128.79</v>
      </c>
      <c r="G346" s="1" t="s">
        <v>9</v>
      </c>
      <c r="H346" s="1" t="s">
        <v>1696</v>
      </c>
      <c r="I346" s="1" t="s">
        <v>11</v>
      </c>
      <c r="J346">
        <f>VLOOKUP(B346,自助退!B:F,5,FALSE)</f>
        <v>128.79</v>
      </c>
      <c r="K346" t="str">
        <f t="shared" si="5"/>
        <v/>
      </c>
    </row>
    <row r="347" spans="1:11">
      <c r="A347" s="1" t="s">
        <v>2657</v>
      </c>
      <c r="B347" s="2">
        <v>1177701</v>
      </c>
      <c r="C347" s="1" t="s">
        <v>2658</v>
      </c>
      <c r="D347" s="1" t="s">
        <v>2659</v>
      </c>
      <c r="E347" s="1" t="s">
        <v>2660</v>
      </c>
      <c r="F347" s="2">
        <v>-994.5</v>
      </c>
      <c r="G347" s="1" t="s">
        <v>9</v>
      </c>
      <c r="H347" s="1" t="s">
        <v>1387</v>
      </c>
      <c r="I347" s="1" t="s">
        <v>11</v>
      </c>
      <c r="J347">
        <f>VLOOKUP(B347,自助退!B:F,5,FALSE)</f>
        <v>994.5</v>
      </c>
      <c r="K347" t="str">
        <f t="shared" si="5"/>
        <v/>
      </c>
    </row>
    <row r="348" spans="1:11">
      <c r="A348" s="1" t="s">
        <v>2661</v>
      </c>
      <c r="B348" s="2">
        <v>1177748</v>
      </c>
      <c r="C348" s="1"/>
      <c r="D348" s="1" t="s">
        <v>2662</v>
      </c>
      <c r="E348" s="1" t="s">
        <v>2663</v>
      </c>
      <c r="F348" s="2">
        <v>-530</v>
      </c>
      <c r="G348" s="1" t="s">
        <v>9</v>
      </c>
      <c r="H348" s="1" t="s">
        <v>1577</v>
      </c>
      <c r="I348" s="1" t="s">
        <v>1388</v>
      </c>
      <c r="J348">
        <f>VLOOKUP(B348,自助退!B:F,5,FALSE)</f>
        <v>530</v>
      </c>
      <c r="K348" t="str">
        <f t="shared" si="5"/>
        <v/>
      </c>
    </row>
    <row r="349" spans="1:11">
      <c r="A349" s="1" t="s">
        <v>2664</v>
      </c>
      <c r="B349" s="2">
        <v>1177935</v>
      </c>
      <c r="C349" s="1" t="s">
        <v>2665</v>
      </c>
      <c r="D349" s="1" t="s">
        <v>2666</v>
      </c>
      <c r="E349" s="1" t="s">
        <v>2667</v>
      </c>
      <c r="F349" s="2">
        <v>-500</v>
      </c>
      <c r="G349" s="1" t="s">
        <v>9</v>
      </c>
      <c r="H349" s="1" t="s">
        <v>1601</v>
      </c>
      <c r="I349" s="1" t="s">
        <v>11</v>
      </c>
      <c r="J349">
        <f>VLOOKUP(B349,自助退!B:F,5,FALSE)</f>
        <v>500</v>
      </c>
      <c r="K349" t="str">
        <f t="shared" si="5"/>
        <v/>
      </c>
    </row>
    <row r="350" spans="1:11">
      <c r="A350" s="1" t="s">
        <v>2668</v>
      </c>
      <c r="B350" s="2">
        <v>1177994</v>
      </c>
      <c r="C350" s="1"/>
      <c r="D350" s="1" t="s">
        <v>2669</v>
      </c>
      <c r="E350" s="1" t="s">
        <v>1102</v>
      </c>
      <c r="F350" s="2">
        <v>-5.49</v>
      </c>
      <c r="G350" s="1" t="s">
        <v>9</v>
      </c>
      <c r="H350" s="1" t="s">
        <v>1551</v>
      </c>
      <c r="I350" s="1" t="s">
        <v>1388</v>
      </c>
      <c r="J350">
        <f>VLOOKUP(B350,自助退!B:F,5,FALSE)</f>
        <v>5.49</v>
      </c>
      <c r="K350" t="str">
        <f t="shared" si="5"/>
        <v/>
      </c>
    </row>
    <row r="351" spans="1:11">
      <c r="A351" s="1" t="s">
        <v>2670</v>
      </c>
      <c r="B351" s="2">
        <v>1178013</v>
      </c>
      <c r="C351" s="1" t="s">
        <v>2671</v>
      </c>
      <c r="D351" s="1" t="s">
        <v>2672</v>
      </c>
      <c r="E351" s="1" t="s">
        <v>2673</v>
      </c>
      <c r="F351" s="2">
        <v>-10</v>
      </c>
      <c r="G351" s="1" t="s">
        <v>9</v>
      </c>
      <c r="H351" s="1" t="s">
        <v>1877</v>
      </c>
      <c r="I351" s="1" t="s">
        <v>11</v>
      </c>
      <c r="J351">
        <f>VLOOKUP(B351,自助退!B:F,5,FALSE)</f>
        <v>10</v>
      </c>
      <c r="K351" t="str">
        <f t="shared" si="5"/>
        <v/>
      </c>
    </row>
    <row r="352" spans="1:11">
      <c r="A352" s="1" t="s">
        <v>2674</v>
      </c>
      <c r="B352" s="2">
        <v>1178177</v>
      </c>
      <c r="C352" s="1" t="s">
        <v>2675</v>
      </c>
      <c r="D352" s="1" t="s">
        <v>2676</v>
      </c>
      <c r="E352" s="1" t="s">
        <v>2677</v>
      </c>
      <c r="F352" s="2">
        <v>-200</v>
      </c>
      <c r="G352" s="1" t="s">
        <v>9</v>
      </c>
      <c r="H352" s="1" t="s">
        <v>1696</v>
      </c>
      <c r="I352" s="1" t="s">
        <v>11</v>
      </c>
      <c r="J352">
        <f>VLOOKUP(B352,自助退!B:F,5,FALSE)</f>
        <v>200</v>
      </c>
      <c r="K352" t="str">
        <f t="shared" si="5"/>
        <v/>
      </c>
    </row>
    <row r="353" spans="1:11">
      <c r="A353" s="1" t="s">
        <v>2678</v>
      </c>
      <c r="B353" s="2">
        <v>1178221</v>
      </c>
      <c r="C353" s="1" t="s">
        <v>2679</v>
      </c>
      <c r="D353" s="1" t="s">
        <v>2680</v>
      </c>
      <c r="E353" s="1" t="s">
        <v>2681</v>
      </c>
      <c r="F353" s="2">
        <v>-600</v>
      </c>
      <c r="G353" s="1" t="s">
        <v>9</v>
      </c>
      <c r="H353" s="1" t="s">
        <v>1393</v>
      </c>
      <c r="I353" s="1" t="s">
        <v>11</v>
      </c>
      <c r="J353">
        <f>VLOOKUP(B353,自助退!B:F,5,FALSE)</f>
        <v>600</v>
      </c>
      <c r="K353" t="str">
        <f t="shared" si="5"/>
        <v/>
      </c>
    </row>
    <row r="354" spans="1:11">
      <c r="A354" s="1" t="s">
        <v>2682</v>
      </c>
      <c r="B354" s="2">
        <v>1178461</v>
      </c>
      <c r="C354" s="1" t="s">
        <v>2683</v>
      </c>
      <c r="D354" s="1" t="s">
        <v>2684</v>
      </c>
      <c r="E354" s="1" t="s">
        <v>2685</v>
      </c>
      <c r="F354" s="2">
        <v>-449.72</v>
      </c>
      <c r="G354" s="1" t="s">
        <v>9</v>
      </c>
      <c r="H354" s="1" t="s">
        <v>1442</v>
      </c>
      <c r="I354" s="1" t="s">
        <v>11</v>
      </c>
      <c r="J354">
        <f>VLOOKUP(B354,自助退!B:F,5,FALSE)</f>
        <v>449.72</v>
      </c>
      <c r="K354" t="str">
        <f t="shared" si="5"/>
        <v/>
      </c>
    </row>
    <row r="355" spans="1:11">
      <c r="A355" s="1" t="s">
        <v>2686</v>
      </c>
      <c r="B355" s="2">
        <v>1179214</v>
      </c>
      <c r="C355" s="1"/>
      <c r="D355" s="1" t="s">
        <v>2687</v>
      </c>
      <c r="E355" s="1" t="s">
        <v>2688</v>
      </c>
      <c r="F355" s="2">
        <v>-2.91</v>
      </c>
      <c r="G355" s="1" t="s">
        <v>9</v>
      </c>
      <c r="H355" s="1" t="s">
        <v>1817</v>
      </c>
      <c r="I355" s="1" t="s">
        <v>1388</v>
      </c>
      <c r="J355">
        <f>VLOOKUP(B355,自助退!B:F,5,FALSE)</f>
        <v>2.91</v>
      </c>
      <c r="K355" t="str">
        <f t="shared" si="5"/>
        <v/>
      </c>
    </row>
    <row r="356" spans="1:11">
      <c r="A356" s="1" t="s">
        <v>2689</v>
      </c>
      <c r="B356" s="2">
        <v>1179645</v>
      </c>
      <c r="C356" s="1" t="s">
        <v>2690</v>
      </c>
      <c r="D356" s="1" t="s">
        <v>2691</v>
      </c>
      <c r="E356" s="1" t="s">
        <v>2692</v>
      </c>
      <c r="F356" s="2">
        <v>-155</v>
      </c>
      <c r="G356" s="1" t="s">
        <v>9</v>
      </c>
      <c r="H356" s="1" t="s">
        <v>1401</v>
      </c>
      <c r="I356" s="1" t="s">
        <v>11</v>
      </c>
      <c r="J356">
        <f>VLOOKUP(B356,自助退!B:F,5,FALSE)</f>
        <v>155</v>
      </c>
      <c r="K356" t="str">
        <f t="shared" si="5"/>
        <v/>
      </c>
    </row>
    <row r="357" spans="1:11">
      <c r="A357" s="1" t="s">
        <v>2693</v>
      </c>
      <c r="B357" s="2">
        <v>1179701</v>
      </c>
      <c r="C357" s="1" t="s">
        <v>2694</v>
      </c>
      <c r="D357" s="1" t="s">
        <v>2695</v>
      </c>
      <c r="E357" s="1" t="s">
        <v>2696</v>
      </c>
      <c r="F357" s="2">
        <v>-500</v>
      </c>
      <c r="G357" s="1" t="s">
        <v>9</v>
      </c>
      <c r="H357" s="1" t="s">
        <v>1398</v>
      </c>
      <c r="I357" s="1" t="s">
        <v>11</v>
      </c>
      <c r="J357">
        <f>VLOOKUP(B357,自助退!B:F,5,FALSE)</f>
        <v>500</v>
      </c>
      <c r="K357" t="str">
        <f t="shared" si="5"/>
        <v/>
      </c>
    </row>
    <row r="358" spans="1:11">
      <c r="A358" s="1" t="s">
        <v>2697</v>
      </c>
      <c r="B358" s="2">
        <v>1179874</v>
      </c>
      <c r="C358" s="1" t="s">
        <v>2698</v>
      </c>
      <c r="D358" s="1" t="s">
        <v>2699</v>
      </c>
      <c r="E358" s="1" t="s">
        <v>2700</v>
      </c>
      <c r="F358" s="2">
        <v>-110.13</v>
      </c>
      <c r="G358" s="1" t="s">
        <v>9</v>
      </c>
      <c r="H358" s="1" t="s">
        <v>1421</v>
      </c>
      <c r="I358" s="1" t="s">
        <v>11</v>
      </c>
      <c r="J358">
        <f>VLOOKUP(B358,自助退!B:F,5,FALSE)</f>
        <v>110.13</v>
      </c>
      <c r="K358" t="str">
        <f t="shared" si="5"/>
        <v/>
      </c>
    </row>
    <row r="359" spans="1:11">
      <c r="A359" s="1" t="s">
        <v>2701</v>
      </c>
      <c r="B359" s="2">
        <v>1180070</v>
      </c>
      <c r="C359" s="1" t="s">
        <v>2702</v>
      </c>
      <c r="D359" s="1" t="s">
        <v>2703</v>
      </c>
      <c r="E359" s="1" t="s">
        <v>2704</v>
      </c>
      <c r="F359" s="2">
        <v>-20</v>
      </c>
      <c r="G359" s="1" t="s">
        <v>9</v>
      </c>
      <c r="H359" s="1" t="s">
        <v>1938</v>
      </c>
      <c r="I359" s="1" t="s">
        <v>11</v>
      </c>
      <c r="J359">
        <f>VLOOKUP(B359,自助退!B:F,5,FALSE)</f>
        <v>20</v>
      </c>
      <c r="K359" t="str">
        <f t="shared" si="5"/>
        <v/>
      </c>
    </row>
    <row r="360" spans="1:11">
      <c r="A360" s="1" t="s">
        <v>2705</v>
      </c>
      <c r="B360" s="2">
        <v>1180984</v>
      </c>
      <c r="C360" s="1" t="s">
        <v>2706</v>
      </c>
      <c r="D360" s="1" t="s">
        <v>2707</v>
      </c>
      <c r="E360" s="1" t="s">
        <v>1471</v>
      </c>
      <c r="F360" s="2">
        <v>-2000</v>
      </c>
      <c r="G360" s="1" t="s">
        <v>9</v>
      </c>
      <c r="H360" s="1" t="s">
        <v>1384</v>
      </c>
      <c r="I360" s="1" t="s">
        <v>11</v>
      </c>
      <c r="J360">
        <f>VLOOKUP(B360,自助退!B:F,5,FALSE)</f>
        <v>2000</v>
      </c>
      <c r="K360" t="str">
        <f t="shared" si="5"/>
        <v/>
      </c>
    </row>
    <row r="361" spans="1:11">
      <c r="A361" s="1" t="s">
        <v>2708</v>
      </c>
      <c r="B361" s="2">
        <v>1181084</v>
      </c>
      <c r="C361" s="1" t="s">
        <v>2709</v>
      </c>
      <c r="D361" s="1" t="s">
        <v>2710</v>
      </c>
      <c r="E361" s="1" t="s">
        <v>2711</v>
      </c>
      <c r="F361" s="2">
        <v>-390</v>
      </c>
      <c r="G361" s="1" t="s">
        <v>9</v>
      </c>
      <c r="H361" s="1" t="s">
        <v>1526</v>
      </c>
      <c r="I361" s="1" t="s">
        <v>11</v>
      </c>
      <c r="J361">
        <f>VLOOKUP(B361,自助退!B:F,5,FALSE)</f>
        <v>390</v>
      </c>
      <c r="K361" t="str">
        <f t="shared" si="5"/>
        <v/>
      </c>
    </row>
    <row r="362" spans="1:11">
      <c r="A362" s="1" t="s">
        <v>2708</v>
      </c>
      <c r="B362" s="2">
        <v>1181085</v>
      </c>
      <c r="C362" s="1" t="s">
        <v>2712</v>
      </c>
      <c r="D362" s="1" t="s">
        <v>2713</v>
      </c>
      <c r="E362" s="1" t="s">
        <v>2714</v>
      </c>
      <c r="F362" s="2">
        <v>-500</v>
      </c>
      <c r="G362" s="1" t="s">
        <v>9</v>
      </c>
      <c r="H362" s="1" t="s">
        <v>1384</v>
      </c>
      <c r="I362" s="1" t="s">
        <v>11</v>
      </c>
      <c r="J362">
        <f>VLOOKUP(B362,自助退!B:F,5,FALSE)</f>
        <v>500</v>
      </c>
      <c r="K362" t="str">
        <f t="shared" si="5"/>
        <v/>
      </c>
    </row>
    <row r="363" spans="1:11">
      <c r="A363" s="1" t="s">
        <v>2715</v>
      </c>
      <c r="B363" s="2">
        <v>1181121</v>
      </c>
      <c r="C363" s="1" t="s">
        <v>2716</v>
      </c>
      <c r="D363" s="1" t="s">
        <v>2717</v>
      </c>
      <c r="E363" s="1" t="s">
        <v>2718</v>
      </c>
      <c r="F363" s="2">
        <v>-108.5</v>
      </c>
      <c r="G363" s="1" t="s">
        <v>9</v>
      </c>
      <c r="H363" s="1" t="s">
        <v>1447</v>
      </c>
      <c r="I363" s="1" t="s">
        <v>11</v>
      </c>
      <c r="J363">
        <f>VLOOKUP(B363,自助退!B:F,5,FALSE)</f>
        <v>108.5</v>
      </c>
      <c r="K363" t="str">
        <f t="shared" si="5"/>
        <v/>
      </c>
    </row>
    <row r="364" spans="1:11">
      <c r="A364" s="1" t="s">
        <v>2719</v>
      </c>
      <c r="B364" s="2">
        <v>1181157</v>
      </c>
      <c r="C364" s="1" t="s">
        <v>2720</v>
      </c>
      <c r="D364" s="1" t="s">
        <v>2721</v>
      </c>
      <c r="E364" s="1" t="s">
        <v>2722</v>
      </c>
      <c r="F364" s="2">
        <v>-390</v>
      </c>
      <c r="G364" s="1" t="s">
        <v>9</v>
      </c>
      <c r="H364" s="1" t="s">
        <v>1526</v>
      </c>
      <c r="I364" s="1" t="s">
        <v>11</v>
      </c>
      <c r="J364">
        <f>VLOOKUP(B364,自助退!B:F,5,FALSE)</f>
        <v>390</v>
      </c>
      <c r="K364" t="str">
        <f t="shared" si="5"/>
        <v/>
      </c>
    </row>
    <row r="365" spans="1:11">
      <c r="A365" s="1" t="s">
        <v>2723</v>
      </c>
      <c r="B365" s="2">
        <v>1181471</v>
      </c>
      <c r="C365" s="1" t="s">
        <v>2724</v>
      </c>
      <c r="D365" s="1" t="s">
        <v>2725</v>
      </c>
      <c r="E365" s="1" t="s">
        <v>2726</v>
      </c>
      <c r="F365" s="2">
        <v>-83.14</v>
      </c>
      <c r="G365" s="1" t="s">
        <v>9</v>
      </c>
      <c r="H365" s="1" t="s">
        <v>1387</v>
      </c>
      <c r="I365" s="1" t="s">
        <v>11</v>
      </c>
      <c r="J365">
        <f>VLOOKUP(B365,自助退!B:F,5,FALSE)</f>
        <v>83.14</v>
      </c>
      <c r="K365" t="str">
        <f t="shared" si="5"/>
        <v/>
      </c>
    </row>
    <row r="366" spans="1:11">
      <c r="A366" s="1" t="s">
        <v>2727</v>
      </c>
      <c r="B366" s="2">
        <v>1182214</v>
      </c>
      <c r="C366" s="1" t="s">
        <v>2728</v>
      </c>
      <c r="D366" s="1" t="s">
        <v>2729</v>
      </c>
      <c r="E366" s="1" t="s">
        <v>2730</v>
      </c>
      <c r="F366" s="2">
        <v>-1500</v>
      </c>
      <c r="G366" s="1" t="s">
        <v>9</v>
      </c>
      <c r="H366" s="1" t="s">
        <v>1890</v>
      </c>
      <c r="I366" s="1" t="s">
        <v>11</v>
      </c>
      <c r="J366">
        <f>VLOOKUP(B366,自助退!B:F,5,FALSE)</f>
        <v>1500</v>
      </c>
      <c r="K366" t="str">
        <f t="shared" si="5"/>
        <v/>
      </c>
    </row>
    <row r="367" spans="1:11">
      <c r="A367" s="1" t="s">
        <v>2731</v>
      </c>
      <c r="B367" s="2">
        <v>1182621</v>
      </c>
      <c r="C367" s="1" t="s">
        <v>2732</v>
      </c>
      <c r="D367" s="1" t="s">
        <v>2733</v>
      </c>
      <c r="E367" s="1" t="s">
        <v>2734</v>
      </c>
      <c r="F367" s="2">
        <v>-300</v>
      </c>
      <c r="G367" s="1" t="s">
        <v>9</v>
      </c>
      <c r="H367" s="1" t="s">
        <v>1442</v>
      </c>
      <c r="I367" s="1" t="s">
        <v>11</v>
      </c>
      <c r="J367">
        <f>VLOOKUP(B367,自助退!B:F,5,FALSE)</f>
        <v>300</v>
      </c>
      <c r="K367" t="str">
        <f t="shared" si="5"/>
        <v/>
      </c>
    </row>
    <row r="368" spans="1:11">
      <c r="A368" s="1" t="s">
        <v>2735</v>
      </c>
      <c r="B368" s="2">
        <v>1183027</v>
      </c>
      <c r="C368" s="1"/>
      <c r="D368" s="1" t="s">
        <v>2736</v>
      </c>
      <c r="E368" s="1" t="s">
        <v>1098</v>
      </c>
      <c r="F368" s="2">
        <v>-685</v>
      </c>
      <c r="G368" s="1" t="s">
        <v>9</v>
      </c>
      <c r="H368" s="1" t="s">
        <v>1428</v>
      </c>
      <c r="I368" s="1" t="s">
        <v>1388</v>
      </c>
      <c r="J368">
        <f>VLOOKUP(B368,自助退!B:F,5,FALSE)</f>
        <v>685</v>
      </c>
      <c r="K368" t="str">
        <f t="shared" si="5"/>
        <v/>
      </c>
    </row>
    <row r="369" spans="1:11">
      <c r="A369" s="1" t="s">
        <v>2737</v>
      </c>
      <c r="B369" s="2">
        <v>1183174</v>
      </c>
      <c r="C369" s="1" t="s">
        <v>2738</v>
      </c>
      <c r="D369" s="1" t="s">
        <v>2739</v>
      </c>
      <c r="E369" s="1" t="s">
        <v>2740</v>
      </c>
      <c r="F369" s="2">
        <v>-3000</v>
      </c>
      <c r="G369" s="1" t="s">
        <v>9</v>
      </c>
      <c r="H369" s="1" t="s">
        <v>1428</v>
      </c>
      <c r="I369" s="1" t="s">
        <v>11</v>
      </c>
      <c r="J369">
        <f>VLOOKUP(B369,自助退!B:F,5,FALSE)</f>
        <v>3000</v>
      </c>
      <c r="K369" t="str">
        <f t="shared" si="5"/>
        <v/>
      </c>
    </row>
    <row r="370" spans="1:11">
      <c r="A370" s="1" t="s">
        <v>2741</v>
      </c>
      <c r="B370" s="2">
        <v>1183593</v>
      </c>
      <c r="C370" s="1"/>
      <c r="D370" s="1" t="s">
        <v>2742</v>
      </c>
      <c r="E370" s="1" t="s">
        <v>1106</v>
      </c>
      <c r="F370" s="2">
        <v>-720</v>
      </c>
      <c r="G370" s="1" t="s">
        <v>9</v>
      </c>
      <c r="H370" s="1" t="s">
        <v>1442</v>
      </c>
      <c r="I370" s="1" t="s">
        <v>1388</v>
      </c>
      <c r="J370">
        <f>VLOOKUP(B370,自助退!B:F,5,FALSE)</f>
        <v>720</v>
      </c>
      <c r="K370" t="str">
        <f t="shared" si="5"/>
        <v/>
      </c>
    </row>
    <row r="371" spans="1:11">
      <c r="A371" s="1" t="s">
        <v>2743</v>
      </c>
      <c r="B371" s="2">
        <v>1183733</v>
      </c>
      <c r="C371" s="1" t="s">
        <v>2744</v>
      </c>
      <c r="D371" s="1" t="s">
        <v>2745</v>
      </c>
      <c r="E371" s="1" t="s">
        <v>2746</v>
      </c>
      <c r="F371" s="2">
        <v>-177.41</v>
      </c>
      <c r="G371" s="1" t="s">
        <v>9</v>
      </c>
      <c r="H371" s="1" t="s">
        <v>1641</v>
      </c>
      <c r="I371" s="1" t="s">
        <v>11</v>
      </c>
      <c r="J371">
        <f>VLOOKUP(B371,自助退!B:F,5,FALSE)</f>
        <v>177.41</v>
      </c>
      <c r="K371" t="str">
        <f t="shared" si="5"/>
        <v/>
      </c>
    </row>
    <row r="372" spans="1:11">
      <c r="A372" s="1" t="s">
        <v>2747</v>
      </c>
      <c r="B372" s="2">
        <v>1184199</v>
      </c>
      <c r="C372" s="1" t="s">
        <v>2748</v>
      </c>
      <c r="D372" s="1" t="s">
        <v>2749</v>
      </c>
      <c r="E372" s="1" t="s">
        <v>2750</v>
      </c>
      <c r="F372" s="2">
        <v>-139</v>
      </c>
      <c r="G372" s="1" t="s">
        <v>9</v>
      </c>
      <c r="H372" s="1" t="s">
        <v>1452</v>
      </c>
      <c r="I372" s="1" t="s">
        <v>11</v>
      </c>
      <c r="J372">
        <f>VLOOKUP(B372,自助退!B:F,5,FALSE)</f>
        <v>139</v>
      </c>
      <c r="K372" t="str">
        <f t="shared" si="5"/>
        <v/>
      </c>
    </row>
    <row r="373" spans="1:11">
      <c r="A373" s="1" t="s">
        <v>2751</v>
      </c>
      <c r="B373" s="2">
        <v>1184251</v>
      </c>
      <c r="C373" s="1" t="s">
        <v>2752</v>
      </c>
      <c r="D373" s="1" t="s">
        <v>2749</v>
      </c>
      <c r="E373" s="1" t="s">
        <v>2750</v>
      </c>
      <c r="F373" s="2">
        <v>-10</v>
      </c>
      <c r="G373" s="1" t="s">
        <v>9</v>
      </c>
      <c r="H373" s="1" t="s">
        <v>1452</v>
      </c>
      <c r="I373" s="1" t="s">
        <v>11</v>
      </c>
      <c r="J373">
        <f>VLOOKUP(B373,自助退!B:F,5,FALSE)</f>
        <v>10</v>
      </c>
      <c r="K373" t="str">
        <f t="shared" si="5"/>
        <v/>
      </c>
    </row>
    <row r="374" spans="1:11">
      <c r="A374" s="1" t="s">
        <v>2753</v>
      </c>
      <c r="B374" s="2">
        <v>1184755</v>
      </c>
      <c r="C374" s="1"/>
      <c r="D374" s="1" t="s">
        <v>2754</v>
      </c>
      <c r="E374" s="1" t="s">
        <v>1086</v>
      </c>
      <c r="F374" s="2">
        <v>-30</v>
      </c>
      <c r="G374" s="1" t="s">
        <v>9</v>
      </c>
      <c r="H374" s="1" t="s">
        <v>1822</v>
      </c>
      <c r="I374" s="1" t="s">
        <v>1388</v>
      </c>
      <c r="J374">
        <f>VLOOKUP(B374,自助退!B:F,5,FALSE)</f>
        <v>30</v>
      </c>
      <c r="K374" t="str">
        <f t="shared" si="5"/>
        <v/>
      </c>
    </row>
    <row r="375" spans="1:11">
      <c r="A375" s="1" t="s">
        <v>2755</v>
      </c>
      <c r="B375" s="2">
        <v>1186106</v>
      </c>
      <c r="C375" s="1" t="s">
        <v>2756</v>
      </c>
      <c r="D375" s="1" t="s">
        <v>2757</v>
      </c>
      <c r="E375" s="1" t="s">
        <v>2758</v>
      </c>
      <c r="F375" s="2">
        <v>-71.540000000000006</v>
      </c>
      <c r="G375" s="1" t="s">
        <v>9</v>
      </c>
      <c r="H375" s="1" t="s">
        <v>1409</v>
      </c>
      <c r="I375" s="1" t="s">
        <v>11</v>
      </c>
      <c r="J375">
        <f>VLOOKUP(B375,自助退!B:F,5,FALSE)</f>
        <v>71.540000000000006</v>
      </c>
      <c r="K375" t="str">
        <f t="shared" si="5"/>
        <v/>
      </c>
    </row>
    <row r="376" spans="1:11">
      <c r="A376" s="1" t="s">
        <v>2759</v>
      </c>
      <c r="B376" s="2">
        <v>1186131</v>
      </c>
      <c r="C376" s="1" t="s">
        <v>2760</v>
      </c>
      <c r="D376" s="1" t="s">
        <v>2761</v>
      </c>
      <c r="E376" s="1" t="s">
        <v>2762</v>
      </c>
      <c r="F376" s="2">
        <v>-484.5</v>
      </c>
      <c r="G376" s="1" t="s">
        <v>9</v>
      </c>
      <c r="H376" s="1" t="s">
        <v>1629</v>
      </c>
      <c r="I376" s="1" t="s">
        <v>11</v>
      </c>
      <c r="J376">
        <f>VLOOKUP(B376,自助退!B:F,5,FALSE)</f>
        <v>484.5</v>
      </c>
      <c r="K376" t="str">
        <f t="shared" si="5"/>
        <v/>
      </c>
    </row>
    <row r="377" spans="1:11">
      <c r="A377" s="1" t="s">
        <v>2763</v>
      </c>
      <c r="B377" s="2">
        <v>1186311</v>
      </c>
      <c r="C377" s="1" t="s">
        <v>2764</v>
      </c>
      <c r="D377" s="1" t="s">
        <v>2739</v>
      </c>
      <c r="E377" s="1" t="s">
        <v>2740</v>
      </c>
      <c r="F377" s="2">
        <v>-2900</v>
      </c>
      <c r="G377" s="1" t="s">
        <v>9</v>
      </c>
      <c r="H377" s="1" t="s">
        <v>1379</v>
      </c>
      <c r="I377" s="1" t="s">
        <v>11</v>
      </c>
      <c r="J377">
        <f>VLOOKUP(B377,自助退!B:F,5,FALSE)</f>
        <v>2900</v>
      </c>
      <c r="K377" t="str">
        <f t="shared" si="5"/>
        <v/>
      </c>
    </row>
    <row r="378" spans="1:11">
      <c r="A378" s="1" t="s">
        <v>2765</v>
      </c>
      <c r="B378" s="2">
        <v>1186344</v>
      </c>
      <c r="C378" s="1" t="s">
        <v>2766</v>
      </c>
      <c r="D378" s="1" t="s">
        <v>2767</v>
      </c>
      <c r="E378" s="1" t="s">
        <v>2768</v>
      </c>
      <c r="F378" s="2">
        <v>-58.16</v>
      </c>
      <c r="G378" s="1" t="s">
        <v>9</v>
      </c>
      <c r="H378" s="1" t="s">
        <v>1393</v>
      </c>
      <c r="I378" s="1" t="s">
        <v>11</v>
      </c>
      <c r="J378">
        <f>VLOOKUP(B378,自助退!B:F,5,FALSE)</f>
        <v>58.16</v>
      </c>
      <c r="K378" t="str">
        <f t="shared" si="5"/>
        <v/>
      </c>
    </row>
    <row r="379" spans="1:11">
      <c r="A379" s="1" t="s">
        <v>2769</v>
      </c>
      <c r="B379" s="2">
        <v>1186489</v>
      </c>
      <c r="C379" s="1"/>
      <c r="D379" s="1" t="s">
        <v>2770</v>
      </c>
      <c r="E379" s="1" t="s">
        <v>1074</v>
      </c>
      <c r="F379" s="2">
        <v>-314.83999999999997</v>
      </c>
      <c r="G379" s="1" t="s">
        <v>9</v>
      </c>
      <c r="H379" s="1" t="s">
        <v>1474</v>
      </c>
      <c r="I379" s="1" t="s">
        <v>1388</v>
      </c>
      <c r="J379">
        <f>VLOOKUP(B379,自助退!B:F,5,FALSE)</f>
        <v>314.83999999999997</v>
      </c>
      <c r="K379" t="str">
        <f t="shared" si="5"/>
        <v/>
      </c>
    </row>
    <row r="380" spans="1:11">
      <c r="A380" s="1" t="s">
        <v>2771</v>
      </c>
      <c r="B380" s="2">
        <v>1186688</v>
      </c>
      <c r="C380" s="1"/>
      <c r="D380" s="1" t="s">
        <v>2772</v>
      </c>
      <c r="E380" s="1" t="s">
        <v>1054</v>
      </c>
      <c r="F380" s="2">
        <v>-993</v>
      </c>
      <c r="G380" s="1" t="s">
        <v>9</v>
      </c>
      <c r="H380" s="1" t="s">
        <v>1817</v>
      </c>
      <c r="I380" s="1" t="s">
        <v>1388</v>
      </c>
      <c r="J380">
        <f>VLOOKUP(B380,自助退!B:F,5,FALSE)</f>
        <v>993</v>
      </c>
      <c r="K380" t="str">
        <f t="shared" si="5"/>
        <v/>
      </c>
    </row>
    <row r="381" spans="1:11">
      <c r="A381" s="1" t="s">
        <v>2773</v>
      </c>
      <c r="B381" s="2">
        <v>1186750</v>
      </c>
      <c r="C381" s="1" t="s">
        <v>2774</v>
      </c>
      <c r="D381" s="1" t="s">
        <v>2775</v>
      </c>
      <c r="E381" s="1" t="s">
        <v>2776</v>
      </c>
      <c r="F381" s="2">
        <v>-30</v>
      </c>
      <c r="G381" s="1" t="s">
        <v>9</v>
      </c>
      <c r="H381" s="1" t="s">
        <v>1398</v>
      </c>
      <c r="I381" s="1" t="s">
        <v>11</v>
      </c>
      <c r="J381">
        <f>VLOOKUP(B381,自助退!B:F,5,FALSE)</f>
        <v>30</v>
      </c>
      <c r="K381" t="str">
        <f t="shared" si="5"/>
        <v/>
      </c>
    </row>
    <row r="382" spans="1:11">
      <c r="A382" s="1" t="s">
        <v>2777</v>
      </c>
      <c r="B382" s="2">
        <v>1186811</v>
      </c>
      <c r="C382" s="1"/>
      <c r="D382" s="1" t="s">
        <v>2778</v>
      </c>
      <c r="E382" s="1" t="s">
        <v>1078</v>
      </c>
      <c r="F382" s="2">
        <v>-53.3</v>
      </c>
      <c r="G382" s="1" t="s">
        <v>9</v>
      </c>
      <c r="H382" s="1" t="s">
        <v>1822</v>
      </c>
      <c r="I382" s="1" t="s">
        <v>1388</v>
      </c>
      <c r="J382">
        <f>VLOOKUP(B382,自助退!B:F,5,FALSE)</f>
        <v>53.3</v>
      </c>
      <c r="K382" t="str">
        <f t="shared" si="5"/>
        <v/>
      </c>
    </row>
    <row r="383" spans="1:11">
      <c r="A383" s="1" t="s">
        <v>2779</v>
      </c>
      <c r="B383" s="2">
        <v>1187683</v>
      </c>
      <c r="C383" s="1" t="s">
        <v>2780</v>
      </c>
      <c r="D383" s="1" t="s">
        <v>2781</v>
      </c>
      <c r="E383" s="1" t="s">
        <v>2782</v>
      </c>
      <c r="F383" s="2">
        <v>-500</v>
      </c>
      <c r="G383" s="1" t="s">
        <v>9</v>
      </c>
      <c r="H383" s="1" t="s">
        <v>1474</v>
      </c>
      <c r="I383" s="1" t="s">
        <v>11</v>
      </c>
      <c r="J383">
        <f>VLOOKUP(B383,自助退!B:F,5,FALSE)</f>
        <v>500</v>
      </c>
      <c r="K383" t="str">
        <f t="shared" si="5"/>
        <v/>
      </c>
    </row>
    <row r="384" spans="1:11">
      <c r="A384" s="1" t="s">
        <v>2783</v>
      </c>
      <c r="B384" s="2">
        <v>1187935</v>
      </c>
      <c r="C384" s="1" t="s">
        <v>2784</v>
      </c>
      <c r="D384" s="1" t="s">
        <v>2785</v>
      </c>
      <c r="E384" s="1" t="s">
        <v>2786</v>
      </c>
      <c r="F384" s="2">
        <v>-50</v>
      </c>
      <c r="G384" s="1" t="s">
        <v>9</v>
      </c>
      <c r="H384" s="1" t="s">
        <v>2010</v>
      </c>
      <c r="I384" s="1" t="s">
        <v>11</v>
      </c>
      <c r="J384">
        <f>VLOOKUP(B384,自助退!B:F,5,FALSE)</f>
        <v>50</v>
      </c>
      <c r="K384" t="str">
        <f t="shared" si="5"/>
        <v/>
      </c>
    </row>
    <row r="385" spans="1:11">
      <c r="A385" s="1" t="s">
        <v>2787</v>
      </c>
      <c r="B385" s="2">
        <v>1187968</v>
      </c>
      <c r="C385" s="1" t="s">
        <v>2788</v>
      </c>
      <c r="D385" s="1" t="s">
        <v>2789</v>
      </c>
      <c r="E385" s="1" t="s">
        <v>2790</v>
      </c>
      <c r="F385" s="2">
        <v>-193.2</v>
      </c>
      <c r="G385" s="1" t="s">
        <v>9</v>
      </c>
      <c r="H385" s="1" t="s">
        <v>1384</v>
      </c>
      <c r="I385" s="1" t="s">
        <v>11</v>
      </c>
      <c r="J385">
        <f>VLOOKUP(B385,自助退!B:F,5,FALSE)</f>
        <v>193.2</v>
      </c>
      <c r="K385" t="str">
        <f t="shared" si="5"/>
        <v/>
      </c>
    </row>
    <row r="386" spans="1:11">
      <c r="A386" s="1" t="s">
        <v>2791</v>
      </c>
      <c r="B386" s="2">
        <v>1188492</v>
      </c>
      <c r="C386" s="1" t="s">
        <v>2792</v>
      </c>
      <c r="D386" s="1" t="s">
        <v>2793</v>
      </c>
      <c r="E386" s="1" t="s">
        <v>2794</v>
      </c>
      <c r="F386" s="2">
        <v>-192.5</v>
      </c>
      <c r="G386" s="1" t="s">
        <v>9</v>
      </c>
      <c r="H386" s="1" t="s">
        <v>1641</v>
      </c>
      <c r="I386" s="1" t="s">
        <v>11</v>
      </c>
      <c r="J386">
        <f>VLOOKUP(B386,自助退!B:F,5,FALSE)</f>
        <v>192.5</v>
      </c>
      <c r="K386" t="str">
        <f t="shared" si="5"/>
        <v/>
      </c>
    </row>
    <row r="387" spans="1:11">
      <c r="A387" s="1" t="s">
        <v>2795</v>
      </c>
      <c r="B387" s="2">
        <v>1188504</v>
      </c>
      <c r="C387" s="1" t="s">
        <v>2796</v>
      </c>
      <c r="D387" s="1" t="s">
        <v>2797</v>
      </c>
      <c r="E387" s="1" t="s">
        <v>2798</v>
      </c>
      <c r="F387" s="2">
        <v>-4.5</v>
      </c>
      <c r="G387" s="1" t="s">
        <v>9</v>
      </c>
      <c r="H387" s="1" t="s">
        <v>1696</v>
      </c>
      <c r="I387" s="1" t="s">
        <v>11</v>
      </c>
      <c r="J387">
        <f>VLOOKUP(B387,自助退!B:F,5,FALSE)</f>
        <v>4.5</v>
      </c>
      <c r="K387" t="str">
        <f t="shared" ref="K387:K450" si="6">IF(F387*-1=J387,"",1)</f>
        <v/>
      </c>
    </row>
    <row r="388" spans="1:11">
      <c r="A388" s="1" t="s">
        <v>2799</v>
      </c>
      <c r="B388" s="2">
        <v>1188907</v>
      </c>
      <c r="C388" s="1" t="s">
        <v>2800</v>
      </c>
      <c r="D388" s="1" t="s">
        <v>2801</v>
      </c>
      <c r="E388" s="1" t="s">
        <v>2802</v>
      </c>
      <c r="F388" s="2">
        <v>-487.5</v>
      </c>
      <c r="G388" s="1" t="s">
        <v>9</v>
      </c>
      <c r="H388" s="1" t="s">
        <v>1601</v>
      </c>
      <c r="I388" s="1" t="s">
        <v>11</v>
      </c>
      <c r="J388">
        <f>VLOOKUP(B388,自助退!B:F,5,FALSE)</f>
        <v>487.5</v>
      </c>
      <c r="K388" t="str">
        <f t="shared" si="6"/>
        <v/>
      </c>
    </row>
    <row r="389" spans="1:11">
      <c r="A389" s="1" t="s">
        <v>2803</v>
      </c>
      <c r="B389" s="2">
        <v>1188915</v>
      </c>
      <c r="C389" s="1" t="s">
        <v>2804</v>
      </c>
      <c r="D389" s="1" t="s">
        <v>2805</v>
      </c>
      <c r="E389" s="1" t="s">
        <v>2806</v>
      </c>
      <c r="F389" s="2">
        <v>-200</v>
      </c>
      <c r="G389" s="1" t="s">
        <v>9</v>
      </c>
      <c r="H389" s="1" t="s">
        <v>1404</v>
      </c>
      <c r="I389" s="1" t="s">
        <v>11</v>
      </c>
      <c r="J389">
        <f>VLOOKUP(B389,自助退!B:F,5,FALSE)</f>
        <v>200</v>
      </c>
      <c r="K389" t="str">
        <f t="shared" si="6"/>
        <v/>
      </c>
    </row>
    <row r="390" spans="1:11">
      <c r="A390" s="1" t="s">
        <v>2807</v>
      </c>
      <c r="B390" s="2">
        <v>1189478</v>
      </c>
      <c r="C390" s="1" t="s">
        <v>2808</v>
      </c>
      <c r="D390" s="1" t="s">
        <v>2809</v>
      </c>
      <c r="E390" s="1" t="s">
        <v>2810</v>
      </c>
      <c r="F390" s="2">
        <v>-2305</v>
      </c>
      <c r="G390" s="1" t="s">
        <v>9</v>
      </c>
      <c r="H390" s="1" t="s">
        <v>1447</v>
      </c>
      <c r="I390" s="1" t="s">
        <v>11</v>
      </c>
      <c r="J390">
        <f>VLOOKUP(B390,自助退!B:F,5,FALSE)</f>
        <v>2305</v>
      </c>
      <c r="K390" t="str">
        <f t="shared" si="6"/>
        <v/>
      </c>
    </row>
    <row r="391" spans="1:11">
      <c r="A391" s="1" t="s">
        <v>2811</v>
      </c>
      <c r="B391" s="2">
        <v>1189635</v>
      </c>
      <c r="C391" s="1" t="s">
        <v>2812</v>
      </c>
      <c r="D391" s="1" t="s">
        <v>2813</v>
      </c>
      <c r="E391" s="1" t="s">
        <v>2814</v>
      </c>
      <c r="F391" s="2">
        <v>-903</v>
      </c>
      <c r="G391" s="1" t="s">
        <v>9</v>
      </c>
      <c r="H391" s="1" t="s">
        <v>1447</v>
      </c>
      <c r="I391" s="1" t="s">
        <v>11</v>
      </c>
      <c r="J391">
        <f>VLOOKUP(B391,自助退!B:F,5,FALSE)</f>
        <v>903</v>
      </c>
      <c r="K391" t="str">
        <f t="shared" si="6"/>
        <v/>
      </c>
    </row>
    <row r="392" spans="1:11">
      <c r="A392" s="1" t="s">
        <v>2815</v>
      </c>
      <c r="B392" s="2">
        <v>1189637</v>
      </c>
      <c r="C392" s="1" t="s">
        <v>2816</v>
      </c>
      <c r="D392" s="1" t="s">
        <v>2817</v>
      </c>
      <c r="E392" s="1" t="s">
        <v>2818</v>
      </c>
      <c r="F392" s="2">
        <v>-392.52</v>
      </c>
      <c r="G392" s="1" t="s">
        <v>9</v>
      </c>
      <c r="H392" s="1" t="s">
        <v>1890</v>
      </c>
      <c r="I392" s="1" t="s">
        <v>11</v>
      </c>
      <c r="J392">
        <f>VLOOKUP(B392,自助退!B:F,5,FALSE)</f>
        <v>392.52</v>
      </c>
      <c r="K392" t="str">
        <f t="shared" si="6"/>
        <v/>
      </c>
    </row>
    <row r="393" spans="1:11">
      <c r="A393" s="1" t="s">
        <v>2819</v>
      </c>
      <c r="B393" s="2">
        <v>1189789</v>
      </c>
      <c r="C393" s="1" t="s">
        <v>2820</v>
      </c>
      <c r="D393" s="1" t="s">
        <v>2821</v>
      </c>
      <c r="E393" s="1" t="s">
        <v>2822</v>
      </c>
      <c r="F393" s="2">
        <v>-1651.58</v>
      </c>
      <c r="G393" s="1" t="s">
        <v>9</v>
      </c>
      <c r="H393" s="1" t="s">
        <v>1485</v>
      </c>
      <c r="I393" s="1" t="s">
        <v>11</v>
      </c>
      <c r="J393">
        <f>VLOOKUP(B393,自助退!B:F,5,FALSE)</f>
        <v>1651.58</v>
      </c>
      <c r="K393" t="str">
        <f t="shared" si="6"/>
        <v/>
      </c>
    </row>
    <row r="394" spans="1:11">
      <c r="A394" s="1" t="s">
        <v>2823</v>
      </c>
      <c r="B394" s="2">
        <v>1189990</v>
      </c>
      <c r="C394" s="1" t="s">
        <v>2824</v>
      </c>
      <c r="D394" s="1" t="s">
        <v>2825</v>
      </c>
      <c r="E394" s="1" t="s">
        <v>2826</v>
      </c>
      <c r="F394" s="2">
        <v>-226.6</v>
      </c>
      <c r="G394" s="1" t="s">
        <v>9</v>
      </c>
      <c r="H394" s="1" t="s">
        <v>1404</v>
      </c>
      <c r="I394" s="1" t="s">
        <v>11</v>
      </c>
      <c r="J394">
        <f>VLOOKUP(B394,自助退!B:F,5,FALSE)</f>
        <v>226.6</v>
      </c>
      <c r="K394" t="str">
        <f t="shared" si="6"/>
        <v/>
      </c>
    </row>
    <row r="395" spans="1:11">
      <c r="A395" s="1" t="s">
        <v>2827</v>
      </c>
      <c r="B395" s="2">
        <v>1190162</v>
      </c>
      <c r="C395" s="1" t="s">
        <v>2828</v>
      </c>
      <c r="D395" s="1" t="s">
        <v>2829</v>
      </c>
      <c r="E395" s="1" t="s">
        <v>2830</v>
      </c>
      <c r="F395" s="2">
        <v>-953.59</v>
      </c>
      <c r="G395" s="1" t="s">
        <v>9</v>
      </c>
      <c r="H395" s="1" t="s">
        <v>1629</v>
      </c>
      <c r="I395" s="1" t="s">
        <v>11</v>
      </c>
      <c r="J395">
        <f>VLOOKUP(B395,自助退!B:F,5,FALSE)</f>
        <v>953.59</v>
      </c>
      <c r="K395" t="str">
        <f t="shared" si="6"/>
        <v/>
      </c>
    </row>
    <row r="396" spans="1:11">
      <c r="A396" s="1" t="s">
        <v>2831</v>
      </c>
      <c r="B396" s="2">
        <v>1190267</v>
      </c>
      <c r="C396" s="1" t="s">
        <v>2832</v>
      </c>
      <c r="D396" s="1" t="s">
        <v>2833</v>
      </c>
      <c r="E396" s="1" t="s">
        <v>2834</v>
      </c>
      <c r="F396" s="2">
        <v>-707.02</v>
      </c>
      <c r="G396" s="1" t="s">
        <v>9</v>
      </c>
      <c r="H396" s="1" t="s">
        <v>1384</v>
      </c>
      <c r="I396" s="1" t="s">
        <v>11</v>
      </c>
      <c r="J396">
        <f>VLOOKUP(B396,自助退!B:F,5,FALSE)</f>
        <v>707.02</v>
      </c>
      <c r="K396" t="str">
        <f t="shared" si="6"/>
        <v/>
      </c>
    </row>
    <row r="397" spans="1:11">
      <c r="A397" s="1" t="s">
        <v>2835</v>
      </c>
      <c r="B397" s="2">
        <v>1190872</v>
      </c>
      <c r="C397" s="1"/>
      <c r="D397" s="1" t="s">
        <v>2836</v>
      </c>
      <c r="E397" s="1" t="s">
        <v>1068</v>
      </c>
      <c r="F397" s="2">
        <v>-78</v>
      </c>
      <c r="G397" s="1" t="s">
        <v>9</v>
      </c>
      <c r="H397" s="1" t="s">
        <v>1387</v>
      </c>
      <c r="I397" s="1" t="s">
        <v>1388</v>
      </c>
      <c r="J397">
        <f>VLOOKUP(B397,自助退!B:F,5,FALSE)</f>
        <v>78</v>
      </c>
      <c r="K397" t="str">
        <f t="shared" si="6"/>
        <v/>
      </c>
    </row>
    <row r="398" spans="1:11">
      <c r="A398" s="1" t="s">
        <v>2837</v>
      </c>
      <c r="B398" s="2">
        <v>1190926</v>
      </c>
      <c r="C398" s="1"/>
      <c r="D398" s="1" t="s">
        <v>2836</v>
      </c>
      <c r="E398" s="1" t="s">
        <v>1068</v>
      </c>
      <c r="F398" s="2">
        <v>-59</v>
      </c>
      <c r="G398" s="1" t="s">
        <v>9</v>
      </c>
      <c r="H398" s="1" t="s">
        <v>1387</v>
      </c>
      <c r="I398" s="1" t="s">
        <v>1388</v>
      </c>
      <c r="J398">
        <f>VLOOKUP(B398,自助退!B:F,5,FALSE)</f>
        <v>59</v>
      </c>
      <c r="K398" t="str">
        <f t="shared" si="6"/>
        <v/>
      </c>
    </row>
    <row r="399" spans="1:11">
      <c r="A399" s="1" t="s">
        <v>2838</v>
      </c>
      <c r="B399" s="2">
        <v>1191038</v>
      </c>
      <c r="C399" s="1" t="s">
        <v>2839</v>
      </c>
      <c r="D399" s="1" t="s">
        <v>2809</v>
      </c>
      <c r="E399" s="1" t="s">
        <v>2810</v>
      </c>
      <c r="F399" s="2">
        <v>-27</v>
      </c>
      <c r="G399" s="1" t="s">
        <v>9</v>
      </c>
      <c r="H399" s="1" t="s">
        <v>1890</v>
      </c>
      <c r="I399" s="1" t="s">
        <v>11</v>
      </c>
      <c r="J399">
        <f>VLOOKUP(B399,自助退!B:F,5,FALSE)</f>
        <v>27</v>
      </c>
      <c r="K399" t="str">
        <f t="shared" si="6"/>
        <v/>
      </c>
    </row>
    <row r="400" spans="1:11">
      <c r="A400" s="1" t="s">
        <v>2840</v>
      </c>
      <c r="B400" s="2">
        <v>1191179</v>
      </c>
      <c r="C400" s="1" t="s">
        <v>2841</v>
      </c>
      <c r="D400" s="1" t="s">
        <v>2842</v>
      </c>
      <c r="E400" s="1" t="s">
        <v>2843</v>
      </c>
      <c r="F400" s="2">
        <v>-86.5</v>
      </c>
      <c r="G400" s="1" t="s">
        <v>9</v>
      </c>
      <c r="H400" s="1" t="s">
        <v>1379</v>
      </c>
      <c r="I400" s="1" t="s">
        <v>11</v>
      </c>
      <c r="J400">
        <f>VLOOKUP(B400,自助退!B:F,5,FALSE)</f>
        <v>86.5</v>
      </c>
      <c r="K400" t="str">
        <f t="shared" si="6"/>
        <v/>
      </c>
    </row>
    <row r="401" spans="1:11">
      <c r="A401" s="1" t="s">
        <v>2844</v>
      </c>
      <c r="B401" s="2">
        <v>1191234</v>
      </c>
      <c r="C401" s="1" t="s">
        <v>2845</v>
      </c>
      <c r="D401" s="1" t="s">
        <v>2846</v>
      </c>
      <c r="E401" s="1" t="s">
        <v>2847</v>
      </c>
      <c r="F401" s="2">
        <v>-395.98</v>
      </c>
      <c r="G401" s="1" t="s">
        <v>9</v>
      </c>
      <c r="H401" s="1" t="s">
        <v>10</v>
      </c>
      <c r="I401" s="1" t="s">
        <v>11</v>
      </c>
      <c r="J401">
        <f>VLOOKUP(B401,自助退!B:F,5,FALSE)</f>
        <v>395.98</v>
      </c>
      <c r="K401" t="str">
        <f t="shared" si="6"/>
        <v/>
      </c>
    </row>
    <row r="402" spans="1:11">
      <c r="A402" s="1" t="s">
        <v>2848</v>
      </c>
      <c r="B402" s="2">
        <v>1191290</v>
      </c>
      <c r="C402" s="1"/>
      <c r="D402" s="1" t="s">
        <v>2849</v>
      </c>
      <c r="E402" s="1" t="s">
        <v>1082</v>
      </c>
      <c r="F402" s="2">
        <v>-2400</v>
      </c>
      <c r="G402" s="1" t="s">
        <v>9</v>
      </c>
      <c r="H402" s="1" t="s">
        <v>1442</v>
      </c>
      <c r="I402" s="1" t="s">
        <v>1388</v>
      </c>
      <c r="J402">
        <f>VLOOKUP(B402,自助退!B:F,5,FALSE)</f>
        <v>2400</v>
      </c>
      <c r="K402" t="str">
        <f t="shared" si="6"/>
        <v/>
      </c>
    </row>
    <row r="403" spans="1:11">
      <c r="A403" s="1" t="s">
        <v>2850</v>
      </c>
      <c r="B403" s="2">
        <v>1191583</v>
      </c>
      <c r="C403" s="1" t="s">
        <v>2851</v>
      </c>
      <c r="D403" s="1" t="s">
        <v>2852</v>
      </c>
      <c r="E403" s="1" t="s">
        <v>2853</v>
      </c>
      <c r="F403" s="2">
        <v>-50</v>
      </c>
      <c r="G403" s="1" t="s">
        <v>9</v>
      </c>
      <c r="H403" s="1" t="s">
        <v>1601</v>
      </c>
      <c r="I403" s="1" t="s">
        <v>11</v>
      </c>
      <c r="J403">
        <f>VLOOKUP(B403,自助退!B:F,5,FALSE)</f>
        <v>50</v>
      </c>
      <c r="K403" t="str">
        <f t="shared" si="6"/>
        <v/>
      </c>
    </row>
    <row r="404" spans="1:11">
      <c r="A404" s="1" t="s">
        <v>2854</v>
      </c>
      <c r="B404" s="2">
        <v>1191850</v>
      </c>
      <c r="C404" s="1"/>
      <c r="D404" s="1" t="s">
        <v>2855</v>
      </c>
      <c r="E404" s="1" t="s">
        <v>1064</v>
      </c>
      <c r="F404" s="2">
        <v>-31.44</v>
      </c>
      <c r="G404" s="1" t="s">
        <v>9</v>
      </c>
      <c r="H404" s="1" t="s">
        <v>1387</v>
      </c>
      <c r="I404" s="1" t="s">
        <v>1388</v>
      </c>
      <c r="J404">
        <f>VLOOKUP(B404,自助退!B:F,5,FALSE)</f>
        <v>31.44</v>
      </c>
      <c r="K404" t="str">
        <f t="shared" si="6"/>
        <v/>
      </c>
    </row>
    <row r="405" spans="1:11">
      <c r="A405" s="1" t="s">
        <v>2856</v>
      </c>
      <c r="B405" s="2">
        <v>1191919</v>
      </c>
      <c r="C405" s="1" t="s">
        <v>2857</v>
      </c>
      <c r="D405" s="1" t="s">
        <v>2858</v>
      </c>
      <c r="E405" s="1" t="s">
        <v>2859</v>
      </c>
      <c r="F405" s="2">
        <v>-576.20000000000005</v>
      </c>
      <c r="G405" s="1" t="s">
        <v>9</v>
      </c>
      <c r="H405" s="1" t="s">
        <v>1414</v>
      </c>
      <c r="I405" s="1" t="s">
        <v>11</v>
      </c>
      <c r="J405">
        <f>VLOOKUP(B405,自助退!B:F,5,FALSE)</f>
        <v>576.20000000000005</v>
      </c>
      <c r="K405" t="str">
        <f t="shared" si="6"/>
        <v/>
      </c>
    </row>
    <row r="406" spans="1:11">
      <c r="A406" s="1" t="s">
        <v>2860</v>
      </c>
      <c r="B406" s="2">
        <v>1191961</v>
      </c>
      <c r="C406" s="1" t="s">
        <v>2861</v>
      </c>
      <c r="D406" s="1" t="s">
        <v>2862</v>
      </c>
      <c r="E406" s="1" t="s">
        <v>2863</v>
      </c>
      <c r="F406" s="2">
        <v>-47.2</v>
      </c>
      <c r="G406" s="1" t="s">
        <v>9</v>
      </c>
      <c r="H406" s="1" t="s">
        <v>1414</v>
      </c>
      <c r="I406" s="1" t="s">
        <v>11</v>
      </c>
      <c r="J406">
        <f>VLOOKUP(B406,自助退!B:F,5,FALSE)</f>
        <v>47.2</v>
      </c>
      <c r="K406" t="str">
        <f t="shared" si="6"/>
        <v/>
      </c>
    </row>
    <row r="407" spans="1:11">
      <c r="A407" s="1" t="s">
        <v>2864</v>
      </c>
      <c r="B407" s="2">
        <v>1192224</v>
      </c>
      <c r="C407" s="1" t="s">
        <v>2865</v>
      </c>
      <c r="D407" s="1" t="s">
        <v>2866</v>
      </c>
      <c r="E407" s="1" t="s">
        <v>2867</v>
      </c>
      <c r="F407" s="2">
        <v>-150</v>
      </c>
      <c r="G407" s="1" t="s">
        <v>9</v>
      </c>
      <c r="H407" s="1" t="s">
        <v>1387</v>
      </c>
      <c r="I407" s="1" t="s">
        <v>11</v>
      </c>
      <c r="J407">
        <f>VLOOKUP(B407,自助退!B:F,5,FALSE)</f>
        <v>150</v>
      </c>
      <c r="K407" t="str">
        <f t="shared" si="6"/>
        <v/>
      </c>
    </row>
    <row r="408" spans="1:11">
      <c r="A408" s="1" t="s">
        <v>2868</v>
      </c>
      <c r="B408" s="2">
        <v>1192374</v>
      </c>
      <c r="C408" s="1" t="s">
        <v>2869</v>
      </c>
      <c r="D408" s="1" t="s">
        <v>2870</v>
      </c>
      <c r="E408" s="1" t="s">
        <v>2871</v>
      </c>
      <c r="F408" s="2">
        <v>-1130</v>
      </c>
      <c r="G408" s="1" t="s">
        <v>9</v>
      </c>
      <c r="H408" s="1" t="s">
        <v>1577</v>
      </c>
      <c r="I408" s="1" t="s">
        <v>11</v>
      </c>
      <c r="J408">
        <f>VLOOKUP(B408,自助退!B:F,5,FALSE)</f>
        <v>1130</v>
      </c>
      <c r="K408" t="str">
        <f t="shared" si="6"/>
        <v/>
      </c>
    </row>
    <row r="409" spans="1:11">
      <c r="A409" s="1" t="s">
        <v>2872</v>
      </c>
      <c r="B409" s="2">
        <v>1192654</v>
      </c>
      <c r="C409" s="1" t="s">
        <v>2873</v>
      </c>
      <c r="D409" s="1" t="s">
        <v>2874</v>
      </c>
      <c r="E409" s="1" t="s">
        <v>2875</v>
      </c>
      <c r="F409" s="2">
        <v>-10</v>
      </c>
      <c r="G409" s="1" t="s">
        <v>9</v>
      </c>
      <c r="H409" s="1" t="s">
        <v>1387</v>
      </c>
      <c r="I409" s="1" t="s">
        <v>11</v>
      </c>
      <c r="J409">
        <f>VLOOKUP(B409,自助退!B:F,5,FALSE)</f>
        <v>10</v>
      </c>
      <c r="K409" t="str">
        <f t="shared" si="6"/>
        <v/>
      </c>
    </row>
    <row r="410" spans="1:11">
      <c r="A410" s="1" t="s">
        <v>2876</v>
      </c>
      <c r="B410" s="2">
        <v>1192699</v>
      </c>
      <c r="C410" s="1" t="s">
        <v>2877</v>
      </c>
      <c r="D410" s="1" t="s">
        <v>2878</v>
      </c>
      <c r="E410" s="1" t="s">
        <v>2879</v>
      </c>
      <c r="F410" s="2">
        <v>-573</v>
      </c>
      <c r="G410" s="1" t="s">
        <v>9</v>
      </c>
      <c r="H410" s="1" t="s">
        <v>1393</v>
      </c>
      <c r="I410" s="1" t="s">
        <v>11</v>
      </c>
      <c r="J410">
        <f>VLOOKUP(B410,自助退!B:F,5,FALSE)</f>
        <v>573</v>
      </c>
      <c r="K410" t="str">
        <f t="shared" si="6"/>
        <v/>
      </c>
    </row>
    <row r="411" spans="1:11">
      <c r="A411" s="1" t="s">
        <v>2880</v>
      </c>
      <c r="B411" s="2">
        <v>1192795</v>
      </c>
      <c r="C411" s="1" t="s">
        <v>2881</v>
      </c>
      <c r="D411" s="1" t="s">
        <v>2882</v>
      </c>
      <c r="E411" s="1" t="s">
        <v>2883</v>
      </c>
      <c r="F411" s="2">
        <v>-300</v>
      </c>
      <c r="G411" s="1" t="s">
        <v>9</v>
      </c>
      <c r="H411" s="1" t="s">
        <v>1387</v>
      </c>
      <c r="I411" s="1" t="s">
        <v>11</v>
      </c>
      <c r="J411">
        <f>VLOOKUP(B411,自助退!B:F,5,FALSE)</f>
        <v>300</v>
      </c>
      <c r="K411" t="str">
        <f t="shared" si="6"/>
        <v/>
      </c>
    </row>
    <row r="412" spans="1:11">
      <c r="A412" s="1" t="s">
        <v>2884</v>
      </c>
      <c r="B412" s="2">
        <v>1192817</v>
      </c>
      <c r="C412" s="1" t="s">
        <v>2885</v>
      </c>
      <c r="D412" s="1" t="s">
        <v>2886</v>
      </c>
      <c r="E412" s="1" t="s">
        <v>2887</v>
      </c>
      <c r="F412" s="2">
        <v>-121</v>
      </c>
      <c r="G412" s="1" t="s">
        <v>9</v>
      </c>
      <c r="H412" s="1" t="s">
        <v>1393</v>
      </c>
      <c r="I412" s="1" t="s">
        <v>11</v>
      </c>
      <c r="J412">
        <f>VLOOKUP(B412,自助退!B:F,5,FALSE)</f>
        <v>121</v>
      </c>
      <c r="K412" t="str">
        <f t="shared" si="6"/>
        <v/>
      </c>
    </row>
    <row r="413" spans="1:11">
      <c r="A413" s="1" t="s">
        <v>2888</v>
      </c>
      <c r="B413" s="2">
        <v>1192833</v>
      </c>
      <c r="C413" s="1" t="s">
        <v>2889</v>
      </c>
      <c r="D413" s="1" t="s">
        <v>2882</v>
      </c>
      <c r="E413" s="1" t="s">
        <v>2883</v>
      </c>
      <c r="F413" s="2">
        <v>-200</v>
      </c>
      <c r="G413" s="1" t="s">
        <v>9</v>
      </c>
      <c r="H413" s="1" t="s">
        <v>1387</v>
      </c>
      <c r="I413" s="1" t="s">
        <v>11</v>
      </c>
      <c r="J413">
        <f>VLOOKUP(B413,自助退!B:F,5,FALSE)</f>
        <v>200</v>
      </c>
      <c r="K413" t="str">
        <f t="shared" si="6"/>
        <v/>
      </c>
    </row>
    <row r="414" spans="1:11">
      <c r="A414" s="1" t="s">
        <v>2890</v>
      </c>
      <c r="B414" s="2">
        <v>1192841</v>
      </c>
      <c r="C414" s="1" t="s">
        <v>2891</v>
      </c>
      <c r="D414" s="1" t="s">
        <v>2892</v>
      </c>
      <c r="E414" s="1" t="s">
        <v>2893</v>
      </c>
      <c r="F414" s="2">
        <v>-245.27</v>
      </c>
      <c r="G414" s="1" t="s">
        <v>9</v>
      </c>
      <c r="H414" s="1" t="s">
        <v>1996</v>
      </c>
      <c r="I414" s="1" t="s">
        <v>11</v>
      </c>
      <c r="J414">
        <f>VLOOKUP(B414,自助退!B:F,5,FALSE)</f>
        <v>245.27</v>
      </c>
      <c r="K414" t="str">
        <f t="shared" si="6"/>
        <v/>
      </c>
    </row>
    <row r="415" spans="1:11">
      <c r="A415" s="1" t="s">
        <v>2894</v>
      </c>
      <c r="B415" s="2">
        <v>1192853</v>
      </c>
      <c r="C415" s="1" t="s">
        <v>2895</v>
      </c>
      <c r="D415" s="1" t="s">
        <v>2882</v>
      </c>
      <c r="E415" s="1" t="s">
        <v>2883</v>
      </c>
      <c r="F415" s="2">
        <v>-300</v>
      </c>
      <c r="G415" s="1" t="s">
        <v>9</v>
      </c>
      <c r="H415" s="1" t="s">
        <v>1387</v>
      </c>
      <c r="I415" s="1" t="s">
        <v>11</v>
      </c>
      <c r="J415">
        <f>VLOOKUP(B415,自助退!B:F,5,FALSE)</f>
        <v>300</v>
      </c>
      <c r="K415" t="str">
        <f t="shared" si="6"/>
        <v/>
      </c>
    </row>
    <row r="416" spans="1:11">
      <c r="A416" s="1" t="s">
        <v>2896</v>
      </c>
      <c r="B416" s="2">
        <v>1192929</v>
      </c>
      <c r="C416" s="1" t="s">
        <v>2897</v>
      </c>
      <c r="D416" s="1" t="s">
        <v>2882</v>
      </c>
      <c r="E416" s="1" t="s">
        <v>2883</v>
      </c>
      <c r="F416" s="2">
        <v>-1200</v>
      </c>
      <c r="G416" s="1" t="s">
        <v>9</v>
      </c>
      <c r="H416" s="1" t="s">
        <v>1387</v>
      </c>
      <c r="I416" s="1" t="s">
        <v>11</v>
      </c>
      <c r="J416">
        <f>VLOOKUP(B416,自助退!B:F,5,FALSE)</f>
        <v>1200</v>
      </c>
      <c r="K416" t="str">
        <f t="shared" si="6"/>
        <v/>
      </c>
    </row>
    <row r="417" spans="1:11">
      <c r="A417" s="1" t="s">
        <v>2898</v>
      </c>
      <c r="B417" s="2">
        <v>1193077</v>
      </c>
      <c r="C417" s="1" t="s">
        <v>2899</v>
      </c>
      <c r="D417" s="1" t="s">
        <v>2900</v>
      </c>
      <c r="E417" s="1" t="s">
        <v>2901</v>
      </c>
      <c r="F417" s="2">
        <v>-4232.84</v>
      </c>
      <c r="G417" s="1" t="s">
        <v>9</v>
      </c>
      <c r="H417" s="1" t="s">
        <v>1474</v>
      </c>
      <c r="I417" s="1" t="s">
        <v>11</v>
      </c>
      <c r="J417">
        <f>VLOOKUP(B417,自助退!B:F,5,FALSE)</f>
        <v>4232.84</v>
      </c>
      <c r="K417" t="str">
        <f t="shared" si="6"/>
        <v/>
      </c>
    </row>
    <row r="418" spans="1:11">
      <c r="A418" s="1" t="s">
        <v>2902</v>
      </c>
      <c r="B418" s="2">
        <v>1193111</v>
      </c>
      <c r="C418" s="1" t="s">
        <v>2903</v>
      </c>
      <c r="D418" s="1" t="s">
        <v>2904</v>
      </c>
      <c r="E418" s="1" t="s">
        <v>2905</v>
      </c>
      <c r="F418" s="2">
        <v>-107.11</v>
      </c>
      <c r="G418" s="1" t="s">
        <v>9</v>
      </c>
      <c r="H418" s="1" t="s">
        <v>1696</v>
      </c>
      <c r="I418" s="1" t="s">
        <v>11</v>
      </c>
      <c r="J418">
        <f>VLOOKUP(B418,自助退!B:F,5,FALSE)</f>
        <v>107.11</v>
      </c>
      <c r="K418" t="str">
        <f t="shared" si="6"/>
        <v/>
      </c>
    </row>
    <row r="419" spans="1:11">
      <c r="A419" s="1" t="s">
        <v>2906</v>
      </c>
      <c r="B419" s="2">
        <v>1193186</v>
      </c>
      <c r="C419" s="1" t="s">
        <v>2907</v>
      </c>
      <c r="D419" s="1" t="s">
        <v>2908</v>
      </c>
      <c r="E419" s="1" t="s">
        <v>2909</v>
      </c>
      <c r="F419" s="2">
        <v>-100</v>
      </c>
      <c r="G419" s="1" t="s">
        <v>9</v>
      </c>
      <c r="H419" s="1" t="s">
        <v>1457</v>
      </c>
      <c r="I419" s="1" t="s">
        <v>11</v>
      </c>
      <c r="J419">
        <f>VLOOKUP(B419,自助退!B:F,5,FALSE)</f>
        <v>100</v>
      </c>
      <c r="K419" t="str">
        <f t="shared" si="6"/>
        <v/>
      </c>
    </row>
    <row r="420" spans="1:11">
      <c r="A420" s="1" t="s">
        <v>2910</v>
      </c>
      <c r="B420" s="2">
        <v>1193371</v>
      </c>
      <c r="C420" s="1" t="s">
        <v>2911</v>
      </c>
      <c r="D420" s="1" t="s">
        <v>2912</v>
      </c>
      <c r="E420" s="1" t="s">
        <v>2913</v>
      </c>
      <c r="F420" s="2">
        <v>-18.36</v>
      </c>
      <c r="G420" s="1" t="s">
        <v>9</v>
      </c>
      <c r="H420" s="1" t="s">
        <v>1485</v>
      </c>
      <c r="I420" s="1" t="s">
        <v>11</v>
      </c>
      <c r="J420">
        <f>VLOOKUP(B420,自助退!B:F,5,FALSE)</f>
        <v>18.36</v>
      </c>
      <c r="K420" t="str">
        <f t="shared" si="6"/>
        <v/>
      </c>
    </row>
    <row r="421" spans="1:11">
      <c r="A421" s="1" t="s">
        <v>2914</v>
      </c>
      <c r="B421" s="2">
        <v>1193538</v>
      </c>
      <c r="C421" s="1" t="s">
        <v>2915</v>
      </c>
      <c r="D421" s="1" t="s">
        <v>2916</v>
      </c>
      <c r="E421" s="1" t="s">
        <v>2917</v>
      </c>
      <c r="F421" s="2">
        <v>-50</v>
      </c>
      <c r="G421" s="1" t="s">
        <v>9</v>
      </c>
      <c r="H421" s="1" t="s">
        <v>1384</v>
      </c>
      <c r="I421" s="1" t="s">
        <v>11</v>
      </c>
      <c r="J421">
        <f>VLOOKUP(B421,自助退!B:F,5,FALSE)</f>
        <v>50</v>
      </c>
      <c r="K421" t="str">
        <f t="shared" si="6"/>
        <v/>
      </c>
    </row>
    <row r="422" spans="1:11">
      <c r="A422" s="1" t="s">
        <v>2918</v>
      </c>
      <c r="B422" s="2">
        <v>1193552</v>
      </c>
      <c r="C422" s="1" t="s">
        <v>2919</v>
      </c>
      <c r="D422" s="1" t="s">
        <v>2920</v>
      </c>
      <c r="E422" s="1" t="s">
        <v>2921</v>
      </c>
      <c r="F422" s="2">
        <v>-59</v>
      </c>
      <c r="G422" s="1" t="s">
        <v>9</v>
      </c>
      <c r="H422" s="1" t="s">
        <v>1428</v>
      </c>
      <c r="I422" s="1" t="s">
        <v>11</v>
      </c>
      <c r="J422">
        <f>VLOOKUP(B422,自助退!B:F,5,FALSE)</f>
        <v>59</v>
      </c>
      <c r="K422" t="str">
        <f t="shared" si="6"/>
        <v/>
      </c>
    </row>
    <row r="423" spans="1:11">
      <c r="A423" s="1" t="s">
        <v>2922</v>
      </c>
      <c r="B423" s="2">
        <v>1193585</v>
      </c>
      <c r="C423" s="1" t="s">
        <v>2923</v>
      </c>
      <c r="D423" s="1" t="s">
        <v>2924</v>
      </c>
      <c r="E423" s="1" t="s">
        <v>2925</v>
      </c>
      <c r="F423" s="2">
        <v>-2196.84</v>
      </c>
      <c r="G423" s="1" t="s">
        <v>9</v>
      </c>
      <c r="H423" s="1" t="s">
        <v>1817</v>
      </c>
      <c r="I423" s="1" t="s">
        <v>11</v>
      </c>
      <c r="J423">
        <f>VLOOKUP(B423,自助退!B:F,5,FALSE)</f>
        <v>2196.84</v>
      </c>
      <c r="K423" t="str">
        <f t="shared" si="6"/>
        <v/>
      </c>
    </row>
    <row r="424" spans="1:11">
      <c r="A424" s="1" t="s">
        <v>2926</v>
      </c>
      <c r="B424" s="2">
        <v>1193693</v>
      </c>
      <c r="C424" s="1" t="s">
        <v>2927</v>
      </c>
      <c r="D424" s="1" t="s">
        <v>2928</v>
      </c>
      <c r="E424" s="1" t="s">
        <v>2929</v>
      </c>
      <c r="F424" s="2">
        <v>-100</v>
      </c>
      <c r="G424" s="1" t="s">
        <v>9</v>
      </c>
      <c r="H424" s="1" t="s">
        <v>10</v>
      </c>
      <c r="I424" s="1" t="s">
        <v>11</v>
      </c>
      <c r="J424">
        <f>VLOOKUP(B424,自助退!B:F,5,FALSE)</f>
        <v>100</v>
      </c>
      <c r="K424" t="str">
        <f t="shared" si="6"/>
        <v/>
      </c>
    </row>
    <row r="425" spans="1:11">
      <c r="A425" s="1" t="s">
        <v>2930</v>
      </c>
      <c r="B425" s="2">
        <v>1193719</v>
      </c>
      <c r="C425" s="1"/>
      <c r="D425" s="1" t="s">
        <v>2931</v>
      </c>
      <c r="E425" s="1" t="s">
        <v>1038</v>
      </c>
      <c r="F425" s="2">
        <v>-1053</v>
      </c>
      <c r="G425" s="1" t="s">
        <v>9</v>
      </c>
      <c r="H425" s="1" t="s">
        <v>1577</v>
      </c>
      <c r="I425" s="1" t="s">
        <v>1388</v>
      </c>
      <c r="J425">
        <f>VLOOKUP(B425,自助退!B:F,5,FALSE)</f>
        <v>1053</v>
      </c>
      <c r="K425" t="str">
        <f t="shared" si="6"/>
        <v/>
      </c>
    </row>
    <row r="426" spans="1:11">
      <c r="A426" s="1" t="s">
        <v>2932</v>
      </c>
      <c r="B426" s="2">
        <v>1193814</v>
      </c>
      <c r="C426" s="1"/>
      <c r="D426" s="1" t="s">
        <v>2933</v>
      </c>
      <c r="E426" s="1" t="s">
        <v>827</v>
      </c>
      <c r="F426" s="2">
        <v>-39962.21</v>
      </c>
      <c r="G426" s="1" t="s">
        <v>9</v>
      </c>
      <c r="H426" s="1" t="s">
        <v>1601</v>
      </c>
      <c r="I426" s="1" t="s">
        <v>1388</v>
      </c>
      <c r="J426">
        <f>VLOOKUP(B426,自助退!B:F,5,FALSE)</f>
        <v>39962.21</v>
      </c>
      <c r="K426" t="str">
        <f t="shared" si="6"/>
        <v/>
      </c>
    </row>
    <row r="427" spans="1:11">
      <c r="A427" s="1" t="s">
        <v>2934</v>
      </c>
      <c r="B427" s="2">
        <v>1193825</v>
      </c>
      <c r="C427" s="1" t="s">
        <v>2935</v>
      </c>
      <c r="D427" s="1" t="s">
        <v>2928</v>
      </c>
      <c r="E427" s="1" t="s">
        <v>2929</v>
      </c>
      <c r="F427" s="2">
        <v>-170</v>
      </c>
      <c r="G427" s="1" t="s">
        <v>9</v>
      </c>
      <c r="H427" s="1" t="s">
        <v>10</v>
      </c>
      <c r="I427" s="1" t="s">
        <v>11</v>
      </c>
      <c r="J427">
        <f>VLOOKUP(B427,自助退!B:F,5,FALSE)</f>
        <v>170</v>
      </c>
      <c r="K427" t="str">
        <f t="shared" si="6"/>
        <v/>
      </c>
    </row>
    <row r="428" spans="1:11">
      <c r="A428" s="1" t="s">
        <v>2936</v>
      </c>
      <c r="B428" s="2">
        <v>1193929</v>
      </c>
      <c r="C428" s="1" t="s">
        <v>2937</v>
      </c>
      <c r="D428" s="1" t="s">
        <v>2938</v>
      </c>
      <c r="E428" s="1" t="s">
        <v>2939</v>
      </c>
      <c r="F428" s="2">
        <v>-2000</v>
      </c>
      <c r="G428" s="1" t="s">
        <v>9</v>
      </c>
      <c r="H428" s="1" t="s">
        <v>1566</v>
      </c>
      <c r="I428" s="1" t="s">
        <v>11</v>
      </c>
      <c r="J428">
        <f>VLOOKUP(B428,自助退!B:F,5,FALSE)</f>
        <v>2000</v>
      </c>
      <c r="K428" t="str">
        <f t="shared" si="6"/>
        <v/>
      </c>
    </row>
    <row r="429" spans="1:11">
      <c r="A429" s="1" t="s">
        <v>2940</v>
      </c>
      <c r="B429" s="2">
        <v>1194002</v>
      </c>
      <c r="C429" s="1" t="s">
        <v>2941</v>
      </c>
      <c r="D429" s="1" t="s">
        <v>2942</v>
      </c>
      <c r="E429" s="1" t="s">
        <v>2943</v>
      </c>
      <c r="F429" s="2">
        <v>-384.64</v>
      </c>
      <c r="G429" s="1" t="s">
        <v>9</v>
      </c>
      <c r="H429" s="1" t="s">
        <v>1629</v>
      </c>
      <c r="I429" s="1" t="s">
        <v>11</v>
      </c>
      <c r="J429">
        <f>VLOOKUP(B429,自助退!B:F,5,FALSE)</f>
        <v>384.64</v>
      </c>
      <c r="K429" t="str">
        <f t="shared" si="6"/>
        <v/>
      </c>
    </row>
    <row r="430" spans="1:11">
      <c r="A430" s="1" t="s">
        <v>2944</v>
      </c>
      <c r="B430" s="2">
        <v>1194036</v>
      </c>
      <c r="C430" s="1" t="s">
        <v>2945</v>
      </c>
      <c r="D430" s="1" t="s">
        <v>2946</v>
      </c>
      <c r="E430" s="1" t="s">
        <v>2947</v>
      </c>
      <c r="F430" s="2">
        <v>-1500</v>
      </c>
      <c r="G430" s="1" t="s">
        <v>9</v>
      </c>
      <c r="H430" s="1" t="s">
        <v>1387</v>
      </c>
      <c r="I430" s="1" t="s">
        <v>11</v>
      </c>
      <c r="J430">
        <f>VLOOKUP(B430,自助退!B:F,5,FALSE)</f>
        <v>1500</v>
      </c>
      <c r="K430" t="str">
        <f t="shared" si="6"/>
        <v/>
      </c>
    </row>
    <row r="431" spans="1:11">
      <c r="A431" s="1" t="s">
        <v>2948</v>
      </c>
      <c r="B431" s="2">
        <v>1194068</v>
      </c>
      <c r="C431" s="1" t="s">
        <v>2949</v>
      </c>
      <c r="D431" s="1" t="s">
        <v>2950</v>
      </c>
      <c r="E431" s="1" t="s">
        <v>2951</v>
      </c>
      <c r="F431" s="2">
        <v>-385</v>
      </c>
      <c r="G431" s="1" t="s">
        <v>9</v>
      </c>
      <c r="H431" s="1" t="s">
        <v>2203</v>
      </c>
      <c r="I431" s="1" t="s">
        <v>11</v>
      </c>
      <c r="J431">
        <f>VLOOKUP(B431,自助退!B:F,5,FALSE)</f>
        <v>385</v>
      </c>
      <c r="K431" t="str">
        <f t="shared" si="6"/>
        <v/>
      </c>
    </row>
    <row r="432" spans="1:11">
      <c r="A432" s="1" t="s">
        <v>2952</v>
      </c>
      <c r="B432" s="2">
        <v>1194076</v>
      </c>
      <c r="C432" s="1" t="s">
        <v>2953</v>
      </c>
      <c r="D432" s="1" t="s">
        <v>2954</v>
      </c>
      <c r="E432" s="1" t="s">
        <v>2955</v>
      </c>
      <c r="F432" s="2">
        <v>-5884.46</v>
      </c>
      <c r="G432" s="1" t="s">
        <v>9</v>
      </c>
      <c r="H432" s="1" t="s">
        <v>1696</v>
      </c>
      <c r="I432" s="1" t="s">
        <v>11</v>
      </c>
      <c r="J432">
        <f>VLOOKUP(B432,自助退!B:F,5,FALSE)</f>
        <v>5884.46</v>
      </c>
      <c r="K432" t="str">
        <f t="shared" si="6"/>
        <v/>
      </c>
    </row>
    <row r="433" spans="1:11">
      <c r="A433" s="1" t="s">
        <v>2956</v>
      </c>
      <c r="B433" s="2">
        <v>1194090</v>
      </c>
      <c r="C433" s="1"/>
      <c r="D433" s="1" t="s">
        <v>2957</v>
      </c>
      <c r="E433" s="1" t="s">
        <v>1050</v>
      </c>
      <c r="F433" s="2">
        <v>-418.32</v>
      </c>
      <c r="G433" s="1" t="s">
        <v>9</v>
      </c>
      <c r="H433" s="1" t="s">
        <v>1387</v>
      </c>
      <c r="I433" s="1" t="s">
        <v>1388</v>
      </c>
      <c r="J433">
        <f>VLOOKUP(B433,自助退!B:F,5,FALSE)</f>
        <v>418.32</v>
      </c>
      <c r="K433" t="str">
        <f t="shared" si="6"/>
        <v/>
      </c>
    </row>
    <row r="434" spans="1:11">
      <c r="A434" s="1" t="s">
        <v>2958</v>
      </c>
      <c r="B434" s="2">
        <v>1194260</v>
      </c>
      <c r="C434" s="1" t="s">
        <v>2959</v>
      </c>
      <c r="D434" s="1" t="s">
        <v>2960</v>
      </c>
      <c r="E434" s="1" t="s">
        <v>2961</v>
      </c>
      <c r="F434" s="2">
        <v>-1512</v>
      </c>
      <c r="G434" s="1" t="s">
        <v>9</v>
      </c>
      <c r="H434" s="1" t="s">
        <v>1452</v>
      </c>
      <c r="I434" s="1" t="s">
        <v>11</v>
      </c>
      <c r="J434">
        <f>VLOOKUP(B434,自助退!B:F,5,FALSE)</f>
        <v>1512</v>
      </c>
      <c r="K434" t="str">
        <f t="shared" si="6"/>
        <v/>
      </c>
    </row>
    <row r="435" spans="1:11">
      <c r="A435" s="1" t="s">
        <v>2962</v>
      </c>
      <c r="B435" s="2">
        <v>1194832</v>
      </c>
      <c r="C435" s="1" t="s">
        <v>2963</v>
      </c>
      <c r="D435" s="1" t="s">
        <v>2964</v>
      </c>
      <c r="E435" s="1" t="s">
        <v>2965</v>
      </c>
      <c r="F435" s="2">
        <v>-500</v>
      </c>
      <c r="G435" s="1" t="s">
        <v>9</v>
      </c>
      <c r="H435" s="1" t="s">
        <v>1421</v>
      </c>
      <c r="I435" s="1" t="s">
        <v>11</v>
      </c>
      <c r="J435">
        <f>VLOOKUP(B435,自助退!B:F,5,FALSE)</f>
        <v>500</v>
      </c>
      <c r="K435" t="str">
        <f t="shared" si="6"/>
        <v/>
      </c>
    </row>
    <row r="436" spans="1:11">
      <c r="A436" s="1" t="s">
        <v>2966</v>
      </c>
      <c r="B436" s="2">
        <v>1194945</v>
      </c>
      <c r="C436" s="1" t="s">
        <v>2967</v>
      </c>
      <c r="D436" s="1" t="s">
        <v>2968</v>
      </c>
      <c r="E436" s="1" t="s">
        <v>2969</v>
      </c>
      <c r="F436" s="2">
        <v>-803</v>
      </c>
      <c r="G436" s="1" t="s">
        <v>9</v>
      </c>
      <c r="H436" s="1" t="s">
        <v>1566</v>
      </c>
      <c r="I436" s="1" t="s">
        <v>11</v>
      </c>
      <c r="J436">
        <f>VLOOKUP(B436,自助退!B:F,5,FALSE)</f>
        <v>803</v>
      </c>
      <c r="K436" t="str">
        <f t="shared" si="6"/>
        <v/>
      </c>
    </row>
    <row r="437" spans="1:11">
      <c r="A437" s="1" t="s">
        <v>2970</v>
      </c>
      <c r="B437" s="2">
        <v>1195619</v>
      </c>
      <c r="C437" s="1" t="s">
        <v>2971</v>
      </c>
      <c r="D437" s="1" t="s">
        <v>2972</v>
      </c>
      <c r="E437" s="1" t="s">
        <v>2973</v>
      </c>
      <c r="F437" s="2">
        <v>-88.92</v>
      </c>
      <c r="G437" s="1" t="s">
        <v>9</v>
      </c>
      <c r="H437" s="1" t="s">
        <v>1629</v>
      </c>
      <c r="I437" s="1" t="s">
        <v>11</v>
      </c>
      <c r="J437">
        <f>VLOOKUP(B437,自助退!B:F,5,FALSE)</f>
        <v>88.92</v>
      </c>
      <c r="K437" t="str">
        <f t="shared" si="6"/>
        <v/>
      </c>
    </row>
    <row r="438" spans="1:11">
      <c r="A438" s="1" t="s">
        <v>2974</v>
      </c>
      <c r="B438" s="2">
        <v>1195771</v>
      </c>
      <c r="C438" s="1" t="s">
        <v>2975</v>
      </c>
      <c r="D438" s="1" t="s">
        <v>2976</v>
      </c>
      <c r="E438" s="1" t="s">
        <v>2977</v>
      </c>
      <c r="F438" s="2">
        <v>-1000</v>
      </c>
      <c r="G438" s="1" t="s">
        <v>9</v>
      </c>
      <c r="H438" s="1" t="s">
        <v>1442</v>
      </c>
      <c r="I438" s="1" t="s">
        <v>11</v>
      </c>
      <c r="J438">
        <f>VLOOKUP(B438,自助退!B:F,5,FALSE)</f>
        <v>1000</v>
      </c>
      <c r="K438" t="str">
        <f t="shared" si="6"/>
        <v/>
      </c>
    </row>
    <row r="439" spans="1:11">
      <c r="A439" s="1" t="s">
        <v>2978</v>
      </c>
      <c r="B439" s="2">
        <v>1195992</v>
      </c>
      <c r="C439" s="1" t="s">
        <v>2979</v>
      </c>
      <c r="D439" s="1" t="s">
        <v>2980</v>
      </c>
      <c r="E439" s="1" t="s">
        <v>2981</v>
      </c>
      <c r="F439" s="2">
        <v>-6627.1</v>
      </c>
      <c r="G439" s="1" t="s">
        <v>9</v>
      </c>
      <c r="H439" s="1" t="s">
        <v>1577</v>
      </c>
      <c r="I439" s="1" t="s">
        <v>11</v>
      </c>
      <c r="J439">
        <f>VLOOKUP(B439,自助退!B:F,5,FALSE)</f>
        <v>6627.1</v>
      </c>
      <c r="K439" t="str">
        <f t="shared" si="6"/>
        <v/>
      </c>
    </row>
    <row r="440" spans="1:11">
      <c r="A440" s="1" t="s">
        <v>2982</v>
      </c>
      <c r="B440" s="2">
        <v>1196017</v>
      </c>
      <c r="C440" s="1" t="s">
        <v>2983</v>
      </c>
      <c r="D440" s="1" t="s">
        <v>2984</v>
      </c>
      <c r="E440" s="1" t="s">
        <v>2985</v>
      </c>
      <c r="F440" s="2">
        <v>-194.5</v>
      </c>
      <c r="G440" s="1" t="s">
        <v>9</v>
      </c>
      <c r="H440" s="1" t="s">
        <v>1691</v>
      </c>
      <c r="I440" s="1" t="s">
        <v>11</v>
      </c>
      <c r="J440">
        <f>VLOOKUP(B440,自助退!B:F,5,FALSE)</f>
        <v>194.5</v>
      </c>
      <c r="K440" t="str">
        <f t="shared" si="6"/>
        <v/>
      </c>
    </row>
    <row r="441" spans="1:11">
      <c r="A441" s="1" t="s">
        <v>2986</v>
      </c>
      <c r="B441" s="2">
        <v>1196165</v>
      </c>
      <c r="C441" s="1"/>
      <c r="D441" s="1" t="s">
        <v>2987</v>
      </c>
      <c r="E441" s="1" t="s">
        <v>1042</v>
      </c>
      <c r="F441" s="2">
        <v>-100</v>
      </c>
      <c r="G441" s="1" t="s">
        <v>9</v>
      </c>
      <c r="H441" s="1" t="s">
        <v>1452</v>
      </c>
      <c r="I441" s="1" t="s">
        <v>1388</v>
      </c>
      <c r="J441">
        <f>VLOOKUP(B441,自助退!B:F,5,FALSE)</f>
        <v>100</v>
      </c>
      <c r="K441" t="str">
        <f t="shared" si="6"/>
        <v/>
      </c>
    </row>
    <row r="442" spans="1:11">
      <c r="A442" s="1" t="s">
        <v>2988</v>
      </c>
      <c r="B442" s="2">
        <v>1196355</v>
      </c>
      <c r="C442" s="1" t="s">
        <v>2989</v>
      </c>
      <c r="D442" s="1" t="s">
        <v>2990</v>
      </c>
      <c r="E442" s="1" t="s">
        <v>2991</v>
      </c>
      <c r="F442" s="2">
        <v>-3628.71</v>
      </c>
      <c r="G442" s="1" t="s">
        <v>9</v>
      </c>
      <c r="H442" s="1" t="s">
        <v>1577</v>
      </c>
      <c r="I442" s="1" t="s">
        <v>11</v>
      </c>
      <c r="J442">
        <f>VLOOKUP(B442,自助退!B:F,5,FALSE)</f>
        <v>3628.71</v>
      </c>
      <c r="K442" t="str">
        <f t="shared" si="6"/>
        <v/>
      </c>
    </row>
    <row r="443" spans="1:11">
      <c r="A443" s="1" t="s">
        <v>2992</v>
      </c>
      <c r="B443" s="2">
        <v>1196476</v>
      </c>
      <c r="C443" s="1" t="s">
        <v>2993</v>
      </c>
      <c r="D443" s="1" t="s">
        <v>2994</v>
      </c>
      <c r="E443" s="1" t="s">
        <v>2995</v>
      </c>
      <c r="F443" s="2">
        <v>-132</v>
      </c>
      <c r="G443" s="1" t="s">
        <v>9</v>
      </c>
      <c r="H443" s="1" t="s">
        <v>1996</v>
      </c>
      <c r="I443" s="1" t="s">
        <v>11</v>
      </c>
      <c r="J443">
        <f>VLOOKUP(B443,自助退!B:F,5,FALSE)</f>
        <v>132</v>
      </c>
      <c r="K443" t="str">
        <f t="shared" si="6"/>
        <v/>
      </c>
    </row>
    <row r="444" spans="1:11">
      <c r="A444" s="1" t="s">
        <v>2996</v>
      </c>
      <c r="B444" s="2">
        <v>1197327</v>
      </c>
      <c r="C444" s="1" t="s">
        <v>2997</v>
      </c>
      <c r="D444" s="1" t="s">
        <v>2998</v>
      </c>
      <c r="E444" s="1" t="s">
        <v>2999</v>
      </c>
      <c r="F444" s="2">
        <v>-814.09</v>
      </c>
      <c r="G444" s="1" t="s">
        <v>9</v>
      </c>
      <c r="H444" s="1" t="s">
        <v>1577</v>
      </c>
      <c r="I444" s="1" t="s">
        <v>11</v>
      </c>
      <c r="J444">
        <f>VLOOKUP(B444,自助退!B:F,5,FALSE)</f>
        <v>814.09</v>
      </c>
      <c r="K444" t="str">
        <f t="shared" si="6"/>
        <v/>
      </c>
    </row>
    <row r="445" spans="1:11">
      <c r="A445" s="1" t="s">
        <v>3000</v>
      </c>
      <c r="B445" s="2">
        <v>1197375</v>
      </c>
      <c r="C445" s="1"/>
      <c r="D445" s="1" t="s">
        <v>3001</v>
      </c>
      <c r="E445" s="1" t="s">
        <v>1034</v>
      </c>
      <c r="F445" s="2">
        <v>-210</v>
      </c>
      <c r="G445" s="1" t="s">
        <v>9</v>
      </c>
      <c r="H445" s="1" t="s">
        <v>1384</v>
      </c>
      <c r="I445" s="1" t="s">
        <v>1388</v>
      </c>
      <c r="J445">
        <f>VLOOKUP(B445,自助退!B:F,5,FALSE)</f>
        <v>210</v>
      </c>
      <c r="K445" t="str">
        <f t="shared" si="6"/>
        <v/>
      </c>
    </row>
    <row r="446" spans="1:11">
      <c r="A446" s="1" t="s">
        <v>3002</v>
      </c>
      <c r="B446" s="2">
        <v>1197438</v>
      </c>
      <c r="C446" s="1" t="s">
        <v>3003</v>
      </c>
      <c r="D446" s="1" t="s">
        <v>3004</v>
      </c>
      <c r="E446" s="1" t="s">
        <v>3005</v>
      </c>
      <c r="F446" s="2">
        <v>-376.72</v>
      </c>
      <c r="G446" s="1" t="s">
        <v>9</v>
      </c>
      <c r="H446" s="1" t="s">
        <v>10</v>
      </c>
      <c r="I446" s="1" t="s">
        <v>11</v>
      </c>
      <c r="J446">
        <f>VLOOKUP(B446,自助退!B:F,5,FALSE)</f>
        <v>376.72</v>
      </c>
      <c r="K446" t="str">
        <f t="shared" si="6"/>
        <v/>
      </c>
    </row>
    <row r="447" spans="1:11">
      <c r="A447" s="1" t="s">
        <v>3006</v>
      </c>
      <c r="B447" s="2">
        <v>1197451</v>
      </c>
      <c r="C447" s="1" t="s">
        <v>3007</v>
      </c>
      <c r="D447" s="1" t="s">
        <v>3008</v>
      </c>
      <c r="E447" s="1" t="s">
        <v>3009</v>
      </c>
      <c r="F447" s="2">
        <v>-958.02</v>
      </c>
      <c r="G447" s="1" t="s">
        <v>9</v>
      </c>
      <c r="H447" s="1" t="s">
        <v>1421</v>
      </c>
      <c r="I447" s="1" t="s">
        <v>11</v>
      </c>
      <c r="J447">
        <f>VLOOKUP(B447,自助退!B:F,5,FALSE)</f>
        <v>958.02</v>
      </c>
      <c r="K447" t="str">
        <f t="shared" si="6"/>
        <v/>
      </c>
    </row>
    <row r="448" spans="1:11">
      <c r="A448" s="1" t="s">
        <v>3010</v>
      </c>
      <c r="B448" s="2">
        <v>1197478</v>
      </c>
      <c r="C448" s="1" t="s">
        <v>3011</v>
      </c>
      <c r="D448" s="1" t="s">
        <v>3012</v>
      </c>
      <c r="E448" s="1" t="s">
        <v>3013</v>
      </c>
      <c r="F448" s="2">
        <v>-9.4600000000000009</v>
      </c>
      <c r="G448" s="1" t="s">
        <v>9</v>
      </c>
      <c r="H448" s="1" t="s">
        <v>10</v>
      </c>
      <c r="I448" s="1" t="s">
        <v>11</v>
      </c>
      <c r="J448">
        <f>VLOOKUP(B448,自助退!B:F,5,FALSE)</f>
        <v>9.4600000000000009</v>
      </c>
      <c r="K448" t="str">
        <f t="shared" si="6"/>
        <v/>
      </c>
    </row>
    <row r="449" spans="1:11">
      <c r="A449" s="1" t="s">
        <v>3014</v>
      </c>
      <c r="B449" s="2">
        <v>1197778</v>
      </c>
      <c r="C449" s="1" t="s">
        <v>3015</v>
      </c>
      <c r="D449" s="1" t="s">
        <v>3016</v>
      </c>
      <c r="E449" s="1" t="s">
        <v>3017</v>
      </c>
      <c r="F449" s="2">
        <v>-300</v>
      </c>
      <c r="G449" s="1" t="s">
        <v>9</v>
      </c>
      <c r="H449" s="1" t="s">
        <v>1442</v>
      </c>
      <c r="I449" s="1" t="s">
        <v>11</v>
      </c>
      <c r="J449">
        <f>VLOOKUP(B449,自助退!B:F,5,FALSE)</f>
        <v>300</v>
      </c>
      <c r="K449" t="str">
        <f t="shared" si="6"/>
        <v/>
      </c>
    </row>
    <row r="450" spans="1:11">
      <c r="A450" s="1" t="s">
        <v>3018</v>
      </c>
      <c r="B450" s="2">
        <v>1197828</v>
      </c>
      <c r="C450" s="1" t="s">
        <v>3019</v>
      </c>
      <c r="D450" s="1" t="s">
        <v>3020</v>
      </c>
      <c r="E450" s="1" t="s">
        <v>3021</v>
      </c>
      <c r="F450" s="2">
        <v>-100</v>
      </c>
      <c r="G450" s="1" t="s">
        <v>9</v>
      </c>
      <c r="H450" s="1" t="s">
        <v>1442</v>
      </c>
      <c r="I450" s="1" t="s">
        <v>11</v>
      </c>
      <c r="J450">
        <f>VLOOKUP(B450,自助退!B:F,5,FALSE)</f>
        <v>100</v>
      </c>
      <c r="K450" t="str">
        <f t="shared" si="6"/>
        <v/>
      </c>
    </row>
    <row r="451" spans="1:11">
      <c r="A451" s="1" t="s">
        <v>3022</v>
      </c>
      <c r="B451" s="2">
        <v>1197998</v>
      </c>
      <c r="C451" s="1" t="s">
        <v>3023</v>
      </c>
      <c r="D451" s="1" t="s">
        <v>3024</v>
      </c>
      <c r="E451" s="1" t="s">
        <v>3025</v>
      </c>
      <c r="F451" s="2">
        <v>-2025.56</v>
      </c>
      <c r="G451" s="1" t="s">
        <v>9</v>
      </c>
      <c r="H451" s="1" t="s">
        <v>1577</v>
      </c>
      <c r="I451" s="1" t="s">
        <v>11</v>
      </c>
      <c r="J451">
        <f>VLOOKUP(B451,自助退!B:F,5,FALSE)</f>
        <v>2025.56</v>
      </c>
      <c r="K451" t="str">
        <f t="shared" ref="K451:K514" si="7">IF(F451*-1=J451,"",1)</f>
        <v/>
      </c>
    </row>
    <row r="452" spans="1:11">
      <c r="A452" s="1" t="s">
        <v>3026</v>
      </c>
      <c r="B452" s="2">
        <v>1198289</v>
      </c>
      <c r="C452" s="1" t="s">
        <v>3027</v>
      </c>
      <c r="D452" s="1" t="s">
        <v>3028</v>
      </c>
      <c r="E452" s="1" t="s">
        <v>3029</v>
      </c>
      <c r="F452" s="2">
        <v>-3401.52</v>
      </c>
      <c r="G452" s="1" t="s">
        <v>9</v>
      </c>
      <c r="H452" s="1" t="s">
        <v>1421</v>
      </c>
      <c r="I452" s="1" t="s">
        <v>11</v>
      </c>
      <c r="J452">
        <f>VLOOKUP(B452,自助退!B:F,5,FALSE)</f>
        <v>3401.52</v>
      </c>
      <c r="K452" t="str">
        <f t="shared" si="7"/>
        <v/>
      </c>
    </row>
    <row r="453" spans="1:11">
      <c r="A453" s="1" t="s">
        <v>3030</v>
      </c>
      <c r="B453" s="2">
        <v>1198881</v>
      </c>
      <c r="C453" s="1" t="s">
        <v>3031</v>
      </c>
      <c r="D453" s="1" t="s">
        <v>3032</v>
      </c>
      <c r="E453" s="1" t="s">
        <v>3033</v>
      </c>
      <c r="F453" s="2">
        <v>-400</v>
      </c>
      <c r="G453" s="1" t="s">
        <v>9</v>
      </c>
      <c r="H453" s="1" t="s">
        <v>1447</v>
      </c>
      <c r="I453" s="1" t="s">
        <v>11</v>
      </c>
      <c r="J453">
        <f>VLOOKUP(B453,自助退!B:F,5,FALSE)</f>
        <v>400</v>
      </c>
      <c r="K453" t="str">
        <f t="shared" si="7"/>
        <v/>
      </c>
    </row>
    <row r="454" spans="1:11">
      <c r="A454" s="1" t="s">
        <v>3034</v>
      </c>
      <c r="B454" s="2">
        <v>1198957</v>
      </c>
      <c r="C454" s="1" t="s">
        <v>3035</v>
      </c>
      <c r="D454" s="1" t="s">
        <v>3036</v>
      </c>
      <c r="E454" s="1" t="s">
        <v>3037</v>
      </c>
      <c r="F454" s="2">
        <v>-11222.08</v>
      </c>
      <c r="G454" s="1" t="s">
        <v>9</v>
      </c>
      <c r="H454" s="1" t="s">
        <v>1384</v>
      </c>
      <c r="I454" s="1" t="s">
        <v>11</v>
      </c>
      <c r="J454">
        <f>VLOOKUP(B454,自助退!B:F,5,FALSE)</f>
        <v>11222.08</v>
      </c>
      <c r="K454" t="str">
        <f t="shared" si="7"/>
        <v/>
      </c>
    </row>
    <row r="455" spans="1:11">
      <c r="A455" s="1" t="s">
        <v>3038</v>
      </c>
      <c r="B455" s="2">
        <v>1199207</v>
      </c>
      <c r="C455" s="1"/>
      <c r="D455" s="1" t="s">
        <v>3039</v>
      </c>
      <c r="E455" s="1" t="s">
        <v>1046</v>
      </c>
      <c r="F455" s="2">
        <v>-700</v>
      </c>
      <c r="G455" s="1" t="s">
        <v>9</v>
      </c>
      <c r="H455" s="1" t="s">
        <v>1393</v>
      </c>
      <c r="I455" s="1" t="s">
        <v>1388</v>
      </c>
      <c r="J455">
        <f>VLOOKUP(B455,自助退!B:F,5,FALSE)</f>
        <v>700</v>
      </c>
      <c r="K455" t="str">
        <f t="shared" si="7"/>
        <v/>
      </c>
    </row>
    <row r="456" spans="1:11">
      <c r="A456" s="1" t="s">
        <v>3040</v>
      </c>
      <c r="B456" s="2">
        <v>1199244</v>
      </c>
      <c r="C456" s="1" t="s">
        <v>3041</v>
      </c>
      <c r="D456" s="1" t="s">
        <v>3042</v>
      </c>
      <c r="E456" s="1" t="s">
        <v>3043</v>
      </c>
      <c r="F456" s="2">
        <v>-129.56</v>
      </c>
      <c r="G456" s="1" t="s">
        <v>9</v>
      </c>
      <c r="H456" s="1" t="s">
        <v>1696</v>
      </c>
      <c r="I456" s="1" t="s">
        <v>11</v>
      </c>
      <c r="J456">
        <f>VLOOKUP(B456,自助退!B:F,5,FALSE)</f>
        <v>129.56</v>
      </c>
      <c r="K456" t="str">
        <f t="shared" si="7"/>
        <v/>
      </c>
    </row>
    <row r="457" spans="1:11">
      <c r="A457" s="1" t="s">
        <v>3044</v>
      </c>
      <c r="B457" s="2">
        <v>1199433</v>
      </c>
      <c r="C457" s="1" t="s">
        <v>3045</v>
      </c>
      <c r="D457" s="1" t="s">
        <v>3046</v>
      </c>
      <c r="E457" s="1" t="s">
        <v>3047</v>
      </c>
      <c r="F457" s="2">
        <v>-416.96</v>
      </c>
      <c r="G457" s="1" t="s">
        <v>9</v>
      </c>
      <c r="H457" s="1" t="s">
        <v>1393</v>
      </c>
      <c r="I457" s="1" t="s">
        <v>11</v>
      </c>
      <c r="J457">
        <f>VLOOKUP(B457,自助退!B:F,5,FALSE)</f>
        <v>416.96</v>
      </c>
      <c r="K457" t="str">
        <f t="shared" si="7"/>
        <v/>
      </c>
    </row>
    <row r="458" spans="1:11">
      <c r="A458" s="1" t="s">
        <v>3048</v>
      </c>
      <c r="B458" s="2">
        <v>1199783</v>
      </c>
      <c r="C458" s="1" t="s">
        <v>3049</v>
      </c>
      <c r="D458" s="1" t="s">
        <v>3050</v>
      </c>
      <c r="E458" s="1" t="s">
        <v>3051</v>
      </c>
      <c r="F458" s="2">
        <v>-306</v>
      </c>
      <c r="G458" s="1" t="s">
        <v>9</v>
      </c>
      <c r="H458" s="1" t="s">
        <v>1393</v>
      </c>
      <c r="I458" s="1" t="s">
        <v>11</v>
      </c>
      <c r="J458">
        <f>VLOOKUP(B458,自助退!B:F,5,FALSE)</f>
        <v>306</v>
      </c>
      <c r="K458" t="str">
        <f t="shared" si="7"/>
        <v/>
      </c>
    </row>
    <row r="459" spans="1:11">
      <c r="A459" s="1" t="s">
        <v>3052</v>
      </c>
      <c r="B459" s="2">
        <v>1199853</v>
      </c>
      <c r="C459" s="1" t="s">
        <v>3053</v>
      </c>
      <c r="D459" s="1" t="s">
        <v>3054</v>
      </c>
      <c r="E459" s="1" t="s">
        <v>3055</v>
      </c>
      <c r="F459" s="2">
        <v>-1661.12</v>
      </c>
      <c r="G459" s="1" t="s">
        <v>9</v>
      </c>
      <c r="H459" s="1" t="s">
        <v>1457</v>
      </c>
      <c r="I459" s="1" t="s">
        <v>11</v>
      </c>
      <c r="J459">
        <f>VLOOKUP(B459,自助退!B:F,5,FALSE)</f>
        <v>1661.12</v>
      </c>
      <c r="K459" t="str">
        <f t="shared" si="7"/>
        <v/>
      </c>
    </row>
    <row r="460" spans="1:11">
      <c r="A460" s="1" t="s">
        <v>3052</v>
      </c>
      <c r="B460" s="2">
        <v>1199854</v>
      </c>
      <c r="C460" s="1" t="s">
        <v>3056</v>
      </c>
      <c r="D460" s="1" t="s">
        <v>1445</v>
      </c>
      <c r="E460" s="1" t="s">
        <v>1446</v>
      </c>
      <c r="F460" s="2">
        <v>-300</v>
      </c>
      <c r="G460" s="1" t="s">
        <v>9</v>
      </c>
      <c r="H460" s="1" t="s">
        <v>1421</v>
      </c>
      <c r="I460" s="1" t="s">
        <v>11</v>
      </c>
      <c r="J460">
        <f>VLOOKUP(B460,自助退!B:F,5,FALSE)</f>
        <v>300</v>
      </c>
      <c r="K460" t="str">
        <f t="shared" si="7"/>
        <v/>
      </c>
    </row>
    <row r="461" spans="1:11">
      <c r="A461" s="1" t="s">
        <v>3057</v>
      </c>
      <c r="B461" s="2">
        <v>1199911</v>
      </c>
      <c r="C461" s="1"/>
      <c r="D461" s="1" t="s">
        <v>3058</v>
      </c>
      <c r="E461" s="1" t="s">
        <v>1022</v>
      </c>
      <c r="F461" s="2">
        <v>-3100</v>
      </c>
      <c r="G461" s="1" t="s">
        <v>9</v>
      </c>
      <c r="H461" s="1" t="s">
        <v>1691</v>
      </c>
      <c r="I461" s="1" t="s">
        <v>1388</v>
      </c>
      <c r="J461">
        <f>VLOOKUP(B461,自助退!B:F,5,FALSE)</f>
        <v>3100</v>
      </c>
      <c r="K461" t="str">
        <f t="shared" si="7"/>
        <v/>
      </c>
    </row>
    <row r="462" spans="1:11">
      <c r="A462" s="1" t="s">
        <v>3059</v>
      </c>
      <c r="B462" s="2">
        <v>1199936</v>
      </c>
      <c r="C462" s="1" t="s">
        <v>3060</v>
      </c>
      <c r="D462" s="1" t="s">
        <v>3061</v>
      </c>
      <c r="E462" s="1" t="s">
        <v>3062</v>
      </c>
      <c r="F462" s="2">
        <v>-5000</v>
      </c>
      <c r="G462" s="1" t="s">
        <v>9</v>
      </c>
      <c r="H462" s="1" t="s">
        <v>1393</v>
      </c>
      <c r="I462" s="1" t="s">
        <v>11</v>
      </c>
      <c r="J462">
        <f>VLOOKUP(B462,自助退!B:F,5,FALSE)</f>
        <v>5000</v>
      </c>
      <c r="K462" t="str">
        <f t="shared" si="7"/>
        <v/>
      </c>
    </row>
    <row r="463" spans="1:11">
      <c r="A463" s="1" t="s">
        <v>3063</v>
      </c>
      <c r="B463" s="2">
        <v>1200110</v>
      </c>
      <c r="C463" s="1" t="s">
        <v>3064</v>
      </c>
      <c r="D463" s="1" t="s">
        <v>3065</v>
      </c>
      <c r="E463" s="1" t="s">
        <v>3066</v>
      </c>
      <c r="F463" s="2">
        <v>-94.5</v>
      </c>
      <c r="G463" s="1" t="s">
        <v>9</v>
      </c>
      <c r="H463" s="1" t="s">
        <v>1379</v>
      </c>
      <c r="I463" s="1" t="s">
        <v>11</v>
      </c>
      <c r="J463">
        <f>VLOOKUP(B463,自助退!B:F,5,FALSE)</f>
        <v>94.5</v>
      </c>
      <c r="K463" t="str">
        <f t="shared" si="7"/>
        <v/>
      </c>
    </row>
    <row r="464" spans="1:11">
      <c r="A464" s="1" t="s">
        <v>3067</v>
      </c>
      <c r="B464" s="2">
        <v>1200135</v>
      </c>
      <c r="C464" s="1" t="s">
        <v>3068</v>
      </c>
      <c r="D464" s="1" t="s">
        <v>3069</v>
      </c>
      <c r="E464" s="1" t="s">
        <v>3070</v>
      </c>
      <c r="F464" s="2">
        <v>-87.5</v>
      </c>
      <c r="G464" s="1" t="s">
        <v>9</v>
      </c>
      <c r="H464" s="1" t="s">
        <v>1401</v>
      </c>
      <c r="I464" s="1" t="s">
        <v>11</v>
      </c>
      <c r="J464">
        <f>VLOOKUP(B464,自助退!B:F,5,FALSE)</f>
        <v>87.5</v>
      </c>
      <c r="K464" t="str">
        <f t="shared" si="7"/>
        <v/>
      </c>
    </row>
    <row r="465" spans="1:11">
      <c r="A465" s="1" t="s">
        <v>3071</v>
      </c>
      <c r="B465" s="2">
        <v>1200222</v>
      </c>
      <c r="C465" s="1" t="s">
        <v>3072</v>
      </c>
      <c r="D465" s="1" t="s">
        <v>3073</v>
      </c>
      <c r="E465" s="1" t="s">
        <v>3074</v>
      </c>
      <c r="F465" s="2">
        <v>-315.08</v>
      </c>
      <c r="G465" s="1" t="s">
        <v>9</v>
      </c>
      <c r="H465" s="1" t="s">
        <v>1398</v>
      </c>
      <c r="I465" s="1" t="s">
        <v>11</v>
      </c>
      <c r="J465">
        <f>VLOOKUP(B465,自助退!B:F,5,FALSE)</f>
        <v>315.08</v>
      </c>
      <c r="K465" t="str">
        <f t="shared" si="7"/>
        <v/>
      </c>
    </row>
    <row r="466" spans="1:11">
      <c r="A466" s="1" t="s">
        <v>3075</v>
      </c>
      <c r="B466" s="2">
        <v>1200372</v>
      </c>
      <c r="C466" s="1" t="s">
        <v>3076</v>
      </c>
      <c r="D466" s="1" t="s">
        <v>3077</v>
      </c>
      <c r="E466" s="1" t="s">
        <v>3078</v>
      </c>
      <c r="F466" s="2">
        <v>-636.95000000000005</v>
      </c>
      <c r="G466" s="1" t="s">
        <v>9</v>
      </c>
      <c r="H466" s="1" t="s">
        <v>1566</v>
      </c>
      <c r="I466" s="1" t="s">
        <v>11</v>
      </c>
      <c r="J466">
        <f>VLOOKUP(B466,自助退!B:F,5,FALSE)</f>
        <v>636.95000000000005</v>
      </c>
      <c r="K466" t="str">
        <f t="shared" si="7"/>
        <v/>
      </c>
    </row>
    <row r="467" spans="1:11">
      <c r="A467" s="1" t="s">
        <v>3079</v>
      </c>
      <c r="B467" s="2">
        <v>1200880</v>
      </c>
      <c r="C467" s="1" t="s">
        <v>3080</v>
      </c>
      <c r="D467" s="1" t="s">
        <v>3081</v>
      </c>
      <c r="E467" s="1" t="s">
        <v>3082</v>
      </c>
      <c r="F467" s="2">
        <v>-655</v>
      </c>
      <c r="G467" s="1" t="s">
        <v>9</v>
      </c>
      <c r="H467" s="1" t="s">
        <v>1890</v>
      </c>
      <c r="I467" s="1" t="s">
        <v>11</v>
      </c>
      <c r="J467">
        <f>VLOOKUP(B467,自助退!B:F,5,FALSE)</f>
        <v>655</v>
      </c>
      <c r="K467" t="str">
        <f t="shared" si="7"/>
        <v/>
      </c>
    </row>
    <row r="468" spans="1:11">
      <c r="A468" s="1" t="s">
        <v>3083</v>
      </c>
      <c r="B468" s="2">
        <v>1200971</v>
      </c>
      <c r="C468" s="1" t="s">
        <v>3084</v>
      </c>
      <c r="D468" s="1" t="s">
        <v>3085</v>
      </c>
      <c r="E468" s="1" t="s">
        <v>3086</v>
      </c>
      <c r="F468" s="2">
        <v>-47</v>
      </c>
      <c r="G468" s="1" t="s">
        <v>9</v>
      </c>
      <c r="H468" s="1" t="s">
        <v>1601</v>
      </c>
      <c r="I468" s="1" t="s">
        <v>11</v>
      </c>
      <c r="J468">
        <f>VLOOKUP(B468,自助退!B:F,5,FALSE)</f>
        <v>47</v>
      </c>
      <c r="K468" t="str">
        <f t="shared" si="7"/>
        <v/>
      </c>
    </row>
    <row r="469" spans="1:11">
      <c r="A469" s="1" t="s">
        <v>3087</v>
      </c>
      <c r="B469" s="2">
        <v>1201067</v>
      </c>
      <c r="C469" s="1" t="s">
        <v>3088</v>
      </c>
      <c r="D469" s="1" t="s">
        <v>3089</v>
      </c>
      <c r="E469" s="1" t="s">
        <v>3090</v>
      </c>
      <c r="F469" s="2">
        <v>-583.16</v>
      </c>
      <c r="G469" s="1" t="s">
        <v>9</v>
      </c>
      <c r="H469" s="1" t="s">
        <v>1691</v>
      </c>
      <c r="I469" s="1" t="s">
        <v>11</v>
      </c>
      <c r="J469">
        <f>VLOOKUP(B469,自助退!B:F,5,FALSE)</f>
        <v>583.16</v>
      </c>
      <c r="K469" t="str">
        <f t="shared" si="7"/>
        <v/>
      </c>
    </row>
    <row r="470" spans="1:11">
      <c r="A470" s="1" t="s">
        <v>3091</v>
      </c>
      <c r="B470" s="2">
        <v>1201074</v>
      </c>
      <c r="C470" s="1" t="s">
        <v>3092</v>
      </c>
      <c r="D470" s="1" t="s">
        <v>3093</v>
      </c>
      <c r="E470" s="1" t="s">
        <v>3094</v>
      </c>
      <c r="F470" s="2">
        <v>-297.91000000000003</v>
      </c>
      <c r="G470" s="1" t="s">
        <v>9</v>
      </c>
      <c r="H470" s="1" t="s">
        <v>1452</v>
      </c>
      <c r="I470" s="1" t="s">
        <v>11</v>
      </c>
      <c r="J470">
        <f>VLOOKUP(B470,自助退!B:F,5,FALSE)</f>
        <v>297.91000000000003</v>
      </c>
      <c r="K470" t="str">
        <f t="shared" si="7"/>
        <v/>
      </c>
    </row>
    <row r="471" spans="1:11">
      <c r="A471" s="1" t="s">
        <v>3095</v>
      </c>
      <c r="B471" s="2">
        <v>1201096</v>
      </c>
      <c r="C471" s="1" t="s">
        <v>3096</v>
      </c>
      <c r="D471" s="1" t="s">
        <v>3097</v>
      </c>
      <c r="E471" s="1" t="s">
        <v>3098</v>
      </c>
      <c r="F471" s="2">
        <v>-47.63</v>
      </c>
      <c r="G471" s="1" t="s">
        <v>9</v>
      </c>
      <c r="H471" s="1" t="s">
        <v>1433</v>
      </c>
      <c r="I471" s="1" t="s">
        <v>11</v>
      </c>
      <c r="J471">
        <f>VLOOKUP(B471,自助退!B:F,5,FALSE)</f>
        <v>47.63</v>
      </c>
      <c r="K471" t="str">
        <f t="shared" si="7"/>
        <v/>
      </c>
    </row>
    <row r="472" spans="1:11">
      <c r="A472" s="1" t="s">
        <v>3099</v>
      </c>
      <c r="B472" s="2">
        <v>1201160</v>
      </c>
      <c r="C472" s="1" t="s">
        <v>3100</v>
      </c>
      <c r="D472" s="1" t="s">
        <v>3101</v>
      </c>
      <c r="E472" s="1" t="s">
        <v>3102</v>
      </c>
      <c r="F472" s="2">
        <v>-52</v>
      </c>
      <c r="G472" s="1" t="s">
        <v>9</v>
      </c>
      <c r="H472" s="1" t="s">
        <v>1624</v>
      </c>
      <c r="I472" s="1" t="s">
        <v>11</v>
      </c>
      <c r="J472">
        <f>VLOOKUP(B472,自助退!B:F,5,FALSE)</f>
        <v>52</v>
      </c>
      <c r="K472" t="str">
        <f t="shared" si="7"/>
        <v/>
      </c>
    </row>
    <row r="473" spans="1:11">
      <c r="A473" s="1" t="s">
        <v>3103</v>
      </c>
      <c r="B473" s="2">
        <v>1201162</v>
      </c>
      <c r="C473" s="1"/>
      <c r="D473" s="1" t="s">
        <v>3104</v>
      </c>
      <c r="E473" s="1" t="s">
        <v>1026</v>
      </c>
      <c r="F473" s="2">
        <v>-1635.26</v>
      </c>
      <c r="G473" s="1" t="s">
        <v>9</v>
      </c>
      <c r="H473" s="1" t="s">
        <v>1398</v>
      </c>
      <c r="I473" s="1" t="s">
        <v>1388</v>
      </c>
      <c r="J473">
        <f>VLOOKUP(B473,自助退!B:F,5,FALSE)</f>
        <v>1635.26</v>
      </c>
      <c r="K473" t="str">
        <f t="shared" si="7"/>
        <v/>
      </c>
    </row>
    <row r="474" spans="1:11">
      <c r="A474" s="1" t="s">
        <v>3105</v>
      </c>
      <c r="B474" s="2">
        <v>1201346</v>
      </c>
      <c r="C474" s="1"/>
      <c r="D474" s="1" t="s">
        <v>3106</v>
      </c>
      <c r="E474" s="1" t="s">
        <v>983</v>
      </c>
      <c r="F474" s="2">
        <v>-365</v>
      </c>
      <c r="G474" s="1" t="s">
        <v>9</v>
      </c>
      <c r="H474" s="1" t="s">
        <v>1387</v>
      </c>
      <c r="I474" s="1" t="s">
        <v>1388</v>
      </c>
      <c r="J474">
        <f>VLOOKUP(B474,自助退!B:F,5,FALSE)</f>
        <v>365</v>
      </c>
      <c r="K474" t="str">
        <f t="shared" si="7"/>
        <v/>
      </c>
    </row>
    <row r="475" spans="1:11">
      <c r="A475" s="1" t="s">
        <v>3107</v>
      </c>
      <c r="B475" s="2">
        <v>1201399</v>
      </c>
      <c r="C475" s="1"/>
      <c r="D475" s="1" t="s">
        <v>3108</v>
      </c>
      <c r="E475" s="1" t="s">
        <v>979</v>
      </c>
      <c r="F475" s="2">
        <v>-100</v>
      </c>
      <c r="G475" s="1" t="s">
        <v>9</v>
      </c>
      <c r="H475" s="1" t="s">
        <v>1822</v>
      </c>
      <c r="I475" s="1" t="s">
        <v>1388</v>
      </c>
      <c r="J475">
        <f>VLOOKUP(B475,自助退!B:F,5,FALSE)</f>
        <v>100</v>
      </c>
      <c r="K475" t="str">
        <f t="shared" si="7"/>
        <v/>
      </c>
    </row>
    <row r="476" spans="1:11">
      <c r="A476" s="1" t="s">
        <v>3109</v>
      </c>
      <c r="B476" s="2">
        <v>1201474</v>
      </c>
      <c r="C476" s="1" t="s">
        <v>3110</v>
      </c>
      <c r="D476" s="1" t="s">
        <v>3111</v>
      </c>
      <c r="E476" s="1" t="s">
        <v>3112</v>
      </c>
      <c r="F476" s="2">
        <v>-374.96</v>
      </c>
      <c r="G476" s="1" t="s">
        <v>9</v>
      </c>
      <c r="H476" s="1" t="s">
        <v>1421</v>
      </c>
      <c r="I476" s="1" t="s">
        <v>11</v>
      </c>
      <c r="J476">
        <f>VLOOKUP(B476,自助退!B:F,5,FALSE)</f>
        <v>374.96</v>
      </c>
      <c r="K476" t="str">
        <f t="shared" si="7"/>
        <v/>
      </c>
    </row>
    <row r="477" spans="1:11">
      <c r="A477" s="1" t="s">
        <v>3113</v>
      </c>
      <c r="B477" s="2">
        <v>1201494</v>
      </c>
      <c r="C477" s="1" t="s">
        <v>3114</v>
      </c>
      <c r="D477" s="1" t="s">
        <v>3115</v>
      </c>
      <c r="E477" s="1" t="s">
        <v>3116</v>
      </c>
      <c r="F477" s="2">
        <v>-346.59</v>
      </c>
      <c r="G477" s="1" t="s">
        <v>9</v>
      </c>
      <c r="H477" s="1" t="s">
        <v>1384</v>
      </c>
      <c r="I477" s="1" t="s">
        <v>11</v>
      </c>
      <c r="J477">
        <f>VLOOKUP(B477,自助退!B:F,5,FALSE)</f>
        <v>346.59</v>
      </c>
      <c r="K477" t="str">
        <f t="shared" si="7"/>
        <v/>
      </c>
    </row>
    <row r="478" spans="1:11">
      <c r="A478" s="1" t="s">
        <v>3117</v>
      </c>
      <c r="B478" s="2">
        <v>1201512</v>
      </c>
      <c r="C478" s="1" t="s">
        <v>3118</v>
      </c>
      <c r="D478" s="1" t="s">
        <v>3119</v>
      </c>
      <c r="E478" s="1" t="s">
        <v>3120</v>
      </c>
      <c r="F478" s="2">
        <v>-14</v>
      </c>
      <c r="G478" s="1" t="s">
        <v>9</v>
      </c>
      <c r="H478" s="1" t="s">
        <v>1387</v>
      </c>
      <c r="I478" s="1" t="s">
        <v>11</v>
      </c>
      <c r="J478">
        <f>VLOOKUP(B478,自助退!B:F,5,FALSE)</f>
        <v>14</v>
      </c>
      <c r="K478" t="str">
        <f t="shared" si="7"/>
        <v/>
      </c>
    </row>
    <row r="479" spans="1:11">
      <c r="A479" s="1" t="s">
        <v>3121</v>
      </c>
      <c r="B479" s="2">
        <v>1201515</v>
      </c>
      <c r="C479" s="1" t="s">
        <v>3122</v>
      </c>
      <c r="D479" s="1" t="s">
        <v>3123</v>
      </c>
      <c r="E479" s="1" t="s">
        <v>3124</v>
      </c>
      <c r="F479" s="2">
        <v>-361.94</v>
      </c>
      <c r="G479" s="1" t="s">
        <v>9</v>
      </c>
      <c r="H479" s="1" t="s">
        <v>1393</v>
      </c>
      <c r="I479" s="1" t="s">
        <v>11</v>
      </c>
      <c r="J479">
        <f>VLOOKUP(B479,自助退!B:F,5,FALSE)</f>
        <v>361.94</v>
      </c>
      <c r="K479" t="str">
        <f t="shared" si="7"/>
        <v/>
      </c>
    </row>
    <row r="480" spans="1:11">
      <c r="A480" s="1" t="s">
        <v>3125</v>
      </c>
      <c r="B480" s="2">
        <v>1201688</v>
      </c>
      <c r="C480" s="1" t="s">
        <v>3126</v>
      </c>
      <c r="D480" s="1" t="s">
        <v>3127</v>
      </c>
      <c r="E480" s="1" t="s">
        <v>3128</v>
      </c>
      <c r="F480" s="2">
        <v>-89.5</v>
      </c>
      <c r="G480" s="1" t="s">
        <v>9</v>
      </c>
      <c r="H480" s="1" t="s">
        <v>1629</v>
      </c>
      <c r="I480" s="1" t="s">
        <v>11</v>
      </c>
      <c r="J480">
        <f>VLOOKUP(B480,自助退!B:F,5,FALSE)</f>
        <v>89.5</v>
      </c>
      <c r="K480" t="str">
        <f t="shared" si="7"/>
        <v/>
      </c>
    </row>
    <row r="481" spans="1:11">
      <c r="A481" s="1" t="s">
        <v>3129</v>
      </c>
      <c r="B481" s="2">
        <v>1201757</v>
      </c>
      <c r="C481" s="1" t="s">
        <v>3130</v>
      </c>
      <c r="D481" s="1" t="s">
        <v>3131</v>
      </c>
      <c r="E481" s="1" t="s">
        <v>3132</v>
      </c>
      <c r="F481" s="2">
        <v>-1307.92</v>
      </c>
      <c r="G481" s="1" t="s">
        <v>9</v>
      </c>
      <c r="H481" s="1" t="s">
        <v>1577</v>
      </c>
      <c r="I481" s="1" t="s">
        <v>11</v>
      </c>
      <c r="J481">
        <f>VLOOKUP(B481,自助退!B:F,5,FALSE)</f>
        <v>1307.92</v>
      </c>
      <c r="K481" t="str">
        <f t="shared" si="7"/>
        <v/>
      </c>
    </row>
    <row r="482" spans="1:11">
      <c r="A482" s="1" t="s">
        <v>3133</v>
      </c>
      <c r="B482" s="2">
        <v>1201815</v>
      </c>
      <c r="C482" s="1"/>
      <c r="D482" s="1" t="s">
        <v>3134</v>
      </c>
      <c r="E482" s="1" t="s">
        <v>971</v>
      </c>
      <c r="F482" s="2">
        <v>-210</v>
      </c>
      <c r="G482" s="1" t="s">
        <v>9</v>
      </c>
      <c r="H482" s="1" t="s">
        <v>1452</v>
      </c>
      <c r="I482" s="1" t="s">
        <v>1388</v>
      </c>
      <c r="J482">
        <f>VLOOKUP(B482,自助退!B:F,5,FALSE)</f>
        <v>210</v>
      </c>
      <c r="K482" t="str">
        <f t="shared" si="7"/>
        <v/>
      </c>
    </row>
    <row r="483" spans="1:11">
      <c r="A483" s="1" t="s">
        <v>3135</v>
      </c>
      <c r="B483" s="2">
        <v>1201847</v>
      </c>
      <c r="C483" s="1" t="s">
        <v>3136</v>
      </c>
      <c r="D483" s="1" t="s">
        <v>3137</v>
      </c>
      <c r="E483" s="1" t="s">
        <v>3033</v>
      </c>
      <c r="F483" s="2">
        <v>-150</v>
      </c>
      <c r="G483" s="1" t="s">
        <v>9</v>
      </c>
      <c r="H483" s="1" t="s">
        <v>1822</v>
      </c>
      <c r="I483" s="1" t="s">
        <v>11</v>
      </c>
      <c r="J483">
        <f>VLOOKUP(B483,自助退!B:F,5,FALSE)</f>
        <v>150</v>
      </c>
      <c r="K483" t="str">
        <f t="shared" si="7"/>
        <v/>
      </c>
    </row>
    <row r="484" spans="1:11">
      <c r="A484" s="1" t="s">
        <v>3138</v>
      </c>
      <c r="B484" s="2">
        <v>1202244</v>
      </c>
      <c r="C484" s="1" t="s">
        <v>3139</v>
      </c>
      <c r="D484" s="1" t="s">
        <v>3140</v>
      </c>
      <c r="E484" s="1" t="s">
        <v>3141</v>
      </c>
      <c r="F484" s="2">
        <v>-274.07</v>
      </c>
      <c r="G484" s="1" t="s">
        <v>9</v>
      </c>
      <c r="H484" s="1" t="s">
        <v>1817</v>
      </c>
      <c r="I484" s="1" t="s">
        <v>11</v>
      </c>
      <c r="J484">
        <f>VLOOKUP(B484,自助退!B:F,5,FALSE)</f>
        <v>274.07</v>
      </c>
      <c r="K484" t="str">
        <f t="shared" si="7"/>
        <v/>
      </c>
    </row>
    <row r="485" spans="1:11">
      <c r="A485" s="1" t="s">
        <v>3142</v>
      </c>
      <c r="B485" s="2">
        <v>1203849</v>
      </c>
      <c r="C485" s="1" t="s">
        <v>3143</v>
      </c>
      <c r="D485" s="1" t="s">
        <v>3144</v>
      </c>
      <c r="E485" s="1" t="s">
        <v>3145</v>
      </c>
      <c r="F485" s="2">
        <v>-92.5</v>
      </c>
      <c r="G485" s="1" t="s">
        <v>9</v>
      </c>
      <c r="H485" s="1" t="s">
        <v>1601</v>
      </c>
      <c r="I485" s="1" t="s">
        <v>11</v>
      </c>
      <c r="J485">
        <f>VLOOKUP(B485,自助退!B:F,5,FALSE)</f>
        <v>92.5</v>
      </c>
      <c r="K485" t="str">
        <f t="shared" si="7"/>
        <v/>
      </c>
    </row>
    <row r="486" spans="1:11">
      <c r="A486" s="1" t="s">
        <v>3146</v>
      </c>
      <c r="B486" s="2">
        <v>1204865</v>
      </c>
      <c r="C486" s="1" t="s">
        <v>3147</v>
      </c>
      <c r="D486" s="1" t="s">
        <v>3148</v>
      </c>
      <c r="E486" s="1" t="s">
        <v>3149</v>
      </c>
      <c r="F486" s="2">
        <v>-178.14</v>
      </c>
      <c r="G486" s="1" t="s">
        <v>9</v>
      </c>
      <c r="H486" s="1" t="s">
        <v>1401</v>
      </c>
      <c r="I486" s="1" t="s">
        <v>11</v>
      </c>
      <c r="J486">
        <f>VLOOKUP(B486,自助退!B:F,5,FALSE)</f>
        <v>178.14</v>
      </c>
      <c r="K486" t="str">
        <f t="shared" si="7"/>
        <v/>
      </c>
    </row>
    <row r="487" spans="1:11">
      <c r="A487" s="1" t="s">
        <v>3150</v>
      </c>
      <c r="B487" s="2">
        <v>1205053</v>
      </c>
      <c r="C487" s="1"/>
      <c r="D487" s="1" t="s">
        <v>3151</v>
      </c>
      <c r="E487" s="1" t="s">
        <v>993</v>
      </c>
      <c r="F487" s="2">
        <v>-24.5</v>
      </c>
      <c r="G487" s="1" t="s">
        <v>9</v>
      </c>
      <c r="H487" s="1" t="s">
        <v>1566</v>
      </c>
      <c r="I487" s="1" t="s">
        <v>1388</v>
      </c>
      <c r="J487">
        <f>VLOOKUP(B487,自助退!B:F,5,FALSE)</f>
        <v>24.5</v>
      </c>
      <c r="K487" t="str">
        <f t="shared" si="7"/>
        <v/>
      </c>
    </row>
    <row r="488" spans="1:11">
      <c r="A488" s="1" t="s">
        <v>3152</v>
      </c>
      <c r="B488" s="2">
        <v>1205074</v>
      </c>
      <c r="C488" s="1" t="s">
        <v>3153</v>
      </c>
      <c r="D488" s="1" t="s">
        <v>3154</v>
      </c>
      <c r="E488" s="1" t="s">
        <v>3155</v>
      </c>
      <c r="F488" s="2">
        <v>-154.84</v>
      </c>
      <c r="G488" s="1" t="s">
        <v>9</v>
      </c>
      <c r="H488" s="1" t="s">
        <v>1938</v>
      </c>
      <c r="I488" s="1" t="s">
        <v>11</v>
      </c>
      <c r="J488">
        <f>VLOOKUP(B488,自助退!B:F,5,FALSE)</f>
        <v>154.84</v>
      </c>
      <c r="K488" t="str">
        <f t="shared" si="7"/>
        <v/>
      </c>
    </row>
    <row r="489" spans="1:11">
      <c r="A489" s="1" t="s">
        <v>3156</v>
      </c>
      <c r="B489" s="2">
        <v>1205092</v>
      </c>
      <c r="C489" s="1"/>
      <c r="D489" s="1" t="s">
        <v>3157</v>
      </c>
      <c r="E489" s="1" t="s">
        <v>1002</v>
      </c>
      <c r="F489" s="2">
        <v>-700</v>
      </c>
      <c r="G489" s="1" t="s">
        <v>9</v>
      </c>
      <c r="H489" s="1" t="s">
        <v>1474</v>
      </c>
      <c r="I489" s="1" t="s">
        <v>1388</v>
      </c>
      <c r="J489">
        <f>VLOOKUP(B489,自助退!B:F,5,FALSE)</f>
        <v>700</v>
      </c>
      <c r="K489" t="str">
        <f t="shared" si="7"/>
        <v/>
      </c>
    </row>
    <row r="490" spans="1:11">
      <c r="A490" s="1" t="s">
        <v>3158</v>
      </c>
      <c r="B490" s="2">
        <v>1205221</v>
      </c>
      <c r="C490" s="1" t="s">
        <v>3159</v>
      </c>
      <c r="D490" s="1" t="s">
        <v>3160</v>
      </c>
      <c r="E490" s="1" t="s">
        <v>3161</v>
      </c>
      <c r="F490" s="2">
        <v>-200</v>
      </c>
      <c r="G490" s="1" t="s">
        <v>9</v>
      </c>
      <c r="H490" s="1" t="s">
        <v>1747</v>
      </c>
      <c r="I490" s="1" t="s">
        <v>11</v>
      </c>
      <c r="J490">
        <f>VLOOKUP(B490,自助退!B:F,5,FALSE)</f>
        <v>200</v>
      </c>
      <c r="K490" t="str">
        <f t="shared" si="7"/>
        <v/>
      </c>
    </row>
    <row r="491" spans="1:11">
      <c r="A491" s="1" t="s">
        <v>3162</v>
      </c>
      <c r="B491" s="2">
        <v>1205959</v>
      </c>
      <c r="C491" s="1" t="s">
        <v>3163</v>
      </c>
      <c r="D491" s="1" t="s">
        <v>3164</v>
      </c>
      <c r="E491" s="1" t="s">
        <v>3165</v>
      </c>
      <c r="F491" s="2">
        <v>-1000</v>
      </c>
      <c r="G491" s="1" t="s">
        <v>9</v>
      </c>
      <c r="H491" s="1" t="s">
        <v>1577</v>
      </c>
      <c r="I491" s="1" t="s">
        <v>11</v>
      </c>
      <c r="J491">
        <f>VLOOKUP(B491,自助退!B:F,5,FALSE)</f>
        <v>1000</v>
      </c>
      <c r="K491" t="str">
        <f t="shared" si="7"/>
        <v/>
      </c>
    </row>
    <row r="492" spans="1:11">
      <c r="A492" s="1" t="s">
        <v>3166</v>
      </c>
      <c r="B492" s="2">
        <v>1206056</v>
      </c>
      <c r="C492" s="1" t="s">
        <v>3167</v>
      </c>
      <c r="D492" s="1" t="s">
        <v>3168</v>
      </c>
      <c r="E492" s="1" t="s">
        <v>3169</v>
      </c>
      <c r="F492" s="2">
        <v>-42.5</v>
      </c>
      <c r="G492" s="1" t="s">
        <v>9</v>
      </c>
      <c r="H492" s="1" t="s">
        <v>1409</v>
      </c>
      <c r="I492" s="1" t="s">
        <v>11</v>
      </c>
      <c r="J492">
        <f>VLOOKUP(B492,自助退!B:F,5,FALSE)</f>
        <v>42.5</v>
      </c>
      <c r="K492" t="str">
        <f t="shared" si="7"/>
        <v/>
      </c>
    </row>
    <row r="493" spans="1:11">
      <c r="A493" s="1" t="s">
        <v>3170</v>
      </c>
      <c r="B493" s="2">
        <v>1206430</v>
      </c>
      <c r="C493" s="1" t="s">
        <v>3171</v>
      </c>
      <c r="D493" s="1" t="s">
        <v>3172</v>
      </c>
      <c r="E493" s="1" t="s">
        <v>3173</v>
      </c>
      <c r="F493" s="2">
        <v>-44.5</v>
      </c>
      <c r="G493" s="1" t="s">
        <v>9</v>
      </c>
      <c r="H493" s="1" t="s">
        <v>2467</v>
      </c>
      <c r="I493" s="1" t="s">
        <v>11</v>
      </c>
      <c r="J493">
        <f>VLOOKUP(B493,自助退!B:F,5,FALSE)</f>
        <v>44.5</v>
      </c>
      <c r="K493" t="str">
        <f t="shared" si="7"/>
        <v/>
      </c>
    </row>
    <row r="494" spans="1:11">
      <c r="A494" s="1" t="s">
        <v>3174</v>
      </c>
      <c r="B494" s="2">
        <v>1206835</v>
      </c>
      <c r="C494" s="1" t="s">
        <v>3175</v>
      </c>
      <c r="D494" s="1" t="s">
        <v>3176</v>
      </c>
      <c r="E494" s="1" t="s">
        <v>3177</v>
      </c>
      <c r="F494" s="2">
        <v>-129</v>
      </c>
      <c r="G494" s="1" t="s">
        <v>9</v>
      </c>
      <c r="H494" s="1" t="s">
        <v>3178</v>
      </c>
      <c r="I494" s="1" t="s">
        <v>11</v>
      </c>
      <c r="J494">
        <f>VLOOKUP(B494,自助退!B:F,5,FALSE)</f>
        <v>129</v>
      </c>
      <c r="K494" t="str">
        <f t="shared" si="7"/>
        <v/>
      </c>
    </row>
    <row r="495" spans="1:11">
      <c r="A495" s="1" t="s">
        <v>3179</v>
      </c>
      <c r="B495" s="2">
        <v>1206890</v>
      </c>
      <c r="C495" s="1" t="s">
        <v>3180</v>
      </c>
      <c r="D495" s="1" t="s">
        <v>3181</v>
      </c>
      <c r="E495" s="1" t="s">
        <v>2704</v>
      </c>
      <c r="F495" s="2">
        <v>-28.92</v>
      </c>
      <c r="G495" s="1" t="s">
        <v>9</v>
      </c>
      <c r="H495" s="1" t="s">
        <v>1393</v>
      </c>
      <c r="I495" s="1" t="s">
        <v>11</v>
      </c>
      <c r="J495">
        <f>VLOOKUP(B495,自助退!B:F,5,FALSE)</f>
        <v>28.92</v>
      </c>
      <c r="K495" t="str">
        <f t="shared" si="7"/>
        <v/>
      </c>
    </row>
    <row r="496" spans="1:11">
      <c r="A496" s="1" t="s">
        <v>3182</v>
      </c>
      <c r="B496" s="2">
        <v>1207028</v>
      </c>
      <c r="C496" s="1" t="s">
        <v>3183</v>
      </c>
      <c r="D496" s="1" t="s">
        <v>3184</v>
      </c>
      <c r="E496" s="1" t="s">
        <v>3185</v>
      </c>
      <c r="F496" s="2">
        <v>-108.42</v>
      </c>
      <c r="G496" s="1" t="s">
        <v>9</v>
      </c>
      <c r="H496" s="1" t="s">
        <v>1457</v>
      </c>
      <c r="I496" s="1" t="s">
        <v>11</v>
      </c>
      <c r="J496">
        <f>VLOOKUP(B496,自助退!B:F,5,FALSE)</f>
        <v>108.42</v>
      </c>
      <c r="K496" t="str">
        <f t="shared" si="7"/>
        <v/>
      </c>
    </row>
    <row r="497" spans="1:11">
      <c r="A497" s="1" t="s">
        <v>3186</v>
      </c>
      <c r="B497" s="2">
        <v>1207078</v>
      </c>
      <c r="C497" s="1" t="s">
        <v>3187</v>
      </c>
      <c r="D497" s="1" t="s">
        <v>3188</v>
      </c>
      <c r="E497" s="1" t="s">
        <v>3189</v>
      </c>
      <c r="F497" s="2">
        <v>-1200</v>
      </c>
      <c r="G497" s="1" t="s">
        <v>9</v>
      </c>
      <c r="H497" s="1" t="s">
        <v>1696</v>
      </c>
      <c r="I497" s="1" t="s">
        <v>11</v>
      </c>
      <c r="J497">
        <f>VLOOKUP(B497,自助退!B:F,5,FALSE)</f>
        <v>1200</v>
      </c>
      <c r="K497" t="str">
        <f t="shared" si="7"/>
        <v/>
      </c>
    </row>
    <row r="498" spans="1:11">
      <c r="A498" s="1" t="s">
        <v>3190</v>
      </c>
      <c r="B498" s="2">
        <v>1207108</v>
      </c>
      <c r="C498" s="1" t="s">
        <v>3191</v>
      </c>
      <c r="D498" s="1" t="s">
        <v>3192</v>
      </c>
      <c r="E498" s="1" t="s">
        <v>3193</v>
      </c>
      <c r="F498" s="2">
        <v>-92.5</v>
      </c>
      <c r="G498" s="1" t="s">
        <v>9</v>
      </c>
      <c r="H498" s="1" t="s">
        <v>1457</v>
      </c>
      <c r="I498" s="1" t="s">
        <v>11</v>
      </c>
      <c r="J498">
        <f>VLOOKUP(B498,自助退!B:F,5,FALSE)</f>
        <v>92.5</v>
      </c>
      <c r="K498" t="str">
        <f t="shared" si="7"/>
        <v/>
      </c>
    </row>
    <row r="499" spans="1:11">
      <c r="A499" s="1" t="s">
        <v>3194</v>
      </c>
      <c r="B499" s="2">
        <v>1207447</v>
      </c>
      <c r="C499" s="1" t="s">
        <v>3195</v>
      </c>
      <c r="D499" s="1" t="s">
        <v>3196</v>
      </c>
      <c r="E499" s="1" t="s">
        <v>3197</v>
      </c>
      <c r="F499" s="2">
        <v>-32.909999999999997</v>
      </c>
      <c r="G499" s="1" t="s">
        <v>9</v>
      </c>
      <c r="H499" s="1" t="s">
        <v>1474</v>
      </c>
      <c r="I499" s="1" t="s">
        <v>11</v>
      </c>
      <c r="J499">
        <f>VLOOKUP(B499,自助退!B:F,5,FALSE)</f>
        <v>32.909999999999997</v>
      </c>
      <c r="K499" t="str">
        <f t="shared" si="7"/>
        <v/>
      </c>
    </row>
    <row r="500" spans="1:11">
      <c r="A500" s="1" t="s">
        <v>3198</v>
      </c>
      <c r="B500" s="2">
        <v>1207454</v>
      </c>
      <c r="C500" s="1" t="s">
        <v>3199</v>
      </c>
      <c r="D500" s="1" t="s">
        <v>3200</v>
      </c>
      <c r="E500" s="1" t="s">
        <v>3201</v>
      </c>
      <c r="F500" s="2">
        <v>-1100</v>
      </c>
      <c r="G500" s="1" t="s">
        <v>9</v>
      </c>
      <c r="H500" s="1" t="s">
        <v>1393</v>
      </c>
      <c r="I500" s="1" t="s">
        <v>11</v>
      </c>
      <c r="J500">
        <f>VLOOKUP(B500,自助退!B:F,5,FALSE)</f>
        <v>1100</v>
      </c>
      <c r="K500" t="str">
        <f t="shared" si="7"/>
        <v/>
      </c>
    </row>
    <row r="501" spans="1:11">
      <c r="A501" s="1" t="s">
        <v>3202</v>
      </c>
      <c r="B501" s="2">
        <v>1207808</v>
      </c>
      <c r="C501" s="1" t="s">
        <v>3203</v>
      </c>
      <c r="D501" s="1" t="s">
        <v>3204</v>
      </c>
      <c r="E501" s="1" t="s">
        <v>3205</v>
      </c>
      <c r="F501" s="2">
        <v>-10</v>
      </c>
      <c r="G501" s="1" t="s">
        <v>9</v>
      </c>
      <c r="H501" s="1" t="s">
        <v>1393</v>
      </c>
      <c r="I501" s="1" t="s">
        <v>11</v>
      </c>
      <c r="J501">
        <f>VLOOKUP(B501,自助退!B:F,5,FALSE)</f>
        <v>10</v>
      </c>
      <c r="K501" t="str">
        <f t="shared" si="7"/>
        <v/>
      </c>
    </row>
    <row r="502" spans="1:11">
      <c r="A502" s="1" t="s">
        <v>3206</v>
      </c>
      <c r="B502" s="2">
        <v>1208112</v>
      </c>
      <c r="C502" s="1"/>
      <c r="D502" s="1" t="s">
        <v>3207</v>
      </c>
      <c r="E502" s="1" t="s">
        <v>3208</v>
      </c>
      <c r="F502" s="2">
        <v>-105</v>
      </c>
      <c r="G502" s="1" t="s">
        <v>9</v>
      </c>
      <c r="H502" s="1" t="s">
        <v>1433</v>
      </c>
      <c r="I502" s="1" t="s">
        <v>1388</v>
      </c>
      <c r="J502">
        <f>VLOOKUP(B502,自助退!B:F,5,FALSE)</f>
        <v>105</v>
      </c>
      <c r="K502" t="str">
        <f t="shared" si="7"/>
        <v/>
      </c>
    </row>
    <row r="503" spans="1:11">
      <c r="A503" s="1" t="s">
        <v>3209</v>
      </c>
      <c r="B503" s="2">
        <v>1208174</v>
      </c>
      <c r="C503" s="1"/>
      <c r="D503" s="1" t="s">
        <v>3210</v>
      </c>
      <c r="E503" s="1" t="s">
        <v>3211</v>
      </c>
      <c r="F503" s="2">
        <v>-1385</v>
      </c>
      <c r="G503" s="1" t="s">
        <v>9</v>
      </c>
      <c r="H503" s="1" t="s">
        <v>1433</v>
      </c>
      <c r="I503" s="1" t="s">
        <v>1388</v>
      </c>
      <c r="J503">
        <f>VLOOKUP(B503,自助退!B:F,5,FALSE)</f>
        <v>1385</v>
      </c>
      <c r="K503" t="str">
        <f t="shared" si="7"/>
        <v/>
      </c>
    </row>
    <row r="504" spans="1:11">
      <c r="A504" s="1" t="s">
        <v>3212</v>
      </c>
      <c r="B504" s="2">
        <v>1208294</v>
      </c>
      <c r="C504" s="1" t="s">
        <v>3213</v>
      </c>
      <c r="D504" s="1" t="s">
        <v>3214</v>
      </c>
      <c r="E504" s="1" t="s">
        <v>3215</v>
      </c>
      <c r="F504" s="2">
        <v>-290.45</v>
      </c>
      <c r="G504" s="1" t="s">
        <v>9</v>
      </c>
      <c r="H504" s="1" t="s">
        <v>1566</v>
      </c>
      <c r="I504" s="1" t="s">
        <v>11</v>
      </c>
      <c r="J504">
        <f>VLOOKUP(B504,自助退!B:F,5,FALSE)</f>
        <v>290.45</v>
      </c>
      <c r="K504" t="str">
        <f t="shared" si="7"/>
        <v/>
      </c>
    </row>
    <row r="505" spans="1:11">
      <c r="A505" s="1" t="s">
        <v>3216</v>
      </c>
      <c r="B505" s="2">
        <v>1208384</v>
      </c>
      <c r="C505" s="1" t="s">
        <v>3217</v>
      </c>
      <c r="D505" s="1" t="s">
        <v>3218</v>
      </c>
      <c r="E505" s="1" t="s">
        <v>3219</v>
      </c>
      <c r="F505" s="2">
        <v>-44.5</v>
      </c>
      <c r="G505" s="1" t="s">
        <v>9</v>
      </c>
      <c r="H505" s="1" t="s">
        <v>2467</v>
      </c>
      <c r="I505" s="1" t="s">
        <v>11</v>
      </c>
      <c r="J505">
        <f>VLOOKUP(B505,自助退!B:F,5,FALSE)</f>
        <v>44.5</v>
      </c>
      <c r="K505" t="str">
        <f t="shared" si="7"/>
        <v/>
      </c>
    </row>
    <row r="506" spans="1:11">
      <c r="A506" s="1" t="s">
        <v>3220</v>
      </c>
      <c r="B506" s="2">
        <v>1208423</v>
      </c>
      <c r="C506" s="1"/>
      <c r="D506" s="1" t="s">
        <v>3221</v>
      </c>
      <c r="E506" s="1" t="s">
        <v>3222</v>
      </c>
      <c r="F506" s="2">
        <v>-324</v>
      </c>
      <c r="G506" s="1" t="s">
        <v>9</v>
      </c>
      <c r="H506" s="1" t="s">
        <v>10</v>
      </c>
      <c r="I506" s="1" t="s">
        <v>1388</v>
      </c>
      <c r="J506">
        <f>VLOOKUP(B506,自助退!B:F,5,FALSE)</f>
        <v>324</v>
      </c>
      <c r="K506" t="str">
        <f t="shared" si="7"/>
        <v/>
      </c>
    </row>
    <row r="507" spans="1:11">
      <c r="A507" s="1" t="s">
        <v>3223</v>
      </c>
      <c r="B507" s="2">
        <v>1208782</v>
      </c>
      <c r="C507" s="1" t="s">
        <v>3224</v>
      </c>
      <c r="D507" s="1" t="s">
        <v>3225</v>
      </c>
      <c r="E507" s="1" t="s">
        <v>3226</v>
      </c>
      <c r="F507" s="2">
        <v>-2000</v>
      </c>
      <c r="G507" s="1" t="s">
        <v>9</v>
      </c>
      <c r="H507" s="1" t="s">
        <v>1401</v>
      </c>
      <c r="I507" s="1" t="s">
        <v>11</v>
      </c>
      <c r="J507">
        <f>VLOOKUP(B507,自助退!B:F,5,FALSE)</f>
        <v>2000</v>
      </c>
      <c r="K507" t="str">
        <f t="shared" si="7"/>
        <v/>
      </c>
    </row>
    <row r="508" spans="1:11">
      <c r="A508" s="1" t="s">
        <v>3227</v>
      </c>
      <c r="B508" s="2">
        <v>1208816</v>
      </c>
      <c r="C508" s="1" t="s">
        <v>3228</v>
      </c>
      <c r="D508" s="1" t="s">
        <v>3225</v>
      </c>
      <c r="E508" s="1" t="s">
        <v>3226</v>
      </c>
      <c r="F508" s="2">
        <v>-105.12</v>
      </c>
      <c r="G508" s="1" t="s">
        <v>9</v>
      </c>
      <c r="H508" s="1" t="s">
        <v>1401</v>
      </c>
      <c r="I508" s="1" t="s">
        <v>11</v>
      </c>
      <c r="J508">
        <f>VLOOKUP(B508,自助退!B:F,5,FALSE)</f>
        <v>105.12</v>
      </c>
      <c r="K508" t="str">
        <f t="shared" si="7"/>
        <v/>
      </c>
    </row>
    <row r="509" spans="1:11">
      <c r="A509" s="1" t="s">
        <v>3229</v>
      </c>
      <c r="B509" s="2">
        <v>1208921</v>
      </c>
      <c r="C509" s="1" t="s">
        <v>3230</v>
      </c>
      <c r="D509" s="1" t="s">
        <v>3231</v>
      </c>
      <c r="E509" s="1" t="s">
        <v>3232</v>
      </c>
      <c r="F509" s="2">
        <v>-120</v>
      </c>
      <c r="G509" s="1" t="s">
        <v>9</v>
      </c>
      <c r="H509" s="1" t="s">
        <v>1577</v>
      </c>
      <c r="I509" s="1" t="s">
        <v>11</v>
      </c>
      <c r="J509">
        <f>VLOOKUP(B509,自助退!B:F,5,FALSE)</f>
        <v>120</v>
      </c>
      <c r="K509" t="str">
        <f t="shared" si="7"/>
        <v/>
      </c>
    </row>
    <row r="510" spans="1:11">
      <c r="A510" s="1" t="s">
        <v>3233</v>
      </c>
      <c r="B510" s="2">
        <v>1209546</v>
      </c>
      <c r="C510" s="1" t="s">
        <v>3234</v>
      </c>
      <c r="D510" s="1" t="s">
        <v>3235</v>
      </c>
      <c r="E510" s="1" t="s">
        <v>3236</v>
      </c>
      <c r="F510" s="2">
        <v>-100</v>
      </c>
      <c r="G510" s="1" t="s">
        <v>9</v>
      </c>
      <c r="H510" s="1" t="s">
        <v>1452</v>
      </c>
      <c r="I510" s="1" t="s">
        <v>11</v>
      </c>
      <c r="J510">
        <f>VLOOKUP(B510,自助退!B:F,5,FALSE)</f>
        <v>100</v>
      </c>
      <c r="K510" t="str">
        <f t="shared" si="7"/>
        <v/>
      </c>
    </row>
    <row r="511" spans="1:11">
      <c r="A511" s="1" t="s">
        <v>3237</v>
      </c>
      <c r="B511" s="2">
        <v>1209654</v>
      </c>
      <c r="C511" s="1" t="s">
        <v>3238</v>
      </c>
      <c r="D511" s="1" t="s">
        <v>3239</v>
      </c>
      <c r="E511" s="1" t="s">
        <v>3240</v>
      </c>
      <c r="F511" s="2">
        <v>-60.72</v>
      </c>
      <c r="G511" s="1" t="s">
        <v>9</v>
      </c>
      <c r="H511" s="1" t="s">
        <v>3241</v>
      </c>
      <c r="I511" s="1" t="s">
        <v>11</v>
      </c>
      <c r="J511">
        <f>VLOOKUP(B511,自助退!B:F,5,FALSE)</f>
        <v>60.72</v>
      </c>
      <c r="K511" t="str">
        <f t="shared" si="7"/>
        <v/>
      </c>
    </row>
    <row r="512" spans="1:11">
      <c r="A512" s="1" t="s">
        <v>3242</v>
      </c>
      <c r="B512" s="2">
        <v>1209807</v>
      </c>
      <c r="C512" s="1"/>
      <c r="D512" s="1" t="s">
        <v>3108</v>
      </c>
      <c r="E512" s="1" t="s">
        <v>979</v>
      </c>
      <c r="F512" s="2">
        <v>-200</v>
      </c>
      <c r="G512" s="1" t="s">
        <v>9</v>
      </c>
      <c r="H512" s="1" t="s">
        <v>1421</v>
      </c>
      <c r="I512" s="1" t="s">
        <v>1388</v>
      </c>
      <c r="J512">
        <f>VLOOKUP(B512,自助退!B:F,5,FALSE)</f>
        <v>200</v>
      </c>
      <c r="K512" t="str">
        <f t="shared" si="7"/>
        <v/>
      </c>
    </row>
    <row r="513" spans="1:11">
      <c r="A513" s="1" t="s">
        <v>3243</v>
      </c>
      <c r="B513" s="2">
        <v>1210049</v>
      </c>
      <c r="C513" s="1" t="s">
        <v>3244</v>
      </c>
      <c r="D513" s="1" t="s">
        <v>3245</v>
      </c>
      <c r="E513" s="1" t="s">
        <v>3246</v>
      </c>
      <c r="F513" s="2">
        <v>-107.72</v>
      </c>
      <c r="G513" s="1" t="s">
        <v>9</v>
      </c>
      <c r="H513" s="1" t="s">
        <v>1747</v>
      </c>
      <c r="I513" s="1" t="s">
        <v>11</v>
      </c>
      <c r="J513">
        <f>VLOOKUP(B513,自助退!B:F,5,FALSE)</f>
        <v>107.72</v>
      </c>
      <c r="K513" t="str">
        <f t="shared" si="7"/>
        <v/>
      </c>
    </row>
    <row r="514" spans="1:11">
      <c r="A514" s="1" t="s">
        <v>3247</v>
      </c>
      <c r="B514" s="2">
        <v>1210226</v>
      </c>
      <c r="C514" s="1" t="s">
        <v>3248</v>
      </c>
      <c r="D514" s="1" t="s">
        <v>3249</v>
      </c>
      <c r="E514" s="1" t="s">
        <v>3250</v>
      </c>
      <c r="F514" s="2">
        <v>-895</v>
      </c>
      <c r="G514" s="1" t="s">
        <v>9</v>
      </c>
      <c r="H514" s="1" t="s">
        <v>1421</v>
      </c>
      <c r="I514" s="1" t="s">
        <v>11</v>
      </c>
      <c r="J514">
        <f>VLOOKUP(B514,自助退!B:F,5,FALSE)</f>
        <v>895</v>
      </c>
      <c r="K514" t="str">
        <f t="shared" si="7"/>
        <v/>
      </c>
    </row>
    <row r="515" spans="1:11">
      <c r="A515" s="1" t="s">
        <v>3251</v>
      </c>
      <c r="B515" s="2">
        <v>1210397</v>
      </c>
      <c r="C515" s="1" t="s">
        <v>3252</v>
      </c>
      <c r="D515" s="1" t="s">
        <v>3253</v>
      </c>
      <c r="E515" s="1" t="s">
        <v>3254</v>
      </c>
      <c r="F515" s="2">
        <v>-20</v>
      </c>
      <c r="G515" s="1" t="s">
        <v>9</v>
      </c>
      <c r="H515" s="1" t="s">
        <v>1629</v>
      </c>
      <c r="I515" s="1" t="s">
        <v>11</v>
      </c>
      <c r="J515">
        <f>VLOOKUP(B515,自助退!B:F,5,FALSE)</f>
        <v>20</v>
      </c>
      <c r="K515" t="str">
        <f t="shared" ref="K515:K578" si="8">IF(F515*-1=J515,"",1)</f>
        <v/>
      </c>
    </row>
    <row r="516" spans="1:11">
      <c r="A516" s="1" t="s">
        <v>3255</v>
      </c>
      <c r="B516" s="2">
        <v>1210697</v>
      </c>
      <c r="C516" s="1" t="s">
        <v>3256</v>
      </c>
      <c r="D516" s="1" t="s">
        <v>3257</v>
      </c>
      <c r="E516" s="1" t="s">
        <v>3258</v>
      </c>
      <c r="F516" s="2">
        <v>-230.5</v>
      </c>
      <c r="G516" s="1" t="s">
        <v>9</v>
      </c>
      <c r="H516" s="1" t="s">
        <v>1442</v>
      </c>
      <c r="I516" s="1" t="s">
        <v>11</v>
      </c>
      <c r="J516">
        <f>VLOOKUP(B516,自助退!B:F,5,FALSE)</f>
        <v>230.5</v>
      </c>
      <c r="K516" t="str">
        <f t="shared" si="8"/>
        <v/>
      </c>
    </row>
    <row r="517" spans="1:11">
      <c r="A517" s="1" t="s">
        <v>3259</v>
      </c>
      <c r="B517" s="2">
        <v>1210731</v>
      </c>
      <c r="C517" s="1" t="s">
        <v>3260</v>
      </c>
      <c r="D517" s="1" t="s">
        <v>3261</v>
      </c>
      <c r="E517" s="1" t="s">
        <v>3262</v>
      </c>
      <c r="F517" s="2">
        <v>-30</v>
      </c>
      <c r="G517" s="1" t="s">
        <v>9</v>
      </c>
      <c r="H517" s="1" t="s">
        <v>1428</v>
      </c>
      <c r="I517" s="1" t="s">
        <v>11</v>
      </c>
      <c r="J517">
        <f>VLOOKUP(B517,自助退!B:F,5,FALSE)</f>
        <v>30</v>
      </c>
      <c r="K517" t="str">
        <f t="shared" si="8"/>
        <v/>
      </c>
    </row>
    <row r="518" spans="1:11">
      <c r="A518" s="1" t="s">
        <v>3263</v>
      </c>
      <c r="B518" s="2">
        <v>1210852</v>
      </c>
      <c r="C518" s="1" t="s">
        <v>3264</v>
      </c>
      <c r="D518" s="1" t="s">
        <v>3265</v>
      </c>
      <c r="E518" s="1" t="s">
        <v>3266</v>
      </c>
      <c r="F518" s="2">
        <v>-148.44999999999999</v>
      </c>
      <c r="G518" s="1" t="s">
        <v>9</v>
      </c>
      <c r="H518" s="1" t="s">
        <v>1379</v>
      </c>
      <c r="I518" s="1" t="s">
        <v>11</v>
      </c>
      <c r="J518">
        <f>VLOOKUP(B518,自助退!B:F,5,FALSE)</f>
        <v>148.44999999999999</v>
      </c>
      <c r="K518" t="str">
        <f t="shared" si="8"/>
        <v/>
      </c>
    </row>
    <row r="519" spans="1:11">
      <c r="A519" s="1" t="s">
        <v>3267</v>
      </c>
      <c r="B519" s="2">
        <v>1210880</v>
      </c>
      <c r="C519" s="1" t="s">
        <v>3268</v>
      </c>
      <c r="D519" s="1" t="s">
        <v>3269</v>
      </c>
      <c r="E519" s="1" t="s">
        <v>3270</v>
      </c>
      <c r="F519" s="2">
        <v>-384.4</v>
      </c>
      <c r="G519" s="1" t="s">
        <v>9</v>
      </c>
      <c r="H519" s="1" t="s">
        <v>1384</v>
      </c>
      <c r="I519" s="1" t="s">
        <v>11</v>
      </c>
      <c r="J519">
        <f>VLOOKUP(B519,自助退!B:F,5,FALSE)</f>
        <v>384.4</v>
      </c>
      <c r="K519" t="str">
        <f t="shared" si="8"/>
        <v/>
      </c>
    </row>
    <row r="520" spans="1:11">
      <c r="A520" s="1" t="s">
        <v>3271</v>
      </c>
      <c r="B520" s="2">
        <v>1210908</v>
      </c>
      <c r="C520" s="1" t="s">
        <v>3272</v>
      </c>
      <c r="D520" s="1" t="s">
        <v>3273</v>
      </c>
      <c r="E520" s="1" t="s">
        <v>3274</v>
      </c>
      <c r="F520" s="2">
        <v>-85.28</v>
      </c>
      <c r="G520" s="1" t="s">
        <v>9</v>
      </c>
      <c r="H520" s="1" t="s">
        <v>1691</v>
      </c>
      <c r="I520" s="1" t="s">
        <v>11</v>
      </c>
      <c r="J520">
        <f>VLOOKUP(B520,自助退!B:F,5,FALSE)</f>
        <v>85.28</v>
      </c>
      <c r="K520" t="str">
        <f t="shared" si="8"/>
        <v/>
      </c>
    </row>
    <row r="521" spans="1:11">
      <c r="A521" s="1" t="s">
        <v>3275</v>
      </c>
      <c r="B521" s="2">
        <v>1211028</v>
      </c>
      <c r="C521" s="1"/>
      <c r="D521" s="1" t="s">
        <v>3276</v>
      </c>
      <c r="E521" s="1" t="s">
        <v>1014</v>
      </c>
      <c r="F521" s="2">
        <v>-92.5</v>
      </c>
      <c r="G521" s="1" t="s">
        <v>9</v>
      </c>
      <c r="H521" s="1" t="s">
        <v>1629</v>
      </c>
      <c r="I521" s="1" t="s">
        <v>1388</v>
      </c>
      <c r="J521">
        <f>VLOOKUP(B521,自助退!B:F,5,FALSE)</f>
        <v>92.5</v>
      </c>
      <c r="K521" t="str">
        <f t="shared" si="8"/>
        <v/>
      </c>
    </row>
    <row r="522" spans="1:11">
      <c r="A522" s="1" t="s">
        <v>3277</v>
      </c>
      <c r="B522" s="2">
        <v>1211231</v>
      </c>
      <c r="C522" s="1"/>
      <c r="D522" s="1" t="s">
        <v>3278</v>
      </c>
      <c r="E522" s="1" t="s">
        <v>1006</v>
      </c>
      <c r="F522" s="2">
        <v>-62.5</v>
      </c>
      <c r="G522" s="1" t="s">
        <v>9</v>
      </c>
      <c r="H522" s="1" t="s">
        <v>1577</v>
      </c>
      <c r="I522" s="1" t="s">
        <v>1388</v>
      </c>
      <c r="J522">
        <f>VLOOKUP(B522,自助退!B:F,5,FALSE)</f>
        <v>62.5</v>
      </c>
      <c r="K522" t="str">
        <f t="shared" si="8"/>
        <v/>
      </c>
    </row>
    <row r="523" spans="1:11">
      <c r="A523" s="1" t="s">
        <v>3279</v>
      </c>
      <c r="B523" s="2">
        <v>1211503</v>
      </c>
      <c r="C523" s="1" t="s">
        <v>3280</v>
      </c>
      <c r="D523" s="1" t="s">
        <v>2230</v>
      </c>
      <c r="E523" s="1" t="s">
        <v>2231</v>
      </c>
      <c r="F523" s="2">
        <v>-500</v>
      </c>
      <c r="G523" s="1" t="s">
        <v>9</v>
      </c>
      <c r="H523" s="1" t="s">
        <v>1696</v>
      </c>
      <c r="I523" s="1" t="s">
        <v>11</v>
      </c>
      <c r="J523">
        <f>VLOOKUP(B523,自助退!B:F,5,FALSE)</f>
        <v>500</v>
      </c>
      <c r="K523" t="str">
        <f t="shared" si="8"/>
        <v/>
      </c>
    </row>
    <row r="524" spans="1:11">
      <c r="A524" s="1" t="s">
        <v>3281</v>
      </c>
      <c r="B524" s="2">
        <v>1211517</v>
      </c>
      <c r="C524" s="1" t="s">
        <v>3282</v>
      </c>
      <c r="D524" s="1" t="s">
        <v>2230</v>
      </c>
      <c r="E524" s="1" t="s">
        <v>2231</v>
      </c>
      <c r="F524" s="2">
        <v>-78.06</v>
      </c>
      <c r="G524" s="1" t="s">
        <v>9</v>
      </c>
      <c r="H524" s="1" t="s">
        <v>1696</v>
      </c>
      <c r="I524" s="1" t="s">
        <v>11</v>
      </c>
      <c r="J524">
        <f>VLOOKUP(B524,自助退!B:F,5,FALSE)</f>
        <v>78.06</v>
      </c>
      <c r="K524" t="str">
        <f t="shared" si="8"/>
        <v/>
      </c>
    </row>
    <row r="525" spans="1:11">
      <c r="A525" s="1" t="s">
        <v>3283</v>
      </c>
      <c r="B525" s="2">
        <v>1211872</v>
      </c>
      <c r="C525" s="1" t="s">
        <v>3284</v>
      </c>
      <c r="D525" s="1" t="s">
        <v>3285</v>
      </c>
      <c r="E525" s="1" t="s">
        <v>3286</v>
      </c>
      <c r="F525" s="2">
        <v>-349.56</v>
      </c>
      <c r="G525" s="1" t="s">
        <v>9</v>
      </c>
      <c r="H525" s="1" t="s">
        <v>1890</v>
      </c>
      <c r="I525" s="1" t="s">
        <v>11</v>
      </c>
      <c r="J525">
        <f>VLOOKUP(B525,自助退!B:F,5,FALSE)</f>
        <v>349.56</v>
      </c>
      <c r="K525" t="str">
        <f t="shared" si="8"/>
        <v/>
      </c>
    </row>
    <row r="526" spans="1:11">
      <c r="A526" s="1" t="s">
        <v>3287</v>
      </c>
      <c r="B526" s="2">
        <v>1211973</v>
      </c>
      <c r="C526" s="1" t="s">
        <v>3288</v>
      </c>
      <c r="D526" s="1" t="s">
        <v>3289</v>
      </c>
      <c r="E526" s="1" t="s">
        <v>3290</v>
      </c>
      <c r="F526" s="2">
        <v>-11</v>
      </c>
      <c r="G526" s="1" t="s">
        <v>9</v>
      </c>
      <c r="H526" s="1" t="s">
        <v>1577</v>
      </c>
      <c r="I526" s="1" t="s">
        <v>11</v>
      </c>
      <c r="J526">
        <f>VLOOKUP(B526,自助退!B:F,5,FALSE)</f>
        <v>11</v>
      </c>
      <c r="K526" t="str">
        <f t="shared" si="8"/>
        <v/>
      </c>
    </row>
    <row r="527" spans="1:11">
      <c r="A527" s="1" t="s">
        <v>3291</v>
      </c>
      <c r="B527" s="2">
        <v>1212103</v>
      </c>
      <c r="C527" s="1" t="s">
        <v>3292</v>
      </c>
      <c r="D527" s="1" t="s">
        <v>3293</v>
      </c>
      <c r="E527" s="1" t="s">
        <v>3294</v>
      </c>
      <c r="F527" s="2">
        <v>-500</v>
      </c>
      <c r="G527" s="1" t="s">
        <v>9</v>
      </c>
      <c r="H527" s="1" t="s">
        <v>1421</v>
      </c>
      <c r="I527" s="1" t="s">
        <v>11</v>
      </c>
      <c r="J527">
        <f>VLOOKUP(B527,自助退!B:F,5,FALSE)</f>
        <v>500</v>
      </c>
      <c r="K527" t="str">
        <f t="shared" si="8"/>
        <v/>
      </c>
    </row>
    <row r="528" spans="1:11">
      <c r="A528" s="1" t="s">
        <v>3295</v>
      </c>
      <c r="B528" s="2">
        <v>1212178</v>
      </c>
      <c r="C528" s="1" t="s">
        <v>3296</v>
      </c>
      <c r="D528" s="1" t="s">
        <v>3297</v>
      </c>
      <c r="E528" s="1" t="s">
        <v>3298</v>
      </c>
      <c r="F528" s="2">
        <v>-995.97</v>
      </c>
      <c r="G528" s="1" t="s">
        <v>9</v>
      </c>
      <c r="H528" s="1" t="s">
        <v>1452</v>
      </c>
      <c r="I528" s="1" t="s">
        <v>11</v>
      </c>
      <c r="J528">
        <f>VLOOKUP(B528,自助退!B:F,5,FALSE)</f>
        <v>995.97</v>
      </c>
      <c r="K528" t="str">
        <f t="shared" si="8"/>
        <v/>
      </c>
    </row>
    <row r="529" spans="1:11">
      <c r="A529" s="1" t="s">
        <v>3299</v>
      </c>
      <c r="B529" s="2">
        <v>1212319</v>
      </c>
      <c r="C529" s="1" t="s">
        <v>3300</v>
      </c>
      <c r="D529" s="1" t="s">
        <v>3301</v>
      </c>
      <c r="E529" s="1" t="s">
        <v>3302</v>
      </c>
      <c r="F529" s="2">
        <v>-194.5</v>
      </c>
      <c r="G529" s="1" t="s">
        <v>9</v>
      </c>
      <c r="H529" s="1" t="s">
        <v>1421</v>
      </c>
      <c r="I529" s="1" t="s">
        <v>11</v>
      </c>
      <c r="J529">
        <f>VLOOKUP(B529,自助退!B:F,5,FALSE)</f>
        <v>194.5</v>
      </c>
      <c r="K529" t="str">
        <f t="shared" si="8"/>
        <v/>
      </c>
    </row>
    <row r="530" spans="1:11">
      <c r="A530" s="1" t="s">
        <v>3303</v>
      </c>
      <c r="B530" s="2">
        <v>1212335</v>
      </c>
      <c r="C530" s="1" t="s">
        <v>3304</v>
      </c>
      <c r="D530" s="1" t="s">
        <v>3305</v>
      </c>
      <c r="E530" s="1" t="s">
        <v>3306</v>
      </c>
      <c r="F530" s="2">
        <v>-97.62</v>
      </c>
      <c r="G530" s="1" t="s">
        <v>9</v>
      </c>
      <c r="H530" s="1" t="s">
        <v>1817</v>
      </c>
      <c r="I530" s="1" t="s">
        <v>11</v>
      </c>
      <c r="J530">
        <f>VLOOKUP(B530,自助退!B:F,5,FALSE)</f>
        <v>97.62</v>
      </c>
      <c r="K530" t="str">
        <f t="shared" si="8"/>
        <v/>
      </c>
    </row>
    <row r="531" spans="1:11">
      <c r="A531" s="1" t="s">
        <v>3307</v>
      </c>
      <c r="B531" s="2">
        <v>1213579</v>
      </c>
      <c r="C531" s="1" t="s">
        <v>3308</v>
      </c>
      <c r="D531" s="1" t="s">
        <v>3309</v>
      </c>
      <c r="E531" s="1" t="s">
        <v>3310</v>
      </c>
      <c r="F531" s="2">
        <v>-39</v>
      </c>
      <c r="G531" s="1" t="s">
        <v>9</v>
      </c>
      <c r="H531" s="1" t="s">
        <v>1433</v>
      </c>
      <c r="I531" s="1" t="s">
        <v>11</v>
      </c>
      <c r="J531">
        <f>VLOOKUP(B531,自助退!B:F,5,FALSE)</f>
        <v>39</v>
      </c>
      <c r="K531" t="str">
        <f t="shared" si="8"/>
        <v/>
      </c>
    </row>
    <row r="532" spans="1:11">
      <c r="A532" s="1" t="s">
        <v>3311</v>
      </c>
      <c r="B532" s="2">
        <v>1214405</v>
      </c>
      <c r="C532" s="1" t="s">
        <v>3312</v>
      </c>
      <c r="D532" s="1" t="s">
        <v>3313</v>
      </c>
      <c r="E532" s="1" t="s">
        <v>3314</v>
      </c>
      <c r="F532" s="2">
        <v>-100</v>
      </c>
      <c r="G532" s="1" t="s">
        <v>9</v>
      </c>
      <c r="H532" s="1" t="s">
        <v>1474</v>
      </c>
      <c r="I532" s="1" t="s">
        <v>11</v>
      </c>
      <c r="J532">
        <f>VLOOKUP(B532,自助退!B:F,5,FALSE)</f>
        <v>100</v>
      </c>
      <c r="K532" t="str">
        <f t="shared" si="8"/>
        <v/>
      </c>
    </row>
    <row r="533" spans="1:11">
      <c r="A533" s="1" t="s">
        <v>3315</v>
      </c>
      <c r="B533" s="2">
        <v>1214751</v>
      </c>
      <c r="C533" s="1" t="s">
        <v>3316</v>
      </c>
      <c r="D533" s="1" t="s">
        <v>3317</v>
      </c>
      <c r="E533" s="1" t="s">
        <v>3318</v>
      </c>
      <c r="F533" s="2">
        <v>-61.3</v>
      </c>
      <c r="G533" s="1" t="s">
        <v>9</v>
      </c>
      <c r="H533" s="1" t="s">
        <v>1817</v>
      </c>
      <c r="I533" s="1" t="s">
        <v>11</v>
      </c>
      <c r="J533">
        <f>VLOOKUP(B533,自助退!B:F,5,FALSE)</f>
        <v>61.3</v>
      </c>
      <c r="K533" t="str">
        <f t="shared" si="8"/>
        <v/>
      </c>
    </row>
    <row r="534" spans="1:11">
      <c r="A534" s="1" t="s">
        <v>3319</v>
      </c>
      <c r="B534" s="2">
        <v>1214912</v>
      </c>
      <c r="C534" s="1" t="s">
        <v>3320</v>
      </c>
      <c r="D534" s="1" t="s">
        <v>3321</v>
      </c>
      <c r="E534" s="1" t="s">
        <v>3322</v>
      </c>
      <c r="F534" s="2">
        <v>-2000</v>
      </c>
      <c r="G534" s="1" t="s">
        <v>9</v>
      </c>
      <c r="H534" s="1" t="s">
        <v>1817</v>
      </c>
      <c r="I534" s="1" t="s">
        <v>11</v>
      </c>
      <c r="J534">
        <f>VLOOKUP(B534,自助退!B:F,5,FALSE)</f>
        <v>2000</v>
      </c>
      <c r="K534" t="str">
        <f t="shared" si="8"/>
        <v/>
      </c>
    </row>
    <row r="535" spans="1:11">
      <c r="A535" s="1" t="s">
        <v>3323</v>
      </c>
      <c r="B535" s="2">
        <v>1215663</v>
      </c>
      <c r="C535" s="1" t="s">
        <v>3324</v>
      </c>
      <c r="D535" s="1" t="s">
        <v>3325</v>
      </c>
      <c r="E535" s="1" t="s">
        <v>3326</v>
      </c>
      <c r="F535" s="2">
        <v>-1348</v>
      </c>
      <c r="G535" s="1" t="s">
        <v>9</v>
      </c>
      <c r="H535" s="1" t="s">
        <v>1433</v>
      </c>
      <c r="I535" s="1" t="s">
        <v>11</v>
      </c>
      <c r="J535">
        <f>VLOOKUP(B535,自助退!B:F,5,FALSE)</f>
        <v>1348</v>
      </c>
      <c r="K535" t="str">
        <f t="shared" si="8"/>
        <v/>
      </c>
    </row>
    <row r="536" spans="1:11">
      <c r="A536" s="1" t="s">
        <v>3327</v>
      </c>
      <c r="B536" s="2">
        <v>1215674</v>
      </c>
      <c r="C536" s="1" t="s">
        <v>3328</v>
      </c>
      <c r="D536" s="1" t="s">
        <v>3329</v>
      </c>
      <c r="E536" s="1" t="s">
        <v>3326</v>
      </c>
      <c r="F536" s="2">
        <v>-10833</v>
      </c>
      <c r="G536" s="1" t="s">
        <v>9</v>
      </c>
      <c r="H536" s="1" t="s">
        <v>1433</v>
      </c>
      <c r="I536" s="1" t="s">
        <v>11</v>
      </c>
      <c r="J536">
        <f>VLOOKUP(B536,自助退!B:F,5,FALSE)</f>
        <v>10833</v>
      </c>
      <c r="K536" t="str">
        <f t="shared" si="8"/>
        <v/>
      </c>
    </row>
    <row r="537" spans="1:11">
      <c r="A537" s="1" t="s">
        <v>3330</v>
      </c>
      <c r="B537" s="2">
        <v>1215705</v>
      </c>
      <c r="C537" s="1"/>
      <c r="D537" s="1" t="s">
        <v>3331</v>
      </c>
      <c r="E537" s="1" t="s">
        <v>1010</v>
      </c>
      <c r="F537" s="2">
        <v>-642.65</v>
      </c>
      <c r="G537" s="1" t="s">
        <v>9</v>
      </c>
      <c r="H537" s="1" t="s">
        <v>1817</v>
      </c>
      <c r="I537" s="1" t="s">
        <v>1388</v>
      </c>
      <c r="J537">
        <f>VLOOKUP(B537,自助退!B:F,5,FALSE)</f>
        <v>642.65</v>
      </c>
      <c r="K537" t="str">
        <f t="shared" si="8"/>
        <v/>
      </c>
    </row>
    <row r="538" spans="1:11">
      <c r="A538" s="1" t="s">
        <v>3332</v>
      </c>
      <c r="B538" s="2">
        <v>1215915</v>
      </c>
      <c r="C538" s="1" t="s">
        <v>3333</v>
      </c>
      <c r="D538" s="1" t="s">
        <v>3334</v>
      </c>
      <c r="E538" s="1" t="s">
        <v>3335</v>
      </c>
      <c r="F538" s="2">
        <v>-1000</v>
      </c>
      <c r="G538" s="1" t="s">
        <v>9</v>
      </c>
      <c r="H538" s="1" t="s">
        <v>3336</v>
      </c>
      <c r="I538" s="1" t="s">
        <v>11</v>
      </c>
      <c r="J538">
        <f>VLOOKUP(B538,自助退!B:F,5,FALSE)</f>
        <v>1000</v>
      </c>
      <c r="K538" t="str">
        <f t="shared" si="8"/>
        <v/>
      </c>
    </row>
    <row r="539" spans="1:11">
      <c r="A539" s="1" t="s">
        <v>3337</v>
      </c>
      <c r="B539" s="2">
        <v>1215919</v>
      </c>
      <c r="C539" s="1" t="s">
        <v>3338</v>
      </c>
      <c r="D539" s="1" t="s">
        <v>3334</v>
      </c>
      <c r="E539" s="1" t="s">
        <v>3335</v>
      </c>
      <c r="F539" s="2">
        <v>-296</v>
      </c>
      <c r="G539" s="1" t="s">
        <v>9</v>
      </c>
      <c r="H539" s="1" t="s">
        <v>3336</v>
      </c>
      <c r="I539" s="1" t="s">
        <v>11</v>
      </c>
      <c r="J539">
        <f>VLOOKUP(B539,自助退!B:F,5,FALSE)</f>
        <v>296</v>
      </c>
      <c r="K539" t="str">
        <f t="shared" si="8"/>
        <v/>
      </c>
    </row>
    <row r="540" spans="1:11">
      <c r="A540" s="1" t="s">
        <v>3339</v>
      </c>
      <c r="B540" s="2">
        <v>1216270</v>
      </c>
      <c r="C540" s="1" t="s">
        <v>3340</v>
      </c>
      <c r="D540" s="1" t="s">
        <v>3341</v>
      </c>
      <c r="E540" s="1" t="s">
        <v>3342</v>
      </c>
      <c r="F540" s="2">
        <v>-5000</v>
      </c>
      <c r="G540" s="1" t="s">
        <v>9</v>
      </c>
      <c r="H540" s="1" t="s">
        <v>1433</v>
      </c>
      <c r="I540" s="1" t="s">
        <v>11</v>
      </c>
      <c r="J540">
        <f>VLOOKUP(B540,自助退!B:F,5,FALSE)</f>
        <v>5000</v>
      </c>
      <c r="K540" t="str">
        <f t="shared" si="8"/>
        <v/>
      </c>
    </row>
    <row r="541" spans="1:11">
      <c r="A541" s="1" t="s">
        <v>3343</v>
      </c>
      <c r="B541" s="2">
        <v>1216512</v>
      </c>
      <c r="C541" s="1" t="s">
        <v>3344</v>
      </c>
      <c r="D541" s="1" t="s">
        <v>3345</v>
      </c>
      <c r="E541" s="1" t="s">
        <v>3346</v>
      </c>
      <c r="F541" s="2">
        <v>-1600</v>
      </c>
      <c r="G541" s="1" t="s">
        <v>9</v>
      </c>
      <c r="H541" s="1" t="s">
        <v>1566</v>
      </c>
      <c r="I541" s="1" t="s">
        <v>11</v>
      </c>
      <c r="J541">
        <f>VLOOKUP(B541,自助退!B:F,5,FALSE)</f>
        <v>1600</v>
      </c>
      <c r="K541" t="str">
        <f t="shared" si="8"/>
        <v/>
      </c>
    </row>
    <row r="542" spans="1:11">
      <c r="A542" s="1" t="s">
        <v>3347</v>
      </c>
      <c r="B542" s="2">
        <v>1220538</v>
      </c>
      <c r="C542" s="1"/>
      <c r="D542" s="1" t="s">
        <v>3348</v>
      </c>
      <c r="E542" s="1" t="s">
        <v>1018</v>
      </c>
      <c r="F542" s="2">
        <v>-300</v>
      </c>
      <c r="G542" s="1" t="s">
        <v>9</v>
      </c>
      <c r="H542" s="1" t="s">
        <v>1485</v>
      </c>
      <c r="I542" s="1" t="s">
        <v>1388</v>
      </c>
      <c r="J542">
        <f>VLOOKUP(B542,自助退!B:F,5,FALSE)</f>
        <v>300</v>
      </c>
      <c r="K542" t="str">
        <f t="shared" si="8"/>
        <v/>
      </c>
    </row>
    <row r="543" spans="1:11">
      <c r="A543" s="1" t="s">
        <v>3349</v>
      </c>
      <c r="B543" s="2">
        <v>1220641</v>
      </c>
      <c r="C543" s="1" t="s">
        <v>3350</v>
      </c>
      <c r="D543" s="1" t="s">
        <v>3351</v>
      </c>
      <c r="E543" s="1" t="s">
        <v>3352</v>
      </c>
      <c r="F543" s="2">
        <v>-177.14</v>
      </c>
      <c r="G543" s="1" t="s">
        <v>9</v>
      </c>
      <c r="H543" s="1" t="s">
        <v>1996</v>
      </c>
      <c r="I543" s="1" t="s">
        <v>11</v>
      </c>
      <c r="J543">
        <f>VLOOKUP(B543,自助退!B:F,5,FALSE)</f>
        <v>177.14</v>
      </c>
      <c r="K543" t="str">
        <f t="shared" si="8"/>
        <v/>
      </c>
    </row>
    <row r="544" spans="1:11">
      <c r="A544" s="1" t="s">
        <v>3353</v>
      </c>
      <c r="B544" s="2">
        <v>1222058</v>
      </c>
      <c r="C544" s="1"/>
      <c r="D544" s="1" t="s">
        <v>3354</v>
      </c>
      <c r="E544" s="1" t="s">
        <v>961</v>
      </c>
      <c r="F544" s="2">
        <v>-1688.54</v>
      </c>
      <c r="G544" s="1" t="s">
        <v>9</v>
      </c>
      <c r="H544" s="1" t="s">
        <v>1551</v>
      </c>
      <c r="I544" s="1" t="s">
        <v>1388</v>
      </c>
      <c r="J544">
        <f>VLOOKUP(B544,自助退!B:F,5,FALSE)</f>
        <v>1688.54</v>
      </c>
      <c r="K544" t="str">
        <f t="shared" si="8"/>
        <v/>
      </c>
    </row>
    <row r="545" spans="1:11">
      <c r="A545" s="1" t="s">
        <v>3355</v>
      </c>
      <c r="B545" s="2">
        <v>1222385</v>
      </c>
      <c r="C545" s="1" t="s">
        <v>3356</v>
      </c>
      <c r="D545" s="1" t="s">
        <v>3357</v>
      </c>
      <c r="E545" s="1" t="s">
        <v>3358</v>
      </c>
      <c r="F545" s="2">
        <v>-500</v>
      </c>
      <c r="G545" s="1" t="s">
        <v>9</v>
      </c>
      <c r="H545" s="1" t="s">
        <v>1447</v>
      </c>
      <c r="I545" s="1" t="s">
        <v>11</v>
      </c>
      <c r="J545">
        <f>VLOOKUP(B545,自助退!B:F,5,FALSE)</f>
        <v>500</v>
      </c>
      <c r="K545" t="str">
        <f t="shared" si="8"/>
        <v/>
      </c>
    </row>
    <row r="546" spans="1:11">
      <c r="A546" s="1" t="s">
        <v>3359</v>
      </c>
      <c r="B546" s="2">
        <v>1222448</v>
      </c>
      <c r="C546" s="1" t="s">
        <v>3360</v>
      </c>
      <c r="D546" s="1" t="s">
        <v>3361</v>
      </c>
      <c r="E546" s="1" t="s">
        <v>3362</v>
      </c>
      <c r="F546" s="2">
        <v>-481.9</v>
      </c>
      <c r="G546" s="1" t="s">
        <v>9</v>
      </c>
      <c r="H546" s="1" t="s">
        <v>1629</v>
      </c>
      <c r="I546" s="1" t="s">
        <v>11</v>
      </c>
      <c r="J546">
        <f>VLOOKUP(B546,自助退!B:F,5,FALSE)</f>
        <v>481.9</v>
      </c>
      <c r="K546" t="str">
        <f t="shared" si="8"/>
        <v/>
      </c>
    </row>
    <row r="547" spans="1:11">
      <c r="A547" s="1" t="s">
        <v>3363</v>
      </c>
      <c r="B547" s="2">
        <v>1223009</v>
      </c>
      <c r="C547" s="1"/>
      <c r="D547" s="1" t="s">
        <v>3364</v>
      </c>
      <c r="E547" s="1" t="s">
        <v>989</v>
      </c>
      <c r="F547" s="2">
        <v>-196</v>
      </c>
      <c r="G547" s="1" t="s">
        <v>9</v>
      </c>
      <c r="H547" s="1" t="s">
        <v>1421</v>
      </c>
      <c r="I547" s="1" t="s">
        <v>1388</v>
      </c>
      <c r="J547">
        <f>VLOOKUP(B547,自助退!B:F,5,FALSE)</f>
        <v>196</v>
      </c>
      <c r="K547" t="str">
        <f t="shared" si="8"/>
        <v/>
      </c>
    </row>
    <row r="548" spans="1:11">
      <c r="A548" s="1" t="s">
        <v>3365</v>
      </c>
      <c r="B548" s="2">
        <v>1223868</v>
      </c>
      <c r="C548" s="1"/>
      <c r="D548" s="1" t="s">
        <v>3366</v>
      </c>
      <c r="E548" s="1" t="s">
        <v>3367</v>
      </c>
      <c r="F548" s="2">
        <v>-196.15</v>
      </c>
      <c r="G548" s="1" t="s">
        <v>9</v>
      </c>
      <c r="H548" s="1" t="s">
        <v>1414</v>
      </c>
      <c r="I548" s="1" t="s">
        <v>1388</v>
      </c>
      <c r="J548">
        <f>VLOOKUP(B548,自助退!B:F,5,FALSE)</f>
        <v>196.15</v>
      </c>
      <c r="K548" t="str">
        <f t="shared" si="8"/>
        <v/>
      </c>
    </row>
    <row r="549" spans="1:11">
      <c r="A549" s="1" t="s">
        <v>3368</v>
      </c>
      <c r="B549" s="2">
        <v>1225250</v>
      </c>
      <c r="C549" s="1" t="s">
        <v>3369</v>
      </c>
      <c r="D549" s="1" t="s">
        <v>3370</v>
      </c>
      <c r="E549" s="1" t="s">
        <v>3371</v>
      </c>
      <c r="F549" s="2">
        <v>-1471</v>
      </c>
      <c r="G549" s="1" t="s">
        <v>9</v>
      </c>
      <c r="H549" s="1" t="s">
        <v>1577</v>
      </c>
      <c r="I549" s="1" t="s">
        <v>11</v>
      </c>
      <c r="J549">
        <f>VLOOKUP(B549,自助退!B:F,5,FALSE)</f>
        <v>1471</v>
      </c>
      <c r="K549" t="str">
        <f t="shared" si="8"/>
        <v/>
      </c>
    </row>
    <row r="550" spans="1:11">
      <c r="A550" s="1" t="s">
        <v>3372</v>
      </c>
      <c r="B550" s="2">
        <v>1225950</v>
      </c>
      <c r="C550" s="1" t="s">
        <v>3373</v>
      </c>
      <c r="D550" s="1" t="s">
        <v>3374</v>
      </c>
      <c r="E550" s="1" t="s">
        <v>3375</v>
      </c>
      <c r="F550" s="2">
        <v>-2259</v>
      </c>
      <c r="G550" s="1" t="s">
        <v>9</v>
      </c>
      <c r="H550" s="1" t="s">
        <v>1447</v>
      </c>
      <c r="I550" s="1" t="s">
        <v>11</v>
      </c>
      <c r="J550">
        <f>VLOOKUP(B550,自助退!B:F,5,FALSE)</f>
        <v>2259</v>
      </c>
      <c r="K550" t="str">
        <f t="shared" si="8"/>
        <v/>
      </c>
    </row>
    <row r="551" spans="1:11">
      <c r="A551" s="1" t="s">
        <v>3376</v>
      </c>
      <c r="B551" s="2">
        <v>1226557</v>
      </c>
      <c r="C551" s="1" t="s">
        <v>3377</v>
      </c>
      <c r="D551" s="1" t="s">
        <v>3378</v>
      </c>
      <c r="E551" s="1" t="s">
        <v>3379</v>
      </c>
      <c r="F551" s="2">
        <v>-1994.5</v>
      </c>
      <c r="G551" s="1" t="s">
        <v>9</v>
      </c>
      <c r="H551" s="1" t="s">
        <v>3380</v>
      </c>
      <c r="I551" s="1" t="s">
        <v>11</v>
      </c>
      <c r="J551">
        <f>VLOOKUP(B551,自助退!B:F,5,FALSE)</f>
        <v>1994.5</v>
      </c>
      <c r="K551" t="str">
        <f t="shared" si="8"/>
        <v/>
      </c>
    </row>
    <row r="552" spans="1:11">
      <c r="A552" s="1" t="s">
        <v>3381</v>
      </c>
      <c r="B552" s="2">
        <v>1227075</v>
      </c>
      <c r="C552" s="1" t="s">
        <v>3382</v>
      </c>
      <c r="D552" s="1" t="s">
        <v>3383</v>
      </c>
      <c r="E552" s="1" t="s">
        <v>3384</v>
      </c>
      <c r="F552" s="2">
        <v>-3740</v>
      </c>
      <c r="G552" s="1" t="s">
        <v>9</v>
      </c>
      <c r="H552" s="1" t="s">
        <v>1433</v>
      </c>
      <c r="I552" s="1" t="s">
        <v>11</v>
      </c>
      <c r="J552">
        <f>VLOOKUP(B552,自助退!B:F,5,FALSE)</f>
        <v>3740</v>
      </c>
      <c r="K552" t="str">
        <f t="shared" si="8"/>
        <v/>
      </c>
    </row>
    <row r="553" spans="1:11">
      <c r="A553" s="1" t="s">
        <v>3385</v>
      </c>
      <c r="B553" s="2">
        <v>1227265</v>
      </c>
      <c r="C553" s="1" t="s">
        <v>3386</v>
      </c>
      <c r="D553" s="1" t="s">
        <v>3387</v>
      </c>
      <c r="E553" s="1" t="s">
        <v>3388</v>
      </c>
      <c r="F553" s="2">
        <v>-5207.4799999999996</v>
      </c>
      <c r="G553" s="1" t="s">
        <v>9</v>
      </c>
      <c r="H553" s="1" t="s">
        <v>1384</v>
      </c>
      <c r="I553" s="1" t="s">
        <v>11</v>
      </c>
      <c r="J553">
        <f>VLOOKUP(B553,自助退!B:F,5,FALSE)</f>
        <v>5207.4799999999996</v>
      </c>
      <c r="K553" t="str">
        <f t="shared" si="8"/>
        <v/>
      </c>
    </row>
    <row r="554" spans="1:11">
      <c r="A554" s="1" t="s">
        <v>3389</v>
      </c>
      <c r="B554" s="2">
        <v>1227410</v>
      </c>
      <c r="C554" s="1" t="s">
        <v>3390</v>
      </c>
      <c r="D554" s="1" t="s">
        <v>3391</v>
      </c>
      <c r="E554" s="1" t="s">
        <v>3392</v>
      </c>
      <c r="F554" s="2">
        <v>-6024.41</v>
      </c>
      <c r="G554" s="1" t="s">
        <v>9</v>
      </c>
      <c r="H554" s="1" t="s">
        <v>1384</v>
      </c>
      <c r="I554" s="1" t="s">
        <v>11</v>
      </c>
      <c r="J554">
        <f>VLOOKUP(B554,自助退!B:F,5,FALSE)</f>
        <v>6024.41</v>
      </c>
      <c r="K554" t="str">
        <f t="shared" si="8"/>
        <v/>
      </c>
    </row>
    <row r="555" spans="1:11">
      <c r="A555" s="1" t="s">
        <v>3393</v>
      </c>
      <c r="B555" s="2">
        <v>1227413</v>
      </c>
      <c r="C555" s="1"/>
      <c r="D555" s="1" t="s">
        <v>3394</v>
      </c>
      <c r="E555" s="1" t="s">
        <v>928</v>
      </c>
      <c r="F555" s="2">
        <v>-1770</v>
      </c>
      <c r="G555" s="1" t="s">
        <v>9</v>
      </c>
      <c r="H555" s="1" t="s">
        <v>1577</v>
      </c>
      <c r="I555" s="1" t="s">
        <v>1388</v>
      </c>
      <c r="J555">
        <f>VLOOKUP(B555,自助退!B:F,5,FALSE)</f>
        <v>1770</v>
      </c>
      <c r="K555" t="str">
        <f t="shared" si="8"/>
        <v/>
      </c>
    </row>
    <row r="556" spans="1:11">
      <c r="A556" s="1" t="s">
        <v>3395</v>
      </c>
      <c r="B556" s="2">
        <v>1228374</v>
      </c>
      <c r="C556" s="1" t="s">
        <v>3396</v>
      </c>
      <c r="D556" s="1" t="s">
        <v>3397</v>
      </c>
      <c r="E556" s="1" t="s">
        <v>3398</v>
      </c>
      <c r="F556" s="2">
        <v>-100</v>
      </c>
      <c r="G556" s="1" t="s">
        <v>9</v>
      </c>
      <c r="H556" s="1" t="s">
        <v>1601</v>
      </c>
      <c r="I556" s="1" t="s">
        <v>11</v>
      </c>
      <c r="J556">
        <f>VLOOKUP(B556,自助退!B:F,5,FALSE)</f>
        <v>100</v>
      </c>
      <c r="K556" t="str">
        <f t="shared" si="8"/>
        <v/>
      </c>
    </row>
    <row r="557" spans="1:11">
      <c r="A557" s="1" t="s">
        <v>3399</v>
      </c>
      <c r="B557" s="2">
        <v>1228553</v>
      </c>
      <c r="C557" s="1" t="s">
        <v>3400</v>
      </c>
      <c r="D557" s="1" t="s">
        <v>3401</v>
      </c>
      <c r="E557" s="1" t="s">
        <v>3402</v>
      </c>
      <c r="F557" s="2">
        <v>-300</v>
      </c>
      <c r="G557" s="1" t="s">
        <v>9</v>
      </c>
      <c r="H557" s="1" t="s">
        <v>1404</v>
      </c>
      <c r="I557" s="1" t="s">
        <v>11</v>
      </c>
      <c r="J557">
        <f>VLOOKUP(B557,自助退!B:F,5,FALSE)</f>
        <v>300</v>
      </c>
      <c r="K557" t="str">
        <f t="shared" si="8"/>
        <v/>
      </c>
    </row>
    <row r="558" spans="1:11">
      <c r="A558" s="1" t="s">
        <v>3403</v>
      </c>
      <c r="B558" s="2">
        <v>1228757</v>
      </c>
      <c r="C558" s="1"/>
      <c r="D558" s="1" t="s">
        <v>3404</v>
      </c>
      <c r="E558" s="1" t="s">
        <v>933</v>
      </c>
      <c r="F558" s="2">
        <v>-596.11</v>
      </c>
      <c r="G558" s="1" t="s">
        <v>9</v>
      </c>
      <c r="H558" s="1" t="s">
        <v>1457</v>
      </c>
      <c r="I558" s="1" t="s">
        <v>1388</v>
      </c>
      <c r="J558">
        <f>VLOOKUP(B558,自助退!B:F,5,FALSE)</f>
        <v>596.11</v>
      </c>
      <c r="K558" t="str">
        <f t="shared" si="8"/>
        <v/>
      </c>
    </row>
    <row r="559" spans="1:11">
      <c r="A559" s="1" t="s">
        <v>3405</v>
      </c>
      <c r="B559" s="2">
        <v>1229512</v>
      </c>
      <c r="C559" s="1" t="s">
        <v>3406</v>
      </c>
      <c r="D559" s="1" t="s">
        <v>3407</v>
      </c>
      <c r="E559" s="1" t="s">
        <v>3408</v>
      </c>
      <c r="F559" s="2">
        <v>-189.5</v>
      </c>
      <c r="G559" s="1" t="s">
        <v>9</v>
      </c>
      <c r="H559" s="1" t="s">
        <v>1551</v>
      </c>
      <c r="I559" s="1" t="s">
        <v>11</v>
      </c>
      <c r="J559">
        <f>VLOOKUP(B559,自助退!B:F,5,FALSE)</f>
        <v>189.5</v>
      </c>
      <c r="K559" t="str">
        <f t="shared" si="8"/>
        <v/>
      </c>
    </row>
    <row r="560" spans="1:11">
      <c r="A560" s="1" t="s">
        <v>3409</v>
      </c>
      <c r="B560" s="2">
        <v>1230540</v>
      </c>
      <c r="C560" s="1" t="s">
        <v>3410</v>
      </c>
      <c r="D560" s="1" t="s">
        <v>3411</v>
      </c>
      <c r="E560" s="1" t="s">
        <v>3412</v>
      </c>
      <c r="F560" s="2">
        <v>-837.5</v>
      </c>
      <c r="G560" s="1" t="s">
        <v>9</v>
      </c>
      <c r="H560" s="1" t="s">
        <v>1384</v>
      </c>
      <c r="I560" s="1" t="s">
        <v>11</v>
      </c>
      <c r="J560">
        <f>VLOOKUP(B560,自助退!B:F,5,FALSE)</f>
        <v>837.5</v>
      </c>
      <c r="K560" t="str">
        <f t="shared" si="8"/>
        <v/>
      </c>
    </row>
    <row r="561" spans="1:11">
      <c r="A561" s="1" t="s">
        <v>3413</v>
      </c>
      <c r="B561" s="2">
        <v>1230764</v>
      </c>
      <c r="C561" s="1" t="s">
        <v>3414</v>
      </c>
      <c r="D561" s="1" t="s">
        <v>3415</v>
      </c>
      <c r="E561" s="1" t="s">
        <v>3416</v>
      </c>
      <c r="F561" s="2">
        <v>-913.04</v>
      </c>
      <c r="G561" s="1" t="s">
        <v>9</v>
      </c>
      <c r="H561" s="1" t="s">
        <v>1817</v>
      </c>
      <c r="I561" s="1" t="s">
        <v>11</v>
      </c>
      <c r="J561">
        <f>VLOOKUP(B561,自助退!B:F,5,FALSE)</f>
        <v>913.04</v>
      </c>
      <c r="K561" t="str">
        <f t="shared" si="8"/>
        <v/>
      </c>
    </row>
    <row r="562" spans="1:11">
      <c r="A562" s="1" t="s">
        <v>3417</v>
      </c>
      <c r="B562" s="2">
        <v>1230815</v>
      </c>
      <c r="C562" s="1" t="s">
        <v>3418</v>
      </c>
      <c r="D562" s="1" t="s">
        <v>3419</v>
      </c>
      <c r="E562" s="1" t="s">
        <v>3420</v>
      </c>
      <c r="F562" s="2">
        <v>-15</v>
      </c>
      <c r="G562" s="1" t="s">
        <v>9</v>
      </c>
      <c r="H562" s="1" t="s">
        <v>1526</v>
      </c>
      <c r="I562" s="1" t="s">
        <v>11</v>
      </c>
      <c r="J562">
        <f>VLOOKUP(B562,自助退!B:F,5,FALSE)</f>
        <v>15</v>
      </c>
      <c r="K562" t="str">
        <f t="shared" si="8"/>
        <v/>
      </c>
    </row>
    <row r="563" spans="1:11">
      <c r="A563" s="1" t="s">
        <v>3421</v>
      </c>
      <c r="B563" s="2">
        <v>1231552</v>
      </c>
      <c r="C563" s="1"/>
      <c r="D563" s="1" t="s">
        <v>3422</v>
      </c>
      <c r="E563" s="1" t="s">
        <v>3423</v>
      </c>
      <c r="F563" s="2">
        <v>-63.2</v>
      </c>
      <c r="G563" s="1" t="s">
        <v>9</v>
      </c>
      <c r="H563" s="1" t="s">
        <v>1404</v>
      </c>
      <c r="I563" s="1" t="s">
        <v>1388</v>
      </c>
      <c r="J563">
        <f>VLOOKUP(B563,自助退!B:F,5,FALSE)</f>
        <v>63.2</v>
      </c>
      <c r="K563" t="str">
        <f t="shared" si="8"/>
        <v/>
      </c>
    </row>
    <row r="564" spans="1:11">
      <c r="A564" s="1" t="s">
        <v>3424</v>
      </c>
      <c r="B564" s="2">
        <v>1231557</v>
      </c>
      <c r="C564" s="1" t="s">
        <v>3425</v>
      </c>
      <c r="D564" s="1" t="s">
        <v>3426</v>
      </c>
      <c r="E564" s="1" t="s">
        <v>3427</v>
      </c>
      <c r="F564" s="2">
        <v>-500</v>
      </c>
      <c r="G564" s="1" t="s">
        <v>9</v>
      </c>
      <c r="H564" s="1" t="s">
        <v>1428</v>
      </c>
      <c r="I564" s="1" t="s">
        <v>11</v>
      </c>
      <c r="J564">
        <f>VLOOKUP(B564,自助退!B:F,5,FALSE)</f>
        <v>500</v>
      </c>
      <c r="K564" t="str">
        <f t="shared" si="8"/>
        <v/>
      </c>
    </row>
    <row r="565" spans="1:11">
      <c r="A565" s="1" t="s">
        <v>3428</v>
      </c>
      <c r="B565" s="2">
        <v>1231739</v>
      </c>
      <c r="C565" s="1" t="s">
        <v>3429</v>
      </c>
      <c r="D565" s="1" t="s">
        <v>3430</v>
      </c>
      <c r="E565" s="1" t="s">
        <v>3431</v>
      </c>
      <c r="F565" s="2">
        <v>-2000</v>
      </c>
      <c r="G565" s="1" t="s">
        <v>9</v>
      </c>
      <c r="H565" s="1" t="s">
        <v>1398</v>
      </c>
      <c r="I565" s="1" t="s">
        <v>11</v>
      </c>
      <c r="J565">
        <f>VLOOKUP(B565,自助退!B:F,5,FALSE)</f>
        <v>2000</v>
      </c>
      <c r="K565" t="str">
        <f t="shared" si="8"/>
        <v/>
      </c>
    </row>
    <row r="566" spans="1:11">
      <c r="A566" s="1" t="s">
        <v>3432</v>
      </c>
      <c r="B566" s="2">
        <v>1231802</v>
      </c>
      <c r="C566" s="1"/>
      <c r="D566" s="1" t="s">
        <v>3433</v>
      </c>
      <c r="E566" s="1" t="s">
        <v>3434</v>
      </c>
      <c r="F566" s="2">
        <v>-7.92</v>
      </c>
      <c r="G566" s="1" t="s">
        <v>9</v>
      </c>
      <c r="H566" s="1" t="s">
        <v>1938</v>
      </c>
      <c r="I566" s="1" t="s">
        <v>1388</v>
      </c>
      <c r="J566">
        <f>VLOOKUP(B566,自助退!B:F,5,FALSE)</f>
        <v>7.92</v>
      </c>
      <c r="K566" t="str">
        <f t="shared" si="8"/>
        <v/>
      </c>
    </row>
    <row r="567" spans="1:11">
      <c r="A567" s="1" t="s">
        <v>3435</v>
      </c>
      <c r="B567" s="2">
        <v>1231932</v>
      </c>
      <c r="C567" s="1" t="s">
        <v>3436</v>
      </c>
      <c r="D567" s="1" t="s">
        <v>3437</v>
      </c>
      <c r="E567" s="1" t="s">
        <v>3438</v>
      </c>
      <c r="F567" s="2">
        <v>-50</v>
      </c>
      <c r="G567" s="1" t="s">
        <v>9</v>
      </c>
      <c r="H567" s="1" t="s">
        <v>1996</v>
      </c>
      <c r="I567" s="1" t="s">
        <v>11</v>
      </c>
      <c r="J567">
        <f>VLOOKUP(B567,自助退!B:F,5,FALSE)</f>
        <v>50</v>
      </c>
      <c r="K567" t="str">
        <f t="shared" si="8"/>
        <v/>
      </c>
    </row>
    <row r="568" spans="1:11">
      <c r="A568" s="1" t="s">
        <v>3439</v>
      </c>
      <c r="B568" s="2">
        <v>1231942</v>
      </c>
      <c r="C568" s="1" t="s">
        <v>3440</v>
      </c>
      <c r="D568" s="1" t="s">
        <v>3441</v>
      </c>
      <c r="E568" s="1" t="s">
        <v>3442</v>
      </c>
      <c r="F568" s="2">
        <v>-400</v>
      </c>
      <c r="G568" s="1" t="s">
        <v>9</v>
      </c>
      <c r="H568" s="1" t="s">
        <v>1384</v>
      </c>
      <c r="I568" s="1" t="s">
        <v>11</v>
      </c>
      <c r="J568">
        <f>VLOOKUP(B568,自助退!B:F,5,FALSE)</f>
        <v>400</v>
      </c>
      <c r="K568" t="str">
        <f t="shared" si="8"/>
        <v/>
      </c>
    </row>
    <row r="569" spans="1:11">
      <c r="A569" s="1" t="s">
        <v>3443</v>
      </c>
      <c r="B569" s="2">
        <v>1231996</v>
      </c>
      <c r="C569" s="1" t="s">
        <v>3444</v>
      </c>
      <c r="D569" s="1" t="s">
        <v>3441</v>
      </c>
      <c r="E569" s="1" t="s">
        <v>3442</v>
      </c>
      <c r="F569" s="2">
        <v>-42.5</v>
      </c>
      <c r="G569" s="1" t="s">
        <v>9</v>
      </c>
      <c r="H569" s="1" t="s">
        <v>1384</v>
      </c>
      <c r="I569" s="1" t="s">
        <v>11</v>
      </c>
      <c r="J569">
        <f>VLOOKUP(B569,自助退!B:F,5,FALSE)</f>
        <v>42.5</v>
      </c>
      <c r="K569" t="str">
        <f t="shared" si="8"/>
        <v/>
      </c>
    </row>
    <row r="570" spans="1:11">
      <c r="A570" s="1" t="s">
        <v>3445</v>
      </c>
      <c r="B570" s="2">
        <v>1233095</v>
      </c>
      <c r="C570" s="1" t="s">
        <v>3446</v>
      </c>
      <c r="D570" s="1" t="s">
        <v>3447</v>
      </c>
      <c r="E570" s="1" t="s">
        <v>3448</v>
      </c>
      <c r="F570" s="2">
        <v>-828.05</v>
      </c>
      <c r="G570" s="1" t="s">
        <v>9</v>
      </c>
      <c r="H570" s="1" t="s">
        <v>1817</v>
      </c>
      <c r="I570" s="1" t="s">
        <v>11</v>
      </c>
      <c r="J570">
        <f>VLOOKUP(B570,自助退!B:F,5,FALSE)</f>
        <v>828.05</v>
      </c>
      <c r="K570" t="str">
        <f t="shared" si="8"/>
        <v/>
      </c>
    </row>
    <row r="571" spans="1:11">
      <c r="A571" s="1" t="s">
        <v>3449</v>
      </c>
      <c r="B571" s="2">
        <v>1233156</v>
      </c>
      <c r="C571" s="1" t="s">
        <v>3450</v>
      </c>
      <c r="D571" s="1" t="s">
        <v>3451</v>
      </c>
      <c r="E571" s="1" t="s">
        <v>3452</v>
      </c>
      <c r="F571" s="2">
        <v>-194.5</v>
      </c>
      <c r="G571" s="1" t="s">
        <v>9</v>
      </c>
      <c r="H571" s="1" t="s">
        <v>1387</v>
      </c>
      <c r="I571" s="1" t="s">
        <v>11</v>
      </c>
      <c r="J571">
        <f>VLOOKUP(B571,自助退!B:F,5,FALSE)</f>
        <v>194.5</v>
      </c>
      <c r="K571" t="str">
        <f t="shared" si="8"/>
        <v/>
      </c>
    </row>
    <row r="572" spans="1:11">
      <c r="A572" s="1" t="s">
        <v>3453</v>
      </c>
      <c r="B572" s="2">
        <v>1233347</v>
      </c>
      <c r="C572" s="1" t="s">
        <v>3454</v>
      </c>
      <c r="D572" s="1" t="s">
        <v>3455</v>
      </c>
      <c r="E572" s="1" t="s">
        <v>3456</v>
      </c>
      <c r="F572" s="2">
        <v>-2000</v>
      </c>
      <c r="G572" s="1" t="s">
        <v>9</v>
      </c>
      <c r="H572" s="1" t="s">
        <v>1938</v>
      </c>
      <c r="I572" s="1" t="s">
        <v>11</v>
      </c>
      <c r="J572">
        <f>VLOOKUP(B572,自助退!B:F,5,FALSE)</f>
        <v>2000</v>
      </c>
      <c r="K572" t="str">
        <f t="shared" si="8"/>
        <v/>
      </c>
    </row>
    <row r="573" spans="1:11">
      <c r="A573" s="1" t="s">
        <v>3457</v>
      </c>
      <c r="B573" s="2">
        <v>1233432</v>
      </c>
      <c r="C573" s="1" t="s">
        <v>3458</v>
      </c>
      <c r="D573" s="1" t="s">
        <v>3455</v>
      </c>
      <c r="E573" s="1" t="s">
        <v>3456</v>
      </c>
      <c r="F573" s="2">
        <v>-200</v>
      </c>
      <c r="G573" s="1" t="s">
        <v>9</v>
      </c>
      <c r="H573" s="1" t="s">
        <v>1938</v>
      </c>
      <c r="I573" s="1" t="s">
        <v>11</v>
      </c>
      <c r="J573">
        <f>VLOOKUP(B573,自助退!B:F,5,FALSE)</f>
        <v>200</v>
      </c>
      <c r="K573" t="str">
        <f t="shared" si="8"/>
        <v/>
      </c>
    </row>
    <row r="574" spans="1:11">
      <c r="A574" s="1" t="s">
        <v>3459</v>
      </c>
      <c r="B574" s="2">
        <v>1233475</v>
      </c>
      <c r="C574" s="1" t="s">
        <v>3460</v>
      </c>
      <c r="D574" s="1" t="s">
        <v>3455</v>
      </c>
      <c r="E574" s="1" t="s">
        <v>3456</v>
      </c>
      <c r="F574" s="2">
        <v>-200</v>
      </c>
      <c r="G574" s="1" t="s">
        <v>9</v>
      </c>
      <c r="H574" s="1" t="s">
        <v>1938</v>
      </c>
      <c r="I574" s="1" t="s">
        <v>11</v>
      </c>
      <c r="J574">
        <f>VLOOKUP(B574,自助退!B:F,5,FALSE)</f>
        <v>200</v>
      </c>
      <c r="K574" t="str">
        <f t="shared" si="8"/>
        <v/>
      </c>
    </row>
    <row r="575" spans="1:11">
      <c r="A575" s="1" t="s">
        <v>3461</v>
      </c>
      <c r="B575" s="2">
        <v>1233510</v>
      </c>
      <c r="C575" s="1" t="s">
        <v>3462</v>
      </c>
      <c r="D575" s="1" t="s">
        <v>3463</v>
      </c>
      <c r="E575" s="1" t="s">
        <v>3464</v>
      </c>
      <c r="F575" s="2">
        <v>-840.5</v>
      </c>
      <c r="G575" s="1" t="s">
        <v>9</v>
      </c>
      <c r="H575" s="1" t="s">
        <v>1428</v>
      </c>
      <c r="I575" s="1" t="s">
        <v>11</v>
      </c>
      <c r="J575">
        <f>VLOOKUP(B575,自助退!B:F,5,FALSE)</f>
        <v>840.5</v>
      </c>
      <c r="K575" t="str">
        <f t="shared" si="8"/>
        <v/>
      </c>
    </row>
    <row r="576" spans="1:11">
      <c r="A576" s="1" t="s">
        <v>3465</v>
      </c>
      <c r="B576" s="2">
        <v>1233866</v>
      </c>
      <c r="C576" s="1" t="s">
        <v>3466</v>
      </c>
      <c r="D576" s="1" t="s">
        <v>3467</v>
      </c>
      <c r="E576" s="1" t="s">
        <v>3468</v>
      </c>
      <c r="F576" s="2">
        <v>-287.5</v>
      </c>
      <c r="G576" s="1" t="s">
        <v>9</v>
      </c>
      <c r="H576" s="1" t="s">
        <v>1629</v>
      </c>
      <c r="I576" s="1" t="s">
        <v>11</v>
      </c>
      <c r="J576">
        <f>VLOOKUP(B576,自助退!B:F,5,FALSE)</f>
        <v>287.5</v>
      </c>
      <c r="K576" t="str">
        <f t="shared" si="8"/>
        <v/>
      </c>
    </row>
    <row r="577" spans="1:11">
      <c r="A577" s="1" t="s">
        <v>3469</v>
      </c>
      <c r="B577" s="2">
        <v>1234182</v>
      </c>
      <c r="C577" s="1" t="s">
        <v>3470</v>
      </c>
      <c r="D577" s="1" t="s">
        <v>3471</v>
      </c>
      <c r="E577" s="1" t="s">
        <v>3472</v>
      </c>
      <c r="F577" s="2">
        <v>-3.2</v>
      </c>
      <c r="G577" s="1" t="s">
        <v>9</v>
      </c>
      <c r="H577" s="1" t="s">
        <v>1393</v>
      </c>
      <c r="I577" s="1" t="s">
        <v>11</v>
      </c>
      <c r="J577">
        <f>VLOOKUP(B577,自助退!B:F,5,FALSE)</f>
        <v>3.2</v>
      </c>
      <c r="K577" t="str">
        <f t="shared" si="8"/>
        <v/>
      </c>
    </row>
    <row r="578" spans="1:11">
      <c r="A578" s="1" t="s">
        <v>3473</v>
      </c>
      <c r="B578" s="2">
        <v>1234643</v>
      </c>
      <c r="C578" s="1" t="s">
        <v>3474</v>
      </c>
      <c r="D578" s="1" t="s">
        <v>3475</v>
      </c>
      <c r="E578" s="1" t="s">
        <v>3476</v>
      </c>
      <c r="F578" s="2">
        <v>-264.98</v>
      </c>
      <c r="G578" s="1" t="s">
        <v>9</v>
      </c>
      <c r="H578" s="1" t="s">
        <v>1414</v>
      </c>
      <c r="I578" s="1" t="s">
        <v>11</v>
      </c>
      <c r="J578">
        <f>VLOOKUP(B578,自助退!B:F,5,FALSE)</f>
        <v>264.98</v>
      </c>
      <c r="K578" t="str">
        <f t="shared" si="8"/>
        <v/>
      </c>
    </row>
    <row r="579" spans="1:11">
      <c r="A579" s="1" t="s">
        <v>3477</v>
      </c>
      <c r="B579" s="2">
        <v>1234679</v>
      </c>
      <c r="C579" s="1" t="s">
        <v>3478</v>
      </c>
      <c r="D579" s="1" t="s">
        <v>3479</v>
      </c>
      <c r="E579" s="1" t="s">
        <v>3480</v>
      </c>
      <c r="F579" s="2">
        <v>-63.97</v>
      </c>
      <c r="G579" s="1" t="s">
        <v>9</v>
      </c>
      <c r="H579" s="1" t="s">
        <v>1996</v>
      </c>
      <c r="I579" s="1" t="s">
        <v>11</v>
      </c>
      <c r="J579">
        <f>VLOOKUP(B579,自助退!B:F,5,FALSE)</f>
        <v>63.97</v>
      </c>
      <c r="K579" t="str">
        <f t="shared" ref="K579:K642" si="9">IF(F579*-1=J579,"",1)</f>
        <v/>
      </c>
    </row>
    <row r="580" spans="1:11">
      <c r="A580" s="1" t="s">
        <v>3481</v>
      </c>
      <c r="B580" s="2">
        <v>1234697</v>
      </c>
      <c r="C580" s="1" t="s">
        <v>3482</v>
      </c>
      <c r="D580" s="1" t="s">
        <v>3483</v>
      </c>
      <c r="E580" s="1" t="s">
        <v>3484</v>
      </c>
      <c r="F580" s="2">
        <v>-103.73</v>
      </c>
      <c r="G580" s="1" t="s">
        <v>9</v>
      </c>
      <c r="H580" s="1" t="s">
        <v>1442</v>
      </c>
      <c r="I580" s="1" t="s">
        <v>11</v>
      </c>
      <c r="J580">
        <f>VLOOKUP(B580,自助退!B:F,5,FALSE)</f>
        <v>103.73</v>
      </c>
      <c r="K580" t="str">
        <f t="shared" si="9"/>
        <v/>
      </c>
    </row>
    <row r="581" spans="1:11">
      <c r="A581" s="1" t="s">
        <v>3485</v>
      </c>
      <c r="B581" s="2">
        <v>1234722</v>
      </c>
      <c r="C581" s="1" t="s">
        <v>3486</v>
      </c>
      <c r="D581" s="1" t="s">
        <v>3487</v>
      </c>
      <c r="E581" s="1" t="s">
        <v>3488</v>
      </c>
      <c r="F581" s="2">
        <v>-975.95</v>
      </c>
      <c r="G581" s="1" t="s">
        <v>9</v>
      </c>
      <c r="H581" s="1" t="s">
        <v>1452</v>
      </c>
      <c r="I581" s="1" t="s">
        <v>11</v>
      </c>
      <c r="J581">
        <f>VLOOKUP(B581,自助退!B:F,5,FALSE)</f>
        <v>975.95</v>
      </c>
      <c r="K581" t="str">
        <f t="shared" si="9"/>
        <v/>
      </c>
    </row>
    <row r="582" spans="1:11">
      <c r="A582" s="1" t="s">
        <v>3489</v>
      </c>
      <c r="B582" s="2">
        <v>1234737</v>
      </c>
      <c r="C582" s="1" t="s">
        <v>3490</v>
      </c>
      <c r="D582" s="1" t="s">
        <v>3491</v>
      </c>
      <c r="E582" s="1" t="s">
        <v>3492</v>
      </c>
      <c r="F582" s="2">
        <v>-313.2</v>
      </c>
      <c r="G582" s="1" t="s">
        <v>9</v>
      </c>
      <c r="H582" s="1" t="s">
        <v>1414</v>
      </c>
      <c r="I582" s="1" t="s">
        <v>11</v>
      </c>
      <c r="J582">
        <f>VLOOKUP(B582,自助退!B:F,5,FALSE)</f>
        <v>313.2</v>
      </c>
      <c r="K582" t="str">
        <f t="shared" si="9"/>
        <v/>
      </c>
    </row>
    <row r="583" spans="1:11">
      <c r="A583" s="1" t="s">
        <v>3493</v>
      </c>
      <c r="B583" s="2">
        <v>1234763</v>
      </c>
      <c r="C583" s="1" t="s">
        <v>3494</v>
      </c>
      <c r="D583" s="1" t="s">
        <v>3495</v>
      </c>
      <c r="E583" s="1" t="s">
        <v>3496</v>
      </c>
      <c r="F583" s="2">
        <v>-86</v>
      </c>
      <c r="G583" s="1" t="s">
        <v>9</v>
      </c>
      <c r="H583" s="1" t="s">
        <v>10</v>
      </c>
      <c r="I583" s="1" t="s">
        <v>11</v>
      </c>
      <c r="J583">
        <f>VLOOKUP(B583,自助退!B:F,5,FALSE)</f>
        <v>86</v>
      </c>
      <c r="K583" t="str">
        <f t="shared" si="9"/>
        <v/>
      </c>
    </row>
    <row r="584" spans="1:11">
      <c r="A584" s="1" t="s">
        <v>3497</v>
      </c>
      <c r="B584" s="2">
        <v>1234848</v>
      </c>
      <c r="C584" s="1" t="s">
        <v>3498</v>
      </c>
      <c r="D584" s="1" t="s">
        <v>3495</v>
      </c>
      <c r="E584" s="1" t="s">
        <v>3496</v>
      </c>
      <c r="F584" s="2">
        <v>-0.41</v>
      </c>
      <c r="G584" s="1" t="s">
        <v>9</v>
      </c>
      <c r="H584" s="1" t="s">
        <v>10</v>
      </c>
      <c r="I584" s="1" t="s">
        <v>11</v>
      </c>
      <c r="J584">
        <f>VLOOKUP(B584,自助退!B:F,5,FALSE)</f>
        <v>0.41</v>
      </c>
      <c r="K584" t="str">
        <f t="shared" si="9"/>
        <v/>
      </c>
    </row>
    <row r="585" spans="1:11">
      <c r="A585" s="1" t="s">
        <v>3499</v>
      </c>
      <c r="B585" s="2">
        <v>1234926</v>
      </c>
      <c r="C585" s="1"/>
      <c r="D585" s="1" t="s">
        <v>3500</v>
      </c>
      <c r="E585" s="1" t="s">
        <v>916</v>
      </c>
      <c r="F585" s="2">
        <v>-47</v>
      </c>
      <c r="G585" s="1" t="s">
        <v>9</v>
      </c>
      <c r="H585" s="1" t="s">
        <v>2203</v>
      </c>
      <c r="I585" s="1" t="s">
        <v>1388</v>
      </c>
      <c r="J585">
        <f>VLOOKUP(B585,自助退!B:F,5,FALSE)</f>
        <v>47</v>
      </c>
      <c r="K585" t="str">
        <f t="shared" si="9"/>
        <v/>
      </c>
    </row>
    <row r="586" spans="1:11">
      <c r="A586" s="1" t="s">
        <v>3501</v>
      </c>
      <c r="B586" s="2">
        <v>1234990</v>
      </c>
      <c r="C586" s="1" t="s">
        <v>3502</v>
      </c>
      <c r="D586" s="1" t="s">
        <v>3503</v>
      </c>
      <c r="E586" s="1" t="s">
        <v>3504</v>
      </c>
      <c r="F586" s="2">
        <v>-500</v>
      </c>
      <c r="G586" s="1" t="s">
        <v>9</v>
      </c>
      <c r="H586" s="1" t="s">
        <v>1428</v>
      </c>
      <c r="I586" s="1" t="s">
        <v>11</v>
      </c>
      <c r="J586">
        <f>VLOOKUP(B586,自助退!B:F,5,FALSE)</f>
        <v>500</v>
      </c>
      <c r="K586" t="str">
        <f t="shared" si="9"/>
        <v/>
      </c>
    </row>
    <row r="587" spans="1:11">
      <c r="A587" s="1" t="s">
        <v>3505</v>
      </c>
      <c r="B587" s="2">
        <v>1235019</v>
      </c>
      <c r="C587" s="1" t="s">
        <v>3506</v>
      </c>
      <c r="D587" s="1" t="s">
        <v>3507</v>
      </c>
      <c r="E587" s="1" t="s">
        <v>3508</v>
      </c>
      <c r="F587" s="2">
        <v>-20</v>
      </c>
      <c r="G587" s="1" t="s">
        <v>9</v>
      </c>
      <c r="H587" s="1" t="s">
        <v>1384</v>
      </c>
      <c r="I587" s="1" t="s">
        <v>11</v>
      </c>
      <c r="J587">
        <f>VLOOKUP(B587,自助退!B:F,5,FALSE)</f>
        <v>20</v>
      </c>
      <c r="K587" t="str">
        <f t="shared" si="9"/>
        <v/>
      </c>
    </row>
    <row r="588" spans="1:11">
      <c r="A588" s="1" t="s">
        <v>3509</v>
      </c>
      <c r="B588" s="2">
        <v>1235066</v>
      </c>
      <c r="C588" s="1" t="s">
        <v>3510</v>
      </c>
      <c r="D588" s="1" t="s">
        <v>3511</v>
      </c>
      <c r="E588" s="1" t="s">
        <v>3512</v>
      </c>
      <c r="F588" s="2">
        <v>-52</v>
      </c>
      <c r="G588" s="1" t="s">
        <v>9</v>
      </c>
      <c r="H588" s="1" t="s">
        <v>2203</v>
      </c>
      <c r="I588" s="1" t="s">
        <v>11</v>
      </c>
      <c r="J588">
        <f>VLOOKUP(B588,自助退!B:F,5,FALSE)</f>
        <v>52</v>
      </c>
      <c r="K588" t="str">
        <f t="shared" si="9"/>
        <v/>
      </c>
    </row>
    <row r="589" spans="1:11">
      <c r="A589" s="1" t="s">
        <v>3513</v>
      </c>
      <c r="B589" s="2">
        <v>1235216</v>
      </c>
      <c r="C589" s="1" t="s">
        <v>3514</v>
      </c>
      <c r="D589" s="1" t="s">
        <v>3515</v>
      </c>
      <c r="E589" s="1" t="s">
        <v>3516</v>
      </c>
      <c r="F589" s="2">
        <v>-1044.22</v>
      </c>
      <c r="G589" s="1" t="s">
        <v>9</v>
      </c>
      <c r="H589" s="1" t="s">
        <v>1387</v>
      </c>
      <c r="I589" s="1" t="s">
        <v>11</v>
      </c>
      <c r="J589">
        <f>VLOOKUP(B589,自助退!B:F,5,FALSE)</f>
        <v>1044.22</v>
      </c>
      <c r="K589" t="str">
        <f t="shared" si="9"/>
        <v/>
      </c>
    </row>
    <row r="590" spans="1:11">
      <c r="A590" s="1" t="s">
        <v>3517</v>
      </c>
      <c r="B590" s="2">
        <v>1235814</v>
      </c>
      <c r="C590" s="1"/>
      <c r="D590" s="1" t="s">
        <v>3518</v>
      </c>
      <c r="E590" s="1" t="s">
        <v>967</v>
      </c>
      <c r="F590" s="2">
        <v>-4564.6000000000004</v>
      </c>
      <c r="G590" s="1" t="s">
        <v>9</v>
      </c>
      <c r="H590" s="1" t="s">
        <v>1566</v>
      </c>
      <c r="I590" s="1" t="s">
        <v>1388</v>
      </c>
      <c r="J590">
        <f>VLOOKUP(B590,自助退!B:F,5,FALSE)</f>
        <v>4564.6000000000004</v>
      </c>
      <c r="K590" t="str">
        <f t="shared" si="9"/>
        <v/>
      </c>
    </row>
    <row r="591" spans="1:11">
      <c r="A591" s="1" t="s">
        <v>3519</v>
      </c>
      <c r="B591" s="2">
        <v>1235828</v>
      </c>
      <c r="C591" s="1"/>
      <c r="D591" s="1" t="s">
        <v>3520</v>
      </c>
      <c r="E591" s="1" t="s">
        <v>3521</v>
      </c>
      <c r="F591" s="2">
        <v>-80.41</v>
      </c>
      <c r="G591" s="1" t="s">
        <v>9</v>
      </c>
      <c r="H591" s="1" t="s">
        <v>1624</v>
      </c>
      <c r="I591" s="1" t="s">
        <v>1388</v>
      </c>
      <c r="J591">
        <f>VLOOKUP(B591,自助退!B:F,5,FALSE)</f>
        <v>80.41</v>
      </c>
      <c r="K591" t="str">
        <f t="shared" si="9"/>
        <v/>
      </c>
    </row>
    <row r="592" spans="1:11">
      <c r="A592" s="1" t="s">
        <v>3522</v>
      </c>
      <c r="B592" s="2">
        <v>1235836</v>
      </c>
      <c r="C592" s="1" t="s">
        <v>3523</v>
      </c>
      <c r="D592" s="1" t="s">
        <v>3524</v>
      </c>
      <c r="E592" s="1" t="s">
        <v>3525</v>
      </c>
      <c r="F592" s="2">
        <v>-207.72</v>
      </c>
      <c r="G592" s="1" t="s">
        <v>9</v>
      </c>
      <c r="H592" s="1" t="s">
        <v>1629</v>
      </c>
      <c r="I592" s="1" t="s">
        <v>11</v>
      </c>
      <c r="J592">
        <f>VLOOKUP(B592,自助退!B:F,5,FALSE)</f>
        <v>207.72</v>
      </c>
      <c r="K592" t="str">
        <f t="shared" si="9"/>
        <v/>
      </c>
    </row>
    <row r="593" spans="1:11">
      <c r="A593" s="1" t="s">
        <v>3526</v>
      </c>
      <c r="B593" s="2">
        <v>1235864</v>
      </c>
      <c r="C593" s="1" t="s">
        <v>3527</v>
      </c>
      <c r="D593" s="1" t="s">
        <v>3528</v>
      </c>
      <c r="E593" s="1" t="s">
        <v>3529</v>
      </c>
      <c r="F593" s="2">
        <v>-377</v>
      </c>
      <c r="G593" s="1" t="s">
        <v>9</v>
      </c>
      <c r="H593" s="1" t="s">
        <v>1601</v>
      </c>
      <c r="I593" s="1" t="s">
        <v>11</v>
      </c>
      <c r="J593">
        <f>VLOOKUP(B593,自助退!B:F,5,FALSE)</f>
        <v>377</v>
      </c>
      <c r="K593" t="str">
        <f t="shared" si="9"/>
        <v/>
      </c>
    </row>
    <row r="594" spans="1:11">
      <c r="A594" s="1" t="s">
        <v>3530</v>
      </c>
      <c r="B594" s="2">
        <v>1236257</v>
      </c>
      <c r="C594" s="1" t="s">
        <v>3531</v>
      </c>
      <c r="D594" s="1" t="s">
        <v>3532</v>
      </c>
      <c r="E594" s="1" t="s">
        <v>557</v>
      </c>
      <c r="F594" s="2">
        <v>-184.58</v>
      </c>
      <c r="G594" s="1" t="s">
        <v>9</v>
      </c>
      <c r="H594" s="1" t="s">
        <v>1485</v>
      </c>
      <c r="I594" s="1" t="s">
        <v>11</v>
      </c>
      <c r="J594">
        <f>VLOOKUP(B594,自助退!B:F,5,FALSE)</f>
        <v>184.58</v>
      </c>
      <c r="K594" t="str">
        <f t="shared" si="9"/>
        <v/>
      </c>
    </row>
    <row r="595" spans="1:11">
      <c r="A595" s="1" t="s">
        <v>3533</v>
      </c>
      <c r="B595" s="2">
        <v>1236436</v>
      </c>
      <c r="C595" s="1" t="s">
        <v>3534</v>
      </c>
      <c r="D595" s="1" t="s">
        <v>3535</v>
      </c>
      <c r="E595" s="1" t="s">
        <v>3536</v>
      </c>
      <c r="F595" s="2">
        <v>-6532</v>
      </c>
      <c r="G595" s="1" t="s">
        <v>9</v>
      </c>
      <c r="H595" s="1" t="s">
        <v>1421</v>
      </c>
      <c r="I595" s="1" t="s">
        <v>11</v>
      </c>
      <c r="J595">
        <f>VLOOKUP(B595,自助退!B:F,5,FALSE)</f>
        <v>6532</v>
      </c>
      <c r="K595" t="str">
        <f t="shared" si="9"/>
        <v/>
      </c>
    </row>
    <row r="596" spans="1:11">
      <c r="A596" s="1" t="s">
        <v>3537</v>
      </c>
      <c r="B596" s="2">
        <v>1236490</v>
      </c>
      <c r="C596" s="1" t="s">
        <v>3538</v>
      </c>
      <c r="D596" s="1" t="s">
        <v>3539</v>
      </c>
      <c r="E596" s="1" t="s">
        <v>3540</v>
      </c>
      <c r="F596" s="2">
        <v>-6500</v>
      </c>
      <c r="G596" s="1" t="s">
        <v>9</v>
      </c>
      <c r="H596" s="1" t="s">
        <v>1393</v>
      </c>
      <c r="I596" s="1" t="s">
        <v>11</v>
      </c>
      <c r="J596">
        <f>VLOOKUP(B596,自助退!B:F,5,FALSE)</f>
        <v>6500</v>
      </c>
      <c r="K596" t="str">
        <f t="shared" si="9"/>
        <v/>
      </c>
    </row>
    <row r="597" spans="1:11">
      <c r="A597" s="1" t="s">
        <v>3541</v>
      </c>
      <c r="B597" s="2">
        <v>1236659</v>
      </c>
      <c r="C597" s="1" t="s">
        <v>3542</v>
      </c>
      <c r="D597" s="1" t="s">
        <v>3543</v>
      </c>
      <c r="E597" s="1" t="s">
        <v>3544</v>
      </c>
      <c r="F597" s="2">
        <v>-88.09</v>
      </c>
      <c r="G597" s="1" t="s">
        <v>9</v>
      </c>
      <c r="H597" s="1" t="s">
        <v>1629</v>
      </c>
      <c r="I597" s="1" t="s">
        <v>11</v>
      </c>
      <c r="J597">
        <f>VLOOKUP(B597,自助退!B:F,5,FALSE)</f>
        <v>88.09</v>
      </c>
      <c r="K597" t="str">
        <f t="shared" si="9"/>
        <v/>
      </c>
    </row>
    <row r="598" spans="1:11">
      <c r="A598" s="1" t="s">
        <v>3545</v>
      </c>
      <c r="B598" s="2">
        <v>1236730</v>
      </c>
      <c r="C598" s="1" t="s">
        <v>3546</v>
      </c>
      <c r="D598" s="1" t="s">
        <v>3547</v>
      </c>
      <c r="E598" s="1" t="s">
        <v>3548</v>
      </c>
      <c r="F598" s="2">
        <v>-1000</v>
      </c>
      <c r="G598" s="1" t="s">
        <v>9</v>
      </c>
      <c r="H598" s="1" t="s">
        <v>1384</v>
      </c>
      <c r="I598" s="1" t="s">
        <v>11</v>
      </c>
      <c r="J598">
        <f>VLOOKUP(B598,自助退!B:F,5,FALSE)</f>
        <v>1000</v>
      </c>
      <c r="K598" t="str">
        <f t="shared" si="9"/>
        <v/>
      </c>
    </row>
    <row r="599" spans="1:11">
      <c r="A599" s="1" t="s">
        <v>3549</v>
      </c>
      <c r="B599" s="2">
        <v>1236964</v>
      </c>
      <c r="C599" s="1" t="s">
        <v>3550</v>
      </c>
      <c r="D599" s="1" t="s">
        <v>3551</v>
      </c>
      <c r="E599" s="1" t="s">
        <v>3552</v>
      </c>
      <c r="F599" s="2">
        <v>-335.5</v>
      </c>
      <c r="G599" s="1" t="s">
        <v>9</v>
      </c>
      <c r="H599" s="1" t="s">
        <v>1442</v>
      </c>
      <c r="I599" s="1" t="s">
        <v>11</v>
      </c>
      <c r="J599">
        <f>VLOOKUP(B599,自助退!B:F,5,FALSE)</f>
        <v>335.5</v>
      </c>
      <c r="K599" t="str">
        <f t="shared" si="9"/>
        <v/>
      </c>
    </row>
    <row r="600" spans="1:11">
      <c r="A600" s="1" t="s">
        <v>3553</v>
      </c>
      <c r="B600" s="2">
        <v>1237054</v>
      </c>
      <c r="C600" s="1" t="s">
        <v>3554</v>
      </c>
      <c r="D600" s="1" t="s">
        <v>3555</v>
      </c>
      <c r="E600" s="1" t="s">
        <v>3556</v>
      </c>
      <c r="F600" s="2">
        <v>-2445.4</v>
      </c>
      <c r="G600" s="1" t="s">
        <v>9</v>
      </c>
      <c r="H600" s="1" t="s">
        <v>1442</v>
      </c>
      <c r="I600" s="1" t="s">
        <v>11</v>
      </c>
      <c r="J600">
        <f>VLOOKUP(B600,自助退!B:F,5,FALSE)</f>
        <v>2445.4</v>
      </c>
      <c r="K600" t="str">
        <f t="shared" si="9"/>
        <v/>
      </c>
    </row>
    <row r="601" spans="1:11">
      <c r="A601" s="1" t="s">
        <v>3557</v>
      </c>
      <c r="B601" s="2">
        <v>1237101</v>
      </c>
      <c r="C601" s="1" t="s">
        <v>3558</v>
      </c>
      <c r="D601" s="1" t="s">
        <v>3559</v>
      </c>
      <c r="E601" s="1" t="s">
        <v>3560</v>
      </c>
      <c r="F601" s="2">
        <v>-500</v>
      </c>
      <c r="G601" s="1" t="s">
        <v>9</v>
      </c>
      <c r="H601" s="1" t="s">
        <v>1938</v>
      </c>
      <c r="I601" s="1" t="s">
        <v>11</v>
      </c>
      <c r="J601">
        <f>VLOOKUP(B601,自助退!B:F,5,FALSE)</f>
        <v>500</v>
      </c>
      <c r="K601" t="str">
        <f t="shared" si="9"/>
        <v/>
      </c>
    </row>
    <row r="602" spans="1:11">
      <c r="A602" s="1" t="s">
        <v>3561</v>
      </c>
      <c r="B602" s="2">
        <v>1237111</v>
      </c>
      <c r="C602" s="1" t="s">
        <v>3562</v>
      </c>
      <c r="D602" s="1" t="s">
        <v>3559</v>
      </c>
      <c r="E602" s="1" t="s">
        <v>3560</v>
      </c>
      <c r="F602" s="2">
        <v>-250</v>
      </c>
      <c r="G602" s="1" t="s">
        <v>9</v>
      </c>
      <c r="H602" s="1" t="s">
        <v>1938</v>
      </c>
      <c r="I602" s="1" t="s">
        <v>11</v>
      </c>
      <c r="J602">
        <f>VLOOKUP(B602,自助退!B:F,5,FALSE)</f>
        <v>250</v>
      </c>
      <c r="K602" t="str">
        <f t="shared" si="9"/>
        <v/>
      </c>
    </row>
    <row r="603" spans="1:11">
      <c r="A603" s="1" t="s">
        <v>3563</v>
      </c>
      <c r="B603" s="2">
        <v>1237161</v>
      </c>
      <c r="C603" s="1" t="s">
        <v>3564</v>
      </c>
      <c r="D603" s="1" t="s">
        <v>3565</v>
      </c>
      <c r="E603" s="1" t="s">
        <v>3566</v>
      </c>
      <c r="F603" s="2">
        <v>-261</v>
      </c>
      <c r="G603" s="1" t="s">
        <v>9</v>
      </c>
      <c r="H603" s="1" t="s">
        <v>2203</v>
      </c>
      <c r="I603" s="1" t="s">
        <v>11</v>
      </c>
      <c r="J603">
        <f>VLOOKUP(B603,自助退!B:F,5,FALSE)</f>
        <v>261</v>
      </c>
      <c r="K603" t="str">
        <f t="shared" si="9"/>
        <v/>
      </c>
    </row>
    <row r="604" spans="1:11">
      <c r="A604" s="1" t="s">
        <v>3567</v>
      </c>
      <c r="B604" s="2">
        <v>1237214</v>
      </c>
      <c r="C604" s="1" t="s">
        <v>3568</v>
      </c>
      <c r="D604" s="1" t="s">
        <v>3569</v>
      </c>
      <c r="E604" s="1" t="s">
        <v>3570</v>
      </c>
      <c r="F604" s="2">
        <v>-379</v>
      </c>
      <c r="G604" s="1" t="s">
        <v>9</v>
      </c>
      <c r="H604" s="1" t="s">
        <v>1629</v>
      </c>
      <c r="I604" s="1" t="s">
        <v>11</v>
      </c>
      <c r="J604">
        <f>VLOOKUP(B604,自助退!B:F,5,FALSE)</f>
        <v>379</v>
      </c>
      <c r="K604" t="str">
        <f t="shared" si="9"/>
        <v/>
      </c>
    </row>
    <row r="605" spans="1:11">
      <c r="A605" s="1" t="s">
        <v>3571</v>
      </c>
      <c r="B605" s="2">
        <v>1237468</v>
      </c>
      <c r="C605" s="1" t="s">
        <v>3572</v>
      </c>
      <c r="D605" s="1" t="s">
        <v>3573</v>
      </c>
      <c r="E605" s="1" t="s">
        <v>3574</v>
      </c>
      <c r="F605" s="2">
        <v>-1000</v>
      </c>
      <c r="G605" s="1" t="s">
        <v>9</v>
      </c>
      <c r="H605" s="1" t="s">
        <v>1421</v>
      </c>
      <c r="I605" s="1" t="s">
        <v>11</v>
      </c>
      <c r="J605">
        <f>VLOOKUP(B605,自助退!B:F,5,FALSE)</f>
        <v>1000</v>
      </c>
      <c r="K605" t="str">
        <f t="shared" si="9"/>
        <v/>
      </c>
    </row>
    <row r="606" spans="1:11">
      <c r="A606" s="1" t="s">
        <v>3575</v>
      </c>
      <c r="B606" s="2">
        <v>1237484</v>
      </c>
      <c r="C606" s="1" t="s">
        <v>3576</v>
      </c>
      <c r="D606" s="1" t="s">
        <v>3577</v>
      </c>
      <c r="E606" s="1" t="s">
        <v>3578</v>
      </c>
      <c r="F606" s="2">
        <v>-550</v>
      </c>
      <c r="G606" s="1" t="s">
        <v>9</v>
      </c>
      <c r="H606" s="1" t="s">
        <v>1629</v>
      </c>
      <c r="I606" s="1" t="s">
        <v>11</v>
      </c>
      <c r="J606">
        <f>VLOOKUP(B606,自助退!B:F,5,FALSE)</f>
        <v>550</v>
      </c>
      <c r="K606" t="str">
        <f t="shared" si="9"/>
        <v/>
      </c>
    </row>
    <row r="607" spans="1:11">
      <c r="A607" s="1" t="s">
        <v>3579</v>
      </c>
      <c r="B607" s="2">
        <v>1238418</v>
      </c>
      <c r="C607" s="1" t="s">
        <v>3580</v>
      </c>
      <c r="D607" s="1" t="s">
        <v>3581</v>
      </c>
      <c r="E607" s="1" t="s">
        <v>3582</v>
      </c>
      <c r="F607" s="2">
        <v>-5.9</v>
      </c>
      <c r="G607" s="1" t="s">
        <v>9</v>
      </c>
      <c r="H607" s="1" t="s">
        <v>1817</v>
      </c>
      <c r="I607" s="1" t="s">
        <v>11</v>
      </c>
      <c r="J607">
        <f>VLOOKUP(B607,自助退!B:F,5,FALSE)</f>
        <v>5.9</v>
      </c>
      <c r="K607" t="str">
        <f t="shared" si="9"/>
        <v/>
      </c>
    </row>
    <row r="608" spans="1:11">
      <c r="A608" s="1" t="s">
        <v>3583</v>
      </c>
      <c r="B608" s="2">
        <v>1238491</v>
      </c>
      <c r="C608" s="1" t="s">
        <v>3584</v>
      </c>
      <c r="D608" s="1" t="s">
        <v>3585</v>
      </c>
      <c r="E608" s="1" t="s">
        <v>3586</v>
      </c>
      <c r="F608" s="2">
        <v>-719.43</v>
      </c>
      <c r="G608" s="1" t="s">
        <v>9</v>
      </c>
      <c r="H608" s="1" t="s">
        <v>1629</v>
      </c>
      <c r="I608" s="1" t="s">
        <v>11</v>
      </c>
      <c r="J608">
        <f>VLOOKUP(B608,自助退!B:F,5,FALSE)</f>
        <v>719.43</v>
      </c>
      <c r="K608" t="str">
        <f t="shared" si="9"/>
        <v/>
      </c>
    </row>
    <row r="609" spans="1:11">
      <c r="A609" s="1" t="s">
        <v>3587</v>
      </c>
      <c r="B609" s="2">
        <v>1238852</v>
      </c>
      <c r="C609" s="1" t="s">
        <v>3588</v>
      </c>
      <c r="D609" s="1" t="s">
        <v>3589</v>
      </c>
      <c r="E609" s="1" t="s">
        <v>3590</v>
      </c>
      <c r="F609" s="2">
        <v>-221.52</v>
      </c>
      <c r="G609" s="1" t="s">
        <v>9</v>
      </c>
      <c r="H609" s="1" t="s">
        <v>1384</v>
      </c>
      <c r="I609" s="1" t="s">
        <v>11</v>
      </c>
      <c r="J609">
        <f>VLOOKUP(B609,自助退!B:F,5,FALSE)</f>
        <v>221.52</v>
      </c>
      <c r="K609" t="str">
        <f t="shared" si="9"/>
        <v/>
      </c>
    </row>
    <row r="610" spans="1:11">
      <c r="A610" s="1" t="s">
        <v>3591</v>
      </c>
      <c r="B610" s="2">
        <v>1239240</v>
      </c>
      <c r="C610" s="1"/>
      <c r="D610" s="1" t="s">
        <v>3592</v>
      </c>
      <c r="E610" s="1" t="s">
        <v>136</v>
      </c>
      <c r="F610" s="2">
        <v>-10</v>
      </c>
      <c r="G610" s="1" t="s">
        <v>9</v>
      </c>
      <c r="H610" s="1" t="s">
        <v>1641</v>
      </c>
      <c r="I610" s="1" t="s">
        <v>1388</v>
      </c>
      <c r="J610">
        <f>VLOOKUP(B610,自助退!B:F,5,FALSE)</f>
        <v>10</v>
      </c>
      <c r="K610" t="str">
        <f t="shared" si="9"/>
        <v/>
      </c>
    </row>
    <row r="611" spans="1:11">
      <c r="A611" s="1" t="s">
        <v>3593</v>
      </c>
      <c r="B611" s="2">
        <v>1239287</v>
      </c>
      <c r="C611" s="1"/>
      <c r="D611" s="1" t="s">
        <v>3592</v>
      </c>
      <c r="E611" s="1" t="s">
        <v>136</v>
      </c>
      <c r="F611" s="2">
        <v>-10</v>
      </c>
      <c r="G611" s="1" t="s">
        <v>9</v>
      </c>
      <c r="H611" s="1" t="s">
        <v>1641</v>
      </c>
      <c r="I611" s="1" t="s">
        <v>1388</v>
      </c>
      <c r="J611">
        <f>VLOOKUP(B611,自助退!B:F,5,FALSE)</f>
        <v>10</v>
      </c>
      <c r="K611" t="str">
        <f t="shared" si="9"/>
        <v/>
      </c>
    </row>
    <row r="612" spans="1:11">
      <c r="A612" s="1" t="s">
        <v>3594</v>
      </c>
      <c r="B612" s="2">
        <v>1239382</v>
      </c>
      <c r="C612" s="1" t="s">
        <v>3595</v>
      </c>
      <c r="D612" s="1" t="s">
        <v>3596</v>
      </c>
      <c r="E612" s="1" t="s">
        <v>3597</v>
      </c>
      <c r="F612" s="2">
        <v>-350.5</v>
      </c>
      <c r="G612" s="1" t="s">
        <v>9</v>
      </c>
      <c r="H612" s="1" t="s">
        <v>1551</v>
      </c>
      <c r="I612" s="1" t="s">
        <v>11</v>
      </c>
      <c r="J612">
        <f>VLOOKUP(B612,自助退!B:F,5,FALSE)</f>
        <v>350.5</v>
      </c>
      <c r="K612" t="str">
        <f t="shared" si="9"/>
        <v/>
      </c>
    </row>
    <row r="613" spans="1:11">
      <c r="A613" s="1" t="s">
        <v>3598</v>
      </c>
      <c r="B613" s="2">
        <v>1239410</v>
      </c>
      <c r="C613" s="1" t="s">
        <v>3599</v>
      </c>
      <c r="D613" s="1" t="s">
        <v>3596</v>
      </c>
      <c r="E613" s="1" t="s">
        <v>3597</v>
      </c>
      <c r="F613" s="2">
        <v>-500</v>
      </c>
      <c r="G613" s="1" t="s">
        <v>9</v>
      </c>
      <c r="H613" s="1" t="s">
        <v>1551</v>
      </c>
      <c r="I613" s="1" t="s">
        <v>11</v>
      </c>
      <c r="J613">
        <f>VLOOKUP(B613,自助退!B:F,5,FALSE)</f>
        <v>500</v>
      </c>
      <c r="K613" t="str">
        <f t="shared" si="9"/>
        <v/>
      </c>
    </row>
    <row r="614" spans="1:11">
      <c r="A614" s="1" t="s">
        <v>3600</v>
      </c>
      <c r="B614" s="2">
        <v>1239430</v>
      </c>
      <c r="C614" s="1" t="s">
        <v>3601</v>
      </c>
      <c r="D614" s="1" t="s">
        <v>3602</v>
      </c>
      <c r="E614" s="1" t="s">
        <v>3603</v>
      </c>
      <c r="F614" s="2">
        <v>-2403.67</v>
      </c>
      <c r="G614" s="1" t="s">
        <v>9</v>
      </c>
      <c r="H614" s="1" t="s">
        <v>1384</v>
      </c>
      <c r="I614" s="1" t="s">
        <v>11</v>
      </c>
      <c r="J614">
        <f>VLOOKUP(B614,自助退!B:F,5,FALSE)</f>
        <v>2403.67</v>
      </c>
      <c r="K614" t="str">
        <f t="shared" si="9"/>
        <v/>
      </c>
    </row>
    <row r="615" spans="1:11">
      <c r="A615" s="1" t="s">
        <v>3604</v>
      </c>
      <c r="B615" s="2">
        <v>1239744</v>
      </c>
      <c r="C615" s="1" t="s">
        <v>3605</v>
      </c>
      <c r="D615" s="1" t="s">
        <v>3606</v>
      </c>
      <c r="E615" s="1" t="s">
        <v>3607</v>
      </c>
      <c r="F615" s="2">
        <v>-92</v>
      </c>
      <c r="G615" s="1" t="s">
        <v>9</v>
      </c>
      <c r="H615" s="1" t="s">
        <v>1696</v>
      </c>
      <c r="I615" s="1" t="s">
        <v>11</v>
      </c>
      <c r="J615">
        <f>VLOOKUP(B615,自助退!B:F,5,FALSE)</f>
        <v>92</v>
      </c>
      <c r="K615" t="str">
        <f t="shared" si="9"/>
        <v/>
      </c>
    </row>
    <row r="616" spans="1:11">
      <c r="A616" s="1" t="s">
        <v>3608</v>
      </c>
      <c r="B616" s="2">
        <v>1240111</v>
      </c>
      <c r="C616" s="1" t="s">
        <v>3609</v>
      </c>
      <c r="D616" s="1" t="s">
        <v>3610</v>
      </c>
      <c r="E616" s="1" t="s">
        <v>3611</v>
      </c>
      <c r="F616" s="2">
        <v>-14.5</v>
      </c>
      <c r="G616" s="1" t="s">
        <v>9</v>
      </c>
      <c r="H616" s="1" t="s">
        <v>1551</v>
      </c>
      <c r="I616" s="1" t="s">
        <v>11</v>
      </c>
      <c r="J616">
        <f>VLOOKUP(B616,自助退!B:F,5,FALSE)</f>
        <v>14.5</v>
      </c>
      <c r="K616" t="str">
        <f t="shared" si="9"/>
        <v/>
      </c>
    </row>
    <row r="617" spans="1:11">
      <c r="A617" s="1" t="s">
        <v>3612</v>
      </c>
      <c r="B617" s="2">
        <v>1240322</v>
      </c>
      <c r="C617" s="1" t="s">
        <v>3613</v>
      </c>
      <c r="D617" s="1" t="s">
        <v>3614</v>
      </c>
      <c r="E617" s="1" t="s">
        <v>3615</v>
      </c>
      <c r="F617" s="2">
        <v>-487.5</v>
      </c>
      <c r="G617" s="1" t="s">
        <v>9</v>
      </c>
      <c r="H617" s="1" t="s">
        <v>1384</v>
      </c>
      <c r="I617" s="1" t="s">
        <v>11</v>
      </c>
      <c r="J617">
        <f>VLOOKUP(B617,自助退!B:F,5,FALSE)</f>
        <v>487.5</v>
      </c>
      <c r="K617" t="str">
        <f t="shared" si="9"/>
        <v/>
      </c>
    </row>
    <row r="618" spans="1:11">
      <c r="A618" s="1" t="s">
        <v>3616</v>
      </c>
      <c r="B618" s="2">
        <v>1240582</v>
      </c>
      <c r="C618" s="1" t="s">
        <v>3617</v>
      </c>
      <c r="D618" s="1" t="s">
        <v>3618</v>
      </c>
      <c r="E618" s="1" t="s">
        <v>3619</v>
      </c>
      <c r="F618" s="2">
        <v>-14.5</v>
      </c>
      <c r="G618" s="1" t="s">
        <v>9</v>
      </c>
      <c r="H618" s="1" t="s">
        <v>1387</v>
      </c>
      <c r="I618" s="1" t="s">
        <v>11</v>
      </c>
      <c r="J618">
        <f>VLOOKUP(B618,自助退!B:F,5,FALSE)</f>
        <v>14.5</v>
      </c>
      <c r="K618" t="str">
        <f t="shared" si="9"/>
        <v/>
      </c>
    </row>
    <row r="619" spans="1:11">
      <c r="A619" s="1" t="s">
        <v>3620</v>
      </c>
      <c r="B619" s="2">
        <v>1240755</v>
      </c>
      <c r="C619" s="1" t="s">
        <v>3621</v>
      </c>
      <c r="D619" s="1" t="s">
        <v>3622</v>
      </c>
      <c r="E619" s="1" t="s">
        <v>3623</v>
      </c>
      <c r="F619" s="2">
        <v>-95</v>
      </c>
      <c r="G619" s="1" t="s">
        <v>9</v>
      </c>
      <c r="H619" s="1" t="s">
        <v>1393</v>
      </c>
      <c r="I619" s="1" t="s">
        <v>11</v>
      </c>
      <c r="J619">
        <f>VLOOKUP(B619,自助退!B:F,5,FALSE)</f>
        <v>95</v>
      </c>
      <c r="K619" t="str">
        <f t="shared" si="9"/>
        <v/>
      </c>
    </row>
    <row r="620" spans="1:11">
      <c r="A620" s="1" t="s">
        <v>3624</v>
      </c>
      <c r="B620" s="2">
        <v>1240791</v>
      </c>
      <c r="C620" s="1" t="s">
        <v>3625</v>
      </c>
      <c r="D620" s="1" t="s">
        <v>3626</v>
      </c>
      <c r="E620" s="1" t="s">
        <v>3627</v>
      </c>
      <c r="F620" s="2">
        <v>-123.5</v>
      </c>
      <c r="G620" s="1" t="s">
        <v>9</v>
      </c>
      <c r="H620" s="1" t="s">
        <v>1401</v>
      </c>
      <c r="I620" s="1" t="s">
        <v>11</v>
      </c>
      <c r="J620">
        <f>VLOOKUP(B620,自助退!B:F,5,FALSE)</f>
        <v>123.5</v>
      </c>
      <c r="K620" t="str">
        <f t="shared" si="9"/>
        <v/>
      </c>
    </row>
    <row r="621" spans="1:11">
      <c r="A621" s="1" t="s">
        <v>3628</v>
      </c>
      <c r="B621" s="2">
        <v>1241045</v>
      </c>
      <c r="C621" s="1"/>
      <c r="D621" s="1" t="s">
        <v>3629</v>
      </c>
      <c r="E621" s="1" t="s">
        <v>951</v>
      </c>
      <c r="F621" s="2">
        <v>-446.39</v>
      </c>
      <c r="G621" s="1" t="s">
        <v>9</v>
      </c>
      <c r="H621" s="1" t="s">
        <v>1421</v>
      </c>
      <c r="I621" s="1" t="s">
        <v>1388</v>
      </c>
      <c r="J621">
        <f>VLOOKUP(B621,自助退!B:F,5,FALSE)</f>
        <v>446.39</v>
      </c>
      <c r="K621" t="str">
        <f t="shared" si="9"/>
        <v/>
      </c>
    </row>
    <row r="622" spans="1:11">
      <c r="A622" s="1" t="s">
        <v>3630</v>
      </c>
      <c r="B622" s="2">
        <v>1241255</v>
      </c>
      <c r="C622" s="1" t="s">
        <v>3631</v>
      </c>
      <c r="D622" s="1" t="s">
        <v>3632</v>
      </c>
      <c r="E622" s="1" t="s">
        <v>3633</v>
      </c>
      <c r="F622" s="2">
        <v>-305.13</v>
      </c>
      <c r="G622" s="1" t="s">
        <v>9</v>
      </c>
      <c r="H622" s="1" t="s">
        <v>1696</v>
      </c>
      <c r="I622" s="1" t="s">
        <v>11</v>
      </c>
      <c r="J622">
        <f>VLOOKUP(B622,自助退!B:F,5,FALSE)</f>
        <v>305.13</v>
      </c>
      <c r="K622" t="str">
        <f t="shared" si="9"/>
        <v/>
      </c>
    </row>
    <row r="623" spans="1:11">
      <c r="A623" s="1" t="s">
        <v>3634</v>
      </c>
      <c r="B623" s="2">
        <v>1241398</v>
      </c>
      <c r="C623" s="1" t="s">
        <v>3635</v>
      </c>
      <c r="D623" s="1" t="s">
        <v>3636</v>
      </c>
      <c r="E623" s="1" t="s">
        <v>3637</v>
      </c>
      <c r="F623" s="2">
        <v>-788.69</v>
      </c>
      <c r="G623" s="1" t="s">
        <v>9</v>
      </c>
      <c r="H623" s="1" t="s">
        <v>1442</v>
      </c>
      <c r="I623" s="1" t="s">
        <v>11</v>
      </c>
      <c r="J623">
        <f>VLOOKUP(B623,自助退!B:F,5,FALSE)</f>
        <v>788.69</v>
      </c>
      <c r="K623" t="str">
        <f t="shared" si="9"/>
        <v/>
      </c>
    </row>
    <row r="624" spans="1:11">
      <c r="A624" s="1" t="s">
        <v>3638</v>
      </c>
      <c r="B624" s="2">
        <v>1241573</v>
      </c>
      <c r="C624" s="1"/>
      <c r="D624" s="1" t="s">
        <v>3639</v>
      </c>
      <c r="E624" s="1" t="s">
        <v>920</v>
      </c>
      <c r="F624" s="2">
        <v>-753.6</v>
      </c>
      <c r="G624" s="1" t="s">
        <v>9</v>
      </c>
      <c r="H624" s="1" t="s">
        <v>1601</v>
      </c>
      <c r="I624" s="1" t="s">
        <v>1388</v>
      </c>
      <c r="J624">
        <f>VLOOKUP(B624,自助退!B:F,5,FALSE)</f>
        <v>753.6</v>
      </c>
      <c r="K624" t="str">
        <f t="shared" si="9"/>
        <v/>
      </c>
    </row>
    <row r="625" spans="1:11">
      <c r="A625" s="1" t="s">
        <v>3640</v>
      </c>
      <c r="B625" s="2">
        <v>1241610</v>
      </c>
      <c r="C625" s="1" t="s">
        <v>3641</v>
      </c>
      <c r="D625" s="1" t="s">
        <v>3642</v>
      </c>
      <c r="E625" s="1" t="s">
        <v>486</v>
      </c>
      <c r="F625" s="2">
        <v>-851.84</v>
      </c>
      <c r="G625" s="1" t="s">
        <v>9</v>
      </c>
      <c r="H625" s="1" t="s">
        <v>1822</v>
      </c>
      <c r="I625" s="1" t="s">
        <v>11</v>
      </c>
      <c r="J625">
        <f>VLOOKUP(B625,自助退!B:F,5,FALSE)</f>
        <v>851.84</v>
      </c>
      <c r="K625" t="str">
        <f t="shared" si="9"/>
        <v/>
      </c>
    </row>
    <row r="626" spans="1:11">
      <c r="A626" s="1" t="s">
        <v>3643</v>
      </c>
      <c r="B626" s="2">
        <v>1242057</v>
      </c>
      <c r="C626" s="1" t="s">
        <v>3644</v>
      </c>
      <c r="D626" s="1" t="s">
        <v>3645</v>
      </c>
      <c r="E626" s="1" t="s">
        <v>3646</v>
      </c>
      <c r="F626" s="2">
        <v>-327.27</v>
      </c>
      <c r="G626" s="1" t="s">
        <v>9</v>
      </c>
      <c r="H626" s="1" t="s">
        <v>10</v>
      </c>
      <c r="I626" s="1" t="s">
        <v>11</v>
      </c>
      <c r="J626">
        <f>VLOOKUP(B626,自助退!B:F,5,FALSE)</f>
        <v>327.27</v>
      </c>
      <c r="K626" t="str">
        <f t="shared" si="9"/>
        <v/>
      </c>
    </row>
    <row r="627" spans="1:11">
      <c r="A627" s="1" t="s">
        <v>3647</v>
      </c>
      <c r="B627" s="2">
        <v>1242745</v>
      </c>
      <c r="C627" s="1"/>
      <c r="D627" s="1" t="s">
        <v>3648</v>
      </c>
      <c r="E627" s="1" t="s">
        <v>941</v>
      </c>
      <c r="F627" s="2">
        <v>-153</v>
      </c>
      <c r="G627" s="1" t="s">
        <v>9</v>
      </c>
      <c r="H627" s="1" t="s">
        <v>2010</v>
      </c>
      <c r="I627" s="1" t="s">
        <v>1388</v>
      </c>
      <c r="J627">
        <f>VLOOKUP(B627,自助退!B:F,5,FALSE)</f>
        <v>153</v>
      </c>
      <c r="K627" t="str">
        <f t="shared" si="9"/>
        <v/>
      </c>
    </row>
    <row r="628" spans="1:11">
      <c r="A628" s="1" t="s">
        <v>3649</v>
      </c>
      <c r="B628" s="2">
        <v>1242808</v>
      </c>
      <c r="C628" s="1" t="s">
        <v>3650</v>
      </c>
      <c r="D628" s="1" t="s">
        <v>3651</v>
      </c>
      <c r="E628" s="1" t="s">
        <v>3652</v>
      </c>
      <c r="F628" s="2">
        <v>-500</v>
      </c>
      <c r="G628" s="1" t="s">
        <v>9</v>
      </c>
      <c r="H628" s="1" t="s">
        <v>1433</v>
      </c>
      <c r="I628" s="1" t="s">
        <v>11</v>
      </c>
      <c r="J628">
        <f>VLOOKUP(B628,自助退!B:F,5,FALSE)</f>
        <v>500</v>
      </c>
      <c r="K628" t="str">
        <f t="shared" si="9"/>
        <v/>
      </c>
    </row>
    <row r="629" spans="1:11">
      <c r="A629" s="1" t="s">
        <v>3653</v>
      </c>
      <c r="B629" s="2">
        <v>1243044</v>
      </c>
      <c r="C629" s="1" t="s">
        <v>3654</v>
      </c>
      <c r="D629" s="1" t="s">
        <v>3655</v>
      </c>
      <c r="E629" s="1" t="s">
        <v>3656</v>
      </c>
      <c r="F629" s="2">
        <v>-162.5</v>
      </c>
      <c r="G629" s="1" t="s">
        <v>9</v>
      </c>
      <c r="H629" s="1" t="s">
        <v>1474</v>
      </c>
      <c r="I629" s="1" t="s">
        <v>11</v>
      </c>
      <c r="J629">
        <f>VLOOKUP(B629,自助退!B:F,5,FALSE)</f>
        <v>162.5</v>
      </c>
      <c r="K629" t="str">
        <f t="shared" si="9"/>
        <v/>
      </c>
    </row>
    <row r="630" spans="1:11">
      <c r="A630" s="1" t="s">
        <v>3657</v>
      </c>
      <c r="B630" s="2">
        <v>1243279</v>
      </c>
      <c r="C630" s="1"/>
      <c r="D630" s="1" t="s">
        <v>3658</v>
      </c>
      <c r="E630" s="1" t="s">
        <v>937</v>
      </c>
      <c r="F630" s="2">
        <v>-150</v>
      </c>
      <c r="G630" s="1" t="s">
        <v>9</v>
      </c>
      <c r="H630" s="1" t="s">
        <v>1452</v>
      </c>
      <c r="I630" s="1" t="s">
        <v>1388</v>
      </c>
      <c r="J630">
        <f>VLOOKUP(B630,自助退!B:F,5,FALSE)</f>
        <v>150</v>
      </c>
      <c r="K630" t="str">
        <f t="shared" si="9"/>
        <v/>
      </c>
    </row>
    <row r="631" spans="1:11">
      <c r="A631" s="1" t="s">
        <v>3659</v>
      </c>
      <c r="B631" s="2">
        <v>1243343</v>
      </c>
      <c r="C631" s="1" t="s">
        <v>3660</v>
      </c>
      <c r="D631" s="1" t="s">
        <v>3661</v>
      </c>
      <c r="E631" s="1" t="s">
        <v>3662</v>
      </c>
      <c r="F631" s="2">
        <v>-500</v>
      </c>
      <c r="G631" s="1" t="s">
        <v>9</v>
      </c>
      <c r="H631" s="1" t="s">
        <v>1566</v>
      </c>
      <c r="I631" s="1" t="s">
        <v>11</v>
      </c>
      <c r="J631">
        <f>VLOOKUP(B631,自助退!B:F,5,FALSE)</f>
        <v>500</v>
      </c>
      <c r="K631" t="str">
        <f t="shared" si="9"/>
        <v/>
      </c>
    </row>
    <row r="632" spans="1:11">
      <c r="A632" s="1" t="s">
        <v>3663</v>
      </c>
      <c r="B632" s="2">
        <v>1243409</v>
      </c>
      <c r="C632" s="1" t="s">
        <v>3664</v>
      </c>
      <c r="D632" s="1" t="s">
        <v>3665</v>
      </c>
      <c r="E632" s="1" t="s">
        <v>3666</v>
      </c>
      <c r="F632" s="2">
        <v>-7862.14</v>
      </c>
      <c r="G632" s="1" t="s">
        <v>9</v>
      </c>
      <c r="H632" s="1" t="s">
        <v>1384</v>
      </c>
      <c r="I632" s="1" t="s">
        <v>11</v>
      </c>
      <c r="J632">
        <f>VLOOKUP(B632,自助退!B:F,5,FALSE)</f>
        <v>7862.14</v>
      </c>
      <c r="K632" t="str">
        <f t="shared" si="9"/>
        <v/>
      </c>
    </row>
    <row r="633" spans="1:11">
      <c r="A633" s="1" t="s">
        <v>3667</v>
      </c>
      <c r="B633" s="2">
        <v>1243492</v>
      </c>
      <c r="C633" s="1" t="s">
        <v>3668</v>
      </c>
      <c r="D633" s="1" t="s">
        <v>3669</v>
      </c>
      <c r="E633" s="1" t="s">
        <v>3670</v>
      </c>
      <c r="F633" s="2">
        <v>-2000</v>
      </c>
      <c r="G633" s="1" t="s">
        <v>9</v>
      </c>
      <c r="H633" s="1" t="s">
        <v>10</v>
      </c>
      <c r="I633" s="1" t="s">
        <v>11</v>
      </c>
      <c r="J633">
        <f>VLOOKUP(B633,自助退!B:F,5,FALSE)</f>
        <v>2000</v>
      </c>
      <c r="K633" t="str">
        <f t="shared" si="9"/>
        <v/>
      </c>
    </row>
    <row r="634" spans="1:11">
      <c r="A634" s="1" t="s">
        <v>3671</v>
      </c>
      <c r="B634" s="2">
        <v>1243652</v>
      </c>
      <c r="C634" s="1" t="s">
        <v>3672</v>
      </c>
      <c r="D634" s="1" t="s">
        <v>3673</v>
      </c>
      <c r="E634" s="1" t="s">
        <v>3674</v>
      </c>
      <c r="F634" s="2">
        <v>-505.61</v>
      </c>
      <c r="G634" s="1" t="s">
        <v>9</v>
      </c>
      <c r="H634" s="1" t="s">
        <v>1551</v>
      </c>
      <c r="I634" s="1" t="s">
        <v>11</v>
      </c>
      <c r="J634">
        <f>VLOOKUP(B634,自助退!B:F,5,FALSE)</f>
        <v>505.61</v>
      </c>
      <c r="K634" t="str">
        <f t="shared" si="9"/>
        <v/>
      </c>
    </row>
    <row r="635" spans="1:11">
      <c r="A635" s="1" t="s">
        <v>3675</v>
      </c>
      <c r="B635" s="2">
        <v>1243706</v>
      </c>
      <c r="C635" s="1" t="s">
        <v>3676</v>
      </c>
      <c r="D635" s="1" t="s">
        <v>3677</v>
      </c>
      <c r="E635" s="1" t="s">
        <v>3678</v>
      </c>
      <c r="F635" s="2">
        <v>-80</v>
      </c>
      <c r="G635" s="1" t="s">
        <v>9</v>
      </c>
      <c r="H635" s="1" t="s">
        <v>1691</v>
      </c>
      <c r="I635" s="1" t="s">
        <v>11</v>
      </c>
      <c r="J635">
        <f>VLOOKUP(B635,自助退!B:F,5,FALSE)</f>
        <v>80</v>
      </c>
      <c r="K635" t="str">
        <f t="shared" si="9"/>
        <v/>
      </c>
    </row>
    <row r="636" spans="1:11">
      <c r="A636" s="1" t="s">
        <v>3679</v>
      </c>
      <c r="B636" s="2">
        <v>1243884</v>
      </c>
      <c r="C636" s="1" t="s">
        <v>3680</v>
      </c>
      <c r="D636" s="1" t="s">
        <v>3681</v>
      </c>
      <c r="E636" s="1" t="s">
        <v>3682</v>
      </c>
      <c r="F636" s="2">
        <v>-813.5</v>
      </c>
      <c r="G636" s="1" t="s">
        <v>9</v>
      </c>
      <c r="H636" s="1" t="s">
        <v>1601</v>
      </c>
      <c r="I636" s="1" t="s">
        <v>11</v>
      </c>
      <c r="J636">
        <f>VLOOKUP(B636,自助退!B:F,5,FALSE)</f>
        <v>813.5</v>
      </c>
      <c r="K636" t="str">
        <f t="shared" si="9"/>
        <v/>
      </c>
    </row>
    <row r="637" spans="1:11">
      <c r="A637" s="1" t="s">
        <v>3683</v>
      </c>
      <c r="B637" s="2">
        <v>1243949</v>
      </c>
      <c r="C637" s="1" t="s">
        <v>3684</v>
      </c>
      <c r="D637" s="1" t="s">
        <v>3685</v>
      </c>
      <c r="E637" s="1" t="s">
        <v>3686</v>
      </c>
      <c r="F637" s="2">
        <v>-4980.6899999999996</v>
      </c>
      <c r="G637" s="1" t="s">
        <v>9</v>
      </c>
      <c r="H637" s="1" t="s">
        <v>1601</v>
      </c>
      <c r="I637" s="1" t="s">
        <v>11</v>
      </c>
      <c r="J637">
        <f>VLOOKUP(B637,自助退!B:F,5,FALSE)</f>
        <v>4980.6899999999996</v>
      </c>
      <c r="K637" t="str">
        <f t="shared" si="9"/>
        <v/>
      </c>
    </row>
    <row r="638" spans="1:11">
      <c r="A638" s="1" t="s">
        <v>3687</v>
      </c>
      <c r="B638" s="2">
        <v>1243952</v>
      </c>
      <c r="C638" s="1" t="s">
        <v>3688</v>
      </c>
      <c r="D638" s="1" t="s">
        <v>3689</v>
      </c>
      <c r="E638" s="1" t="s">
        <v>3690</v>
      </c>
      <c r="F638" s="2">
        <v>-12</v>
      </c>
      <c r="G638" s="1" t="s">
        <v>9</v>
      </c>
      <c r="H638" s="1" t="s">
        <v>1551</v>
      </c>
      <c r="I638" s="1" t="s">
        <v>11</v>
      </c>
      <c r="J638">
        <f>VLOOKUP(B638,自助退!B:F,5,FALSE)</f>
        <v>12</v>
      </c>
      <c r="K638" t="str">
        <f t="shared" si="9"/>
        <v/>
      </c>
    </row>
    <row r="639" spans="1:11">
      <c r="A639" s="1" t="s">
        <v>3691</v>
      </c>
      <c r="B639" s="2">
        <v>1243997</v>
      </c>
      <c r="C639" s="1"/>
      <c r="D639" s="1" t="s">
        <v>3692</v>
      </c>
      <c r="E639" s="1" t="s">
        <v>900</v>
      </c>
      <c r="F639" s="2">
        <v>-1075.5</v>
      </c>
      <c r="G639" s="1" t="s">
        <v>9</v>
      </c>
      <c r="H639" s="1" t="s">
        <v>1452</v>
      </c>
      <c r="I639" s="1" t="s">
        <v>1388</v>
      </c>
      <c r="J639">
        <f>VLOOKUP(B639,自助退!B:F,5,FALSE)</f>
        <v>1075.5</v>
      </c>
      <c r="K639" t="str">
        <f t="shared" si="9"/>
        <v/>
      </c>
    </row>
    <row r="640" spans="1:11">
      <c r="A640" s="1" t="s">
        <v>3693</v>
      </c>
      <c r="B640" s="2">
        <v>1244598</v>
      </c>
      <c r="C640" s="1" t="s">
        <v>3694</v>
      </c>
      <c r="D640" s="1" t="s">
        <v>3695</v>
      </c>
      <c r="E640" s="1" t="s">
        <v>3696</v>
      </c>
      <c r="F640" s="2">
        <v>-24</v>
      </c>
      <c r="G640" s="1" t="s">
        <v>9</v>
      </c>
      <c r="H640" s="1" t="s">
        <v>1601</v>
      </c>
      <c r="I640" s="1" t="s">
        <v>11</v>
      </c>
      <c r="J640">
        <f>VLOOKUP(B640,自助退!B:F,5,FALSE)</f>
        <v>24</v>
      </c>
      <c r="K640" t="str">
        <f t="shared" si="9"/>
        <v/>
      </c>
    </row>
    <row r="641" spans="1:11">
      <c r="A641" s="1" t="s">
        <v>3697</v>
      </c>
      <c r="B641" s="2">
        <v>1244607</v>
      </c>
      <c r="C641" s="1" t="s">
        <v>3698</v>
      </c>
      <c r="D641" s="1" t="s">
        <v>3699</v>
      </c>
      <c r="E641" s="1" t="s">
        <v>3700</v>
      </c>
      <c r="F641" s="2">
        <v>-3163.5</v>
      </c>
      <c r="G641" s="1" t="s">
        <v>9</v>
      </c>
      <c r="H641" s="1" t="s">
        <v>1433</v>
      </c>
      <c r="I641" s="1" t="s">
        <v>11</v>
      </c>
      <c r="J641">
        <f>VLOOKUP(B641,自助退!B:F,5,FALSE)</f>
        <v>3163.5</v>
      </c>
      <c r="K641" t="str">
        <f t="shared" si="9"/>
        <v/>
      </c>
    </row>
    <row r="642" spans="1:11">
      <c r="A642" s="1" t="s">
        <v>3701</v>
      </c>
      <c r="B642" s="2">
        <v>1244617</v>
      </c>
      <c r="C642" s="1" t="s">
        <v>3702</v>
      </c>
      <c r="D642" s="1" t="s">
        <v>3703</v>
      </c>
      <c r="E642" s="1" t="s">
        <v>3704</v>
      </c>
      <c r="F642" s="2">
        <v>-13.6</v>
      </c>
      <c r="G642" s="1" t="s">
        <v>9</v>
      </c>
      <c r="H642" s="1" t="s">
        <v>1384</v>
      </c>
      <c r="I642" s="1" t="s">
        <v>11</v>
      </c>
      <c r="J642">
        <f>VLOOKUP(B642,自助退!B:F,5,FALSE)</f>
        <v>13.6</v>
      </c>
      <c r="K642" t="str">
        <f t="shared" si="9"/>
        <v/>
      </c>
    </row>
    <row r="643" spans="1:11">
      <c r="A643" s="1" t="s">
        <v>3705</v>
      </c>
      <c r="B643" s="2">
        <v>1244640</v>
      </c>
      <c r="C643" s="1" t="s">
        <v>3706</v>
      </c>
      <c r="D643" s="1" t="s">
        <v>3707</v>
      </c>
      <c r="E643" s="1" t="s">
        <v>3708</v>
      </c>
      <c r="F643" s="2">
        <v>-515.22</v>
      </c>
      <c r="G643" s="1" t="s">
        <v>9</v>
      </c>
      <c r="H643" s="1" t="s">
        <v>1398</v>
      </c>
      <c r="I643" s="1" t="s">
        <v>11</v>
      </c>
      <c r="J643">
        <f>VLOOKUP(B643,自助退!B:F,5,FALSE)</f>
        <v>515.22</v>
      </c>
      <c r="K643" t="str">
        <f t="shared" ref="K643:K706" si="10">IF(F643*-1=J643,"",1)</f>
        <v/>
      </c>
    </row>
    <row r="644" spans="1:11">
      <c r="A644" s="1" t="s">
        <v>3709</v>
      </c>
      <c r="B644" s="2">
        <v>1244694</v>
      </c>
      <c r="C644" s="1" t="s">
        <v>3710</v>
      </c>
      <c r="D644" s="1" t="s">
        <v>3711</v>
      </c>
      <c r="E644" s="1" t="s">
        <v>3712</v>
      </c>
      <c r="F644" s="2">
        <v>-364.5</v>
      </c>
      <c r="G644" s="1" t="s">
        <v>9</v>
      </c>
      <c r="H644" s="1" t="s">
        <v>1398</v>
      </c>
      <c r="I644" s="1" t="s">
        <v>11</v>
      </c>
      <c r="J644">
        <f>VLOOKUP(B644,自助退!B:F,5,FALSE)</f>
        <v>364.5</v>
      </c>
      <c r="K644" t="str">
        <f t="shared" si="10"/>
        <v/>
      </c>
    </row>
    <row r="645" spans="1:11">
      <c r="A645" s="1" t="s">
        <v>3713</v>
      </c>
      <c r="B645" s="2">
        <v>1245175</v>
      </c>
      <c r="C645" s="1" t="s">
        <v>3714</v>
      </c>
      <c r="D645" s="1" t="s">
        <v>3715</v>
      </c>
      <c r="E645" s="1" t="s">
        <v>3716</v>
      </c>
      <c r="F645" s="2">
        <v>-4224.45</v>
      </c>
      <c r="G645" s="1" t="s">
        <v>9</v>
      </c>
      <c r="H645" s="1" t="s">
        <v>1566</v>
      </c>
      <c r="I645" s="1" t="s">
        <v>11</v>
      </c>
      <c r="J645">
        <f>VLOOKUP(B645,自助退!B:F,5,FALSE)</f>
        <v>4224.45</v>
      </c>
      <c r="K645" t="str">
        <f t="shared" si="10"/>
        <v/>
      </c>
    </row>
    <row r="646" spans="1:11">
      <c r="A646" s="1" t="s">
        <v>3717</v>
      </c>
      <c r="B646" s="2">
        <v>1245688</v>
      </c>
      <c r="C646" s="1" t="s">
        <v>3718</v>
      </c>
      <c r="D646" s="1" t="s">
        <v>3719</v>
      </c>
      <c r="E646" s="1" t="s">
        <v>3720</v>
      </c>
      <c r="F646" s="2">
        <v>-72.42</v>
      </c>
      <c r="G646" s="1" t="s">
        <v>9</v>
      </c>
      <c r="H646" s="1" t="s">
        <v>1629</v>
      </c>
      <c r="I646" s="1" t="s">
        <v>11</v>
      </c>
      <c r="J646">
        <f>VLOOKUP(B646,自助退!B:F,5,FALSE)</f>
        <v>72.42</v>
      </c>
      <c r="K646" t="str">
        <f t="shared" si="10"/>
        <v/>
      </c>
    </row>
    <row r="647" spans="1:11">
      <c r="A647" s="1" t="s">
        <v>3721</v>
      </c>
      <c r="B647" s="2">
        <v>1245733</v>
      </c>
      <c r="C647" s="1" t="s">
        <v>3722</v>
      </c>
      <c r="D647" s="1" t="s">
        <v>3723</v>
      </c>
      <c r="E647" s="1" t="s">
        <v>3724</v>
      </c>
      <c r="F647" s="2">
        <v>-260</v>
      </c>
      <c r="G647" s="1" t="s">
        <v>9</v>
      </c>
      <c r="H647" s="1" t="s">
        <v>1433</v>
      </c>
      <c r="I647" s="1" t="s">
        <v>11</v>
      </c>
      <c r="J647">
        <f>VLOOKUP(B647,自助退!B:F,5,FALSE)</f>
        <v>260</v>
      </c>
      <c r="K647" t="str">
        <f t="shared" si="10"/>
        <v/>
      </c>
    </row>
    <row r="648" spans="1:11">
      <c r="A648" s="1" t="s">
        <v>3725</v>
      </c>
      <c r="B648" s="2">
        <v>1245868</v>
      </c>
      <c r="C648" s="1" t="s">
        <v>3726</v>
      </c>
      <c r="D648" s="1" t="s">
        <v>3727</v>
      </c>
      <c r="E648" s="1" t="s">
        <v>3728</v>
      </c>
      <c r="F648" s="2">
        <v>-15.92</v>
      </c>
      <c r="G648" s="1" t="s">
        <v>9</v>
      </c>
      <c r="H648" s="1" t="s">
        <v>1696</v>
      </c>
      <c r="I648" s="1" t="s">
        <v>11</v>
      </c>
      <c r="J648">
        <f>VLOOKUP(B648,自助退!B:F,5,FALSE)</f>
        <v>15.92</v>
      </c>
      <c r="K648" t="str">
        <f t="shared" si="10"/>
        <v/>
      </c>
    </row>
    <row r="649" spans="1:11">
      <c r="A649" s="1" t="s">
        <v>3729</v>
      </c>
      <c r="B649" s="2">
        <v>1246055</v>
      </c>
      <c r="C649" s="1" t="s">
        <v>3730</v>
      </c>
      <c r="D649" s="1" t="s">
        <v>3731</v>
      </c>
      <c r="E649" s="1" t="s">
        <v>3732</v>
      </c>
      <c r="F649" s="2">
        <v>-1894.5</v>
      </c>
      <c r="G649" s="1" t="s">
        <v>9</v>
      </c>
      <c r="H649" s="1" t="s">
        <v>1421</v>
      </c>
      <c r="I649" s="1" t="s">
        <v>11</v>
      </c>
      <c r="J649">
        <f>VLOOKUP(B649,自助退!B:F,5,FALSE)</f>
        <v>1894.5</v>
      </c>
      <c r="K649" t="str">
        <f t="shared" si="10"/>
        <v/>
      </c>
    </row>
    <row r="650" spans="1:11">
      <c r="A650" s="1" t="s">
        <v>3733</v>
      </c>
      <c r="B650" s="2">
        <v>1246081</v>
      </c>
      <c r="C650" s="1" t="s">
        <v>3734</v>
      </c>
      <c r="D650" s="1" t="s">
        <v>3735</v>
      </c>
      <c r="E650" s="1" t="s">
        <v>3736</v>
      </c>
      <c r="F650" s="2">
        <v>-1000</v>
      </c>
      <c r="G650" s="1" t="s">
        <v>9</v>
      </c>
      <c r="H650" s="1" t="s">
        <v>1452</v>
      </c>
      <c r="I650" s="1" t="s">
        <v>11</v>
      </c>
      <c r="J650">
        <f>VLOOKUP(B650,自助退!B:F,5,FALSE)</f>
        <v>1000</v>
      </c>
      <c r="K650" t="str">
        <f t="shared" si="10"/>
        <v/>
      </c>
    </row>
    <row r="651" spans="1:11">
      <c r="A651" s="1" t="s">
        <v>3737</v>
      </c>
      <c r="B651" s="2">
        <v>1246195</v>
      </c>
      <c r="C651" s="1" t="s">
        <v>3738</v>
      </c>
      <c r="D651" s="1" t="s">
        <v>3739</v>
      </c>
      <c r="E651" s="1" t="s">
        <v>3740</v>
      </c>
      <c r="F651" s="2">
        <v>-20</v>
      </c>
      <c r="G651" s="1" t="s">
        <v>9</v>
      </c>
      <c r="H651" s="1" t="s">
        <v>2203</v>
      </c>
      <c r="I651" s="1" t="s">
        <v>11</v>
      </c>
      <c r="J651">
        <f>VLOOKUP(B651,自助退!B:F,5,FALSE)</f>
        <v>20</v>
      </c>
      <c r="K651" t="str">
        <f t="shared" si="10"/>
        <v/>
      </c>
    </row>
    <row r="652" spans="1:11">
      <c r="A652" s="1" t="s">
        <v>3741</v>
      </c>
      <c r="B652" s="2">
        <v>1246222</v>
      </c>
      <c r="C652" s="1" t="s">
        <v>3742</v>
      </c>
      <c r="D652" s="1" t="s">
        <v>1436</v>
      </c>
      <c r="E652" s="1" t="s">
        <v>1437</v>
      </c>
      <c r="F652" s="2">
        <v>-14.89</v>
      </c>
      <c r="G652" s="1" t="s">
        <v>9</v>
      </c>
      <c r="H652" s="1" t="s">
        <v>1421</v>
      </c>
      <c r="I652" s="1" t="s">
        <v>11</v>
      </c>
      <c r="J652">
        <f>VLOOKUP(B652,自助退!B:F,5,FALSE)</f>
        <v>14.89</v>
      </c>
      <c r="K652" t="str">
        <f t="shared" si="10"/>
        <v/>
      </c>
    </row>
    <row r="653" spans="1:11">
      <c r="A653" s="1" t="s">
        <v>3743</v>
      </c>
      <c r="B653" s="2">
        <v>1246589</v>
      </c>
      <c r="C653" s="1" t="s">
        <v>3744</v>
      </c>
      <c r="D653" s="1" t="s">
        <v>3745</v>
      </c>
      <c r="E653" s="1" t="s">
        <v>3746</v>
      </c>
      <c r="F653" s="2">
        <v>-532.29</v>
      </c>
      <c r="G653" s="1" t="s">
        <v>9</v>
      </c>
      <c r="H653" s="1" t="s">
        <v>3747</v>
      </c>
      <c r="I653" s="1" t="s">
        <v>11</v>
      </c>
      <c r="J653">
        <f>VLOOKUP(B653,自助退!B:F,5,FALSE)</f>
        <v>532.29</v>
      </c>
      <c r="K653" t="str">
        <f t="shared" si="10"/>
        <v/>
      </c>
    </row>
    <row r="654" spans="1:11">
      <c r="A654" s="1" t="s">
        <v>3748</v>
      </c>
      <c r="B654" s="2">
        <v>1246627</v>
      </c>
      <c r="C654" s="1" t="s">
        <v>3749</v>
      </c>
      <c r="D654" s="1" t="s">
        <v>3750</v>
      </c>
      <c r="E654" s="1" t="s">
        <v>3751</v>
      </c>
      <c r="F654" s="2">
        <v>-130</v>
      </c>
      <c r="G654" s="1" t="s">
        <v>9</v>
      </c>
      <c r="H654" s="1" t="s">
        <v>1457</v>
      </c>
      <c r="I654" s="1" t="s">
        <v>11</v>
      </c>
      <c r="J654">
        <f>VLOOKUP(B654,自助退!B:F,5,FALSE)</f>
        <v>130</v>
      </c>
      <c r="K654" t="str">
        <f t="shared" si="10"/>
        <v/>
      </c>
    </row>
    <row r="655" spans="1:11">
      <c r="A655" s="1" t="s">
        <v>3752</v>
      </c>
      <c r="B655" s="2">
        <v>1246648</v>
      </c>
      <c r="C655" s="1" t="s">
        <v>3753</v>
      </c>
      <c r="D655" s="1" t="s">
        <v>3754</v>
      </c>
      <c r="E655" s="1" t="s">
        <v>3755</v>
      </c>
      <c r="F655" s="2">
        <v>-3465.93</v>
      </c>
      <c r="G655" s="1" t="s">
        <v>9</v>
      </c>
      <c r="H655" s="1" t="s">
        <v>10</v>
      </c>
      <c r="I655" s="1" t="s">
        <v>11</v>
      </c>
      <c r="J655">
        <f>VLOOKUP(B655,自助退!B:F,5,FALSE)</f>
        <v>3465.93</v>
      </c>
      <c r="K655" t="str">
        <f t="shared" si="10"/>
        <v/>
      </c>
    </row>
    <row r="656" spans="1:11">
      <c r="A656" s="1" t="s">
        <v>3756</v>
      </c>
      <c r="B656" s="2">
        <v>1246767</v>
      </c>
      <c r="C656" s="1"/>
      <c r="D656" s="1" t="s">
        <v>3757</v>
      </c>
      <c r="E656" s="1" t="s">
        <v>947</v>
      </c>
      <c r="F656" s="2">
        <v>-8000</v>
      </c>
      <c r="G656" s="1" t="s">
        <v>9</v>
      </c>
      <c r="H656" s="1" t="s">
        <v>1696</v>
      </c>
      <c r="I656" s="1" t="s">
        <v>1388</v>
      </c>
      <c r="J656">
        <f>VLOOKUP(B656,自助退!B:F,5,FALSE)</f>
        <v>8000</v>
      </c>
      <c r="K656" t="str">
        <f t="shared" si="10"/>
        <v/>
      </c>
    </row>
    <row r="657" spans="1:11">
      <c r="A657" s="1" t="s">
        <v>3758</v>
      </c>
      <c r="B657" s="2">
        <v>1246969</v>
      </c>
      <c r="C657" s="1"/>
      <c r="D657" s="1" t="s">
        <v>3759</v>
      </c>
      <c r="E657" s="1" t="s">
        <v>924</v>
      </c>
      <c r="F657" s="2">
        <v>-3924.72</v>
      </c>
      <c r="G657" s="1" t="s">
        <v>9</v>
      </c>
      <c r="H657" s="1" t="s">
        <v>1747</v>
      </c>
      <c r="I657" s="1" t="s">
        <v>1388</v>
      </c>
      <c r="J657">
        <f>VLOOKUP(B657,自助退!B:F,5,FALSE)</f>
        <v>3924.72</v>
      </c>
      <c r="K657" t="str">
        <f t="shared" si="10"/>
        <v/>
      </c>
    </row>
    <row r="658" spans="1:11">
      <c r="A658" s="1" t="s">
        <v>3760</v>
      </c>
      <c r="B658" s="2">
        <v>1246985</v>
      </c>
      <c r="C658" s="1" t="s">
        <v>3761</v>
      </c>
      <c r="D658" s="1" t="s">
        <v>3762</v>
      </c>
      <c r="E658" s="1" t="s">
        <v>3763</v>
      </c>
      <c r="F658" s="2">
        <v>-16.14</v>
      </c>
      <c r="G658" s="1" t="s">
        <v>9</v>
      </c>
      <c r="H658" s="1" t="s">
        <v>1577</v>
      </c>
      <c r="I658" s="1" t="s">
        <v>11</v>
      </c>
      <c r="J658">
        <f>VLOOKUP(B658,自助退!B:F,5,FALSE)</f>
        <v>16.14</v>
      </c>
      <c r="K658" t="str">
        <f t="shared" si="10"/>
        <v/>
      </c>
    </row>
    <row r="659" spans="1:11">
      <c r="A659" s="1" t="s">
        <v>3764</v>
      </c>
      <c r="B659" s="2">
        <v>1247046</v>
      </c>
      <c r="C659" s="1" t="s">
        <v>3765</v>
      </c>
      <c r="D659" s="1" t="s">
        <v>3766</v>
      </c>
      <c r="E659" s="1" t="s">
        <v>3767</v>
      </c>
      <c r="F659" s="2">
        <v>-5519</v>
      </c>
      <c r="G659" s="1" t="s">
        <v>9</v>
      </c>
      <c r="H659" s="1" t="s">
        <v>1387</v>
      </c>
      <c r="I659" s="1" t="s">
        <v>11</v>
      </c>
      <c r="J659">
        <f>VLOOKUP(B659,自助退!B:F,5,FALSE)</f>
        <v>5519</v>
      </c>
      <c r="K659" t="str">
        <f t="shared" si="10"/>
        <v/>
      </c>
    </row>
    <row r="660" spans="1:11">
      <c r="A660" s="1" t="s">
        <v>3768</v>
      </c>
      <c r="B660" s="2">
        <v>1247249</v>
      </c>
      <c r="C660" s="1"/>
      <c r="D660" s="1" t="s">
        <v>3769</v>
      </c>
      <c r="E660" s="1" t="s">
        <v>908</v>
      </c>
      <c r="F660" s="2">
        <v>-800</v>
      </c>
      <c r="G660" s="1" t="s">
        <v>9</v>
      </c>
      <c r="H660" s="1" t="s">
        <v>1890</v>
      </c>
      <c r="I660" s="1" t="s">
        <v>1388</v>
      </c>
      <c r="J660">
        <f>VLOOKUP(B660,自助退!B:F,5,FALSE)</f>
        <v>800</v>
      </c>
      <c r="K660" t="str">
        <f t="shared" si="10"/>
        <v/>
      </c>
    </row>
    <row r="661" spans="1:11">
      <c r="A661" s="1" t="s">
        <v>3770</v>
      </c>
      <c r="B661" s="2">
        <v>1247500</v>
      </c>
      <c r="C661" s="1" t="s">
        <v>3771</v>
      </c>
      <c r="D661" s="1" t="s">
        <v>3772</v>
      </c>
      <c r="E661" s="1" t="s">
        <v>3773</v>
      </c>
      <c r="F661" s="2">
        <v>-243</v>
      </c>
      <c r="G661" s="1" t="s">
        <v>9</v>
      </c>
      <c r="H661" s="1" t="s">
        <v>3747</v>
      </c>
      <c r="I661" s="1" t="s">
        <v>11</v>
      </c>
      <c r="J661">
        <f>VLOOKUP(B661,自助退!B:F,5,FALSE)</f>
        <v>243</v>
      </c>
      <c r="K661" t="str">
        <f t="shared" si="10"/>
        <v/>
      </c>
    </row>
    <row r="662" spans="1:11">
      <c r="A662" s="1" t="s">
        <v>3774</v>
      </c>
      <c r="B662" s="2">
        <v>1247541</v>
      </c>
      <c r="C662" s="1" t="s">
        <v>3775</v>
      </c>
      <c r="D662" s="1" t="s">
        <v>3776</v>
      </c>
      <c r="E662" s="1" t="s">
        <v>3777</v>
      </c>
      <c r="F662" s="2">
        <v>-243</v>
      </c>
      <c r="G662" s="1" t="s">
        <v>9</v>
      </c>
      <c r="H662" s="1" t="s">
        <v>3747</v>
      </c>
      <c r="I662" s="1" t="s">
        <v>11</v>
      </c>
      <c r="J662">
        <f>VLOOKUP(B662,自助退!B:F,5,FALSE)</f>
        <v>243</v>
      </c>
      <c r="K662" t="str">
        <f t="shared" si="10"/>
        <v/>
      </c>
    </row>
    <row r="663" spans="1:11">
      <c r="A663" s="1" t="s">
        <v>3778</v>
      </c>
      <c r="B663" s="2">
        <v>1248101</v>
      </c>
      <c r="C663" s="1" t="s">
        <v>3779</v>
      </c>
      <c r="D663" s="1" t="s">
        <v>3780</v>
      </c>
      <c r="E663" s="1" t="s">
        <v>3781</v>
      </c>
      <c r="F663" s="2">
        <v>-74.27</v>
      </c>
      <c r="G663" s="1" t="s">
        <v>9</v>
      </c>
      <c r="H663" s="1" t="s">
        <v>1387</v>
      </c>
      <c r="I663" s="1" t="s">
        <v>11</v>
      </c>
      <c r="J663">
        <f>VLOOKUP(B663,自助退!B:F,5,FALSE)</f>
        <v>74.27</v>
      </c>
      <c r="K663" t="str">
        <f t="shared" si="10"/>
        <v/>
      </c>
    </row>
    <row r="664" spans="1:11">
      <c r="A664" s="1" t="s">
        <v>3782</v>
      </c>
      <c r="B664" s="2">
        <v>1248128</v>
      </c>
      <c r="C664" s="1" t="s">
        <v>3783</v>
      </c>
      <c r="D664" s="1" t="s">
        <v>3784</v>
      </c>
      <c r="E664" s="1" t="s">
        <v>3785</v>
      </c>
      <c r="F664" s="2">
        <v>-863.81</v>
      </c>
      <c r="G664" s="1" t="s">
        <v>9</v>
      </c>
      <c r="H664" s="1" t="s">
        <v>1442</v>
      </c>
      <c r="I664" s="1" t="s">
        <v>11</v>
      </c>
      <c r="J664">
        <f>VLOOKUP(B664,自助退!B:F,5,FALSE)</f>
        <v>863.81</v>
      </c>
      <c r="K664" t="str">
        <f t="shared" si="10"/>
        <v/>
      </c>
    </row>
    <row r="665" spans="1:11">
      <c r="A665" s="1" t="s">
        <v>3786</v>
      </c>
      <c r="B665" s="2">
        <v>1248202</v>
      </c>
      <c r="C665" s="1" t="s">
        <v>3787</v>
      </c>
      <c r="D665" s="1" t="s">
        <v>3788</v>
      </c>
      <c r="E665" s="1" t="s">
        <v>3789</v>
      </c>
      <c r="F665" s="2">
        <v>-134.41999999999999</v>
      </c>
      <c r="G665" s="1" t="s">
        <v>9</v>
      </c>
      <c r="H665" s="1" t="s">
        <v>1393</v>
      </c>
      <c r="I665" s="1" t="s">
        <v>11</v>
      </c>
      <c r="J665">
        <f>VLOOKUP(B665,自助退!B:F,5,FALSE)</f>
        <v>134.41999999999999</v>
      </c>
      <c r="K665" t="str">
        <f t="shared" si="10"/>
        <v/>
      </c>
    </row>
    <row r="666" spans="1:11">
      <c r="A666" s="1" t="s">
        <v>3790</v>
      </c>
      <c r="B666" s="2">
        <v>1248517</v>
      </c>
      <c r="C666" s="1" t="s">
        <v>3791</v>
      </c>
      <c r="D666" s="1" t="s">
        <v>3792</v>
      </c>
      <c r="E666" s="1" t="s">
        <v>3793</v>
      </c>
      <c r="F666" s="2">
        <v>-477</v>
      </c>
      <c r="G666" s="1" t="s">
        <v>9</v>
      </c>
      <c r="H666" s="1" t="s">
        <v>1551</v>
      </c>
      <c r="I666" s="1" t="s">
        <v>11</v>
      </c>
      <c r="J666">
        <f>VLOOKUP(B666,自助退!B:F,5,FALSE)</f>
        <v>477</v>
      </c>
      <c r="K666" t="str">
        <f t="shared" si="10"/>
        <v/>
      </c>
    </row>
    <row r="667" spans="1:11">
      <c r="A667" s="1" t="s">
        <v>3794</v>
      </c>
      <c r="B667" s="2">
        <v>1248592</v>
      </c>
      <c r="C667" s="1" t="s">
        <v>3795</v>
      </c>
      <c r="D667" s="1" t="s">
        <v>3796</v>
      </c>
      <c r="E667" s="1" t="s">
        <v>3797</v>
      </c>
      <c r="F667" s="2">
        <v>-5000</v>
      </c>
      <c r="G667" s="1" t="s">
        <v>9</v>
      </c>
      <c r="H667" s="1" t="s">
        <v>1601</v>
      </c>
      <c r="I667" s="1" t="s">
        <v>11</v>
      </c>
      <c r="J667">
        <f>VLOOKUP(B667,自助退!B:F,5,FALSE)</f>
        <v>5000</v>
      </c>
      <c r="K667" t="str">
        <f t="shared" si="10"/>
        <v/>
      </c>
    </row>
    <row r="668" spans="1:11">
      <c r="A668" s="1" t="s">
        <v>3798</v>
      </c>
      <c r="B668" s="2">
        <v>1248758</v>
      </c>
      <c r="C668" s="1" t="s">
        <v>3799</v>
      </c>
      <c r="D668" s="1" t="s">
        <v>3351</v>
      </c>
      <c r="E668" s="1" t="s">
        <v>3352</v>
      </c>
      <c r="F668" s="2">
        <v>-100</v>
      </c>
      <c r="G668" s="1" t="s">
        <v>9</v>
      </c>
      <c r="H668" s="1" t="s">
        <v>1822</v>
      </c>
      <c r="I668" s="1" t="s">
        <v>11</v>
      </c>
      <c r="J668">
        <f>VLOOKUP(B668,自助退!B:F,5,FALSE)</f>
        <v>100</v>
      </c>
      <c r="K668" t="str">
        <f t="shared" si="10"/>
        <v/>
      </c>
    </row>
    <row r="669" spans="1:11">
      <c r="A669" s="1" t="s">
        <v>3800</v>
      </c>
      <c r="B669" s="2">
        <v>1248772</v>
      </c>
      <c r="C669" s="1" t="s">
        <v>3801</v>
      </c>
      <c r="D669" s="1" t="s">
        <v>3802</v>
      </c>
      <c r="E669" s="1" t="s">
        <v>3803</v>
      </c>
      <c r="F669" s="2">
        <v>-34.5</v>
      </c>
      <c r="G669" s="1" t="s">
        <v>9</v>
      </c>
      <c r="H669" s="1" t="s">
        <v>1629</v>
      </c>
      <c r="I669" s="1" t="s">
        <v>11</v>
      </c>
      <c r="J669">
        <f>VLOOKUP(B669,自助退!B:F,5,FALSE)</f>
        <v>34.5</v>
      </c>
      <c r="K669" t="str">
        <f t="shared" si="10"/>
        <v/>
      </c>
    </row>
    <row r="670" spans="1:11">
      <c r="A670" s="1" t="s">
        <v>3804</v>
      </c>
      <c r="B670" s="2">
        <v>1248857</v>
      </c>
      <c r="C670" s="1"/>
      <c r="D670" s="1" t="s">
        <v>3805</v>
      </c>
      <c r="E670" s="1" t="s">
        <v>912</v>
      </c>
      <c r="F670" s="2">
        <v>-494.5</v>
      </c>
      <c r="G670" s="1" t="s">
        <v>9</v>
      </c>
      <c r="H670" s="1" t="s">
        <v>1551</v>
      </c>
      <c r="I670" s="1" t="s">
        <v>1388</v>
      </c>
      <c r="J670">
        <f>VLOOKUP(B670,自助退!B:F,5,FALSE)</f>
        <v>494.5</v>
      </c>
      <c r="K670" t="str">
        <f t="shared" si="10"/>
        <v/>
      </c>
    </row>
    <row r="671" spans="1:11">
      <c r="A671" s="1" t="s">
        <v>3806</v>
      </c>
      <c r="B671" s="2">
        <v>1248914</v>
      </c>
      <c r="C671" s="1" t="s">
        <v>3807</v>
      </c>
      <c r="D671" s="1" t="s">
        <v>3808</v>
      </c>
      <c r="E671" s="1" t="s">
        <v>3809</v>
      </c>
      <c r="F671" s="2">
        <v>-455.5</v>
      </c>
      <c r="G671" s="1" t="s">
        <v>9</v>
      </c>
      <c r="H671" s="1" t="s">
        <v>1393</v>
      </c>
      <c r="I671" s="1" t="s">
        <v>11</v>
      </c>
      <c r="J671">
        <f>VLOOKUP(B671,自助退!B:F,5,FALSE)</f>
        <v>455.5</v>
      </c>
      <c r="K671" t="str">
        <f t="shared" si="10"/>
        <v/>
      </c>
    </row>
    <row r="672" spans="1:11">
      <c r="A672" s="1" t="s">
        <v>3810</v>
      </c>
      <c r="B672" s="2">
        <v>1248931</v>
      </c>
      <c r="C672" s="1" t="s">
        <v>3811</v>
      </c>
      <c r="D672" s="1" t="s">
        <v>3812</v>
      </c>
      <c r="E672" s="1" t="s">
        <v>3813</v>
      </c>
      <c r="F672" s="2">
        <v>-570</v>
      </c>
      <c r="G672" s="1" t="s">
        <v>9</v>
      </c>
      <c r="H672" s="1" t="s">
        <v>1421</v>
      </c>
      <c r="I672" s="1" t="s">
        <v>11</v>
      </c>
      <c r="J672">
        <f>VLOOKUP(B672,自助退!B:F,5,FALSE)</f>
        <v>570</v>
      </c>
      <c r="K672" t="str">
        <f t="shared" si="10"/>
        <v/>
      </c>
    </row>
    <row r="673" spans="1:11">
      <c r="A673" s="1" t="s">
        <v>3814</v>
      </c>
      <c r="B673" s="2">
        <v>1248974</v>
      </c>
      <c r="C673" s="1" t="s">
        <v>3815</v>
      </c>
      <c r="D673" s="1" t="s">
        <v>3816</v>
      </c>
      <c r="E673" s="1" t="s">
        <v>3817</v>
      </c>
      <c r="F673" s="2">
        <v>-281.89999999999998</v>
      </c>
      <c r="G673" s="1" t="s">
        <v>9</v>
      </c>
      <c r="H673" s="1" t="s">
        <v>10</v>
      </c>
      <c r="I673" s="1" t="s">
        <v>11</v>
      </c>
      <c r="J673">
        <f>VLOOKUP(B673,自助退!B:F,5,FALSE)</f>
        <v>281.89999999999998</v>
      </c>
      <c r="K673" t="str">
        <f t="shared" si="10"/>
        <v/>
      </c>
    </row>
    <row r="674" spans="1:11">
      <c r="A674" s="1" t="s">
        <v>3818</v>
      </c>
      <c r="B674" s="2">
        <v>1249071</v>
      </c>
      <c r="C674" s="1" t="s">
        <v>3819</v>
      </c>
      <c r="D674" s="1" t="s">
        <v>3820</v>
      </c>
      <c r="E674" s="1" t="s">
        <v>3821</v>
      </c>
      <c r="F674" s="2">
        <v>-100</v>
      </c>
      <c r="G674" s="1" t="s">
        <v>9</v>
      </c>
      <c r="H674" s="1" t="s">
        <v>1601</v>
      </c>
      <c r="I674" s="1" t="s">
        <v>11</v>
      </c>
      <c r="J674">
        <f>VLOOKUP(B674,自助退!B:F,5,FALSE)</f>
        <v>100</v>
      </c>
      <c r="K674" t="str">
        <f t="shared" si="10"/>
        <v/>
      </c>
    </row>
    <row r="675" spans="1:11">
      <c r="A675" s="1" t="s">
        <v>3822</v>
      </c>
      <c r="B675" s="2">
        <v>1249169</v>
      </c>
      <c r="C675" s="1" t="s">
        <v>3823</v>
      </c>
      <c r="D675" s="1" t="s">
        <v>3824</v>
      </c>
      <c r="E675" s="1" t="s">
        <v>3825</v>
      </c>
      <c r="F675" s="2">
        <v>-7213.14</v>
      </c>
      <c r="G675" s="1" t="s">
        <v>9</v>
      </c>
      <c r="H675" s="1" t="s">
        <v>1696</v>
      </c>
      <c r="I675" s="1" t="s">
        <v>11</v>
      </c>
      <c r="J675">
        <f>VLOOKUP(B675,自助退!B:F,5,FALSE)</f>
        <v>7213.14</v>
      </c>
      <c r="K675" t="str">
        <f t="shared" si="10"/>
        <v/>
      </c>
    </row>
    <row r="676" spans="1:11">
      <c r="A676" s="1" t="s">
        <v>3826</v>
      </c>
      <c r="B676" s="2">
        <v>1249337</v>
      </c>
      <c r="C676" s="1" t="s">
        <v>3827</v>
      </c>
      <c r="D676" s="1" t="s">
        <v>3828</v>
      </c>
      <c r="E676" s="1" t="s">
        <v>3829</v>
      </c>
      <c r="F676" s="2">
        <v>-726.01</v>
      </c>
      <c r="G676" s="1" t="s">
        <v>9</v>
      </c>
      <c r="H676" s="1" t="s">
        <v>1691</v>
      </c>
      <c r="I676" s="1" t="s">
        <v>11</v>
      </c>
      <c r="J676">
        <f>VLOOKUP(B676,自助退!B:F,5,FALSE)</f>
        <v>726.01</v>
      </c>
      <c r="K676" t="str">
        <f t="shared" si="10"/>
        <v/>
      </c>
    </row>
    <row r="677" spans="1:11">
      <c r="A677" s="1" t="s">
        <v>3830</v>
      </c>
      <c r="B677" s="2">
        <v>1249381</v>
      </c>
      <c r="C677" s="1"/>
      <c r="D677" s="1" t="s">
        <v>3831</v>
      </c>
      <c r="E677" s="1" t="s">
        <v>892</v>
      </c>
      <c r="F677" s="2">
        <v>-185.3</v>
      </c>
      <c r="G677" s="1" t="s">
        <v>9</v>
      </c>
      <c r="H677" s="1" t="s">
        <v>1485</v>
      </c>
      <c r="I677" s="1" t="s">
        <v>1388</v>
      </c>
      <c r="J677">
        <f>VLOOKUP(B677,自助退!B:F,5,FALSE)</f>
        <v>185.3</v>
      </c>
      <c r="K677" t="str">
        <f t="shared" si="10"/>
        <v/>
      </c>
    </row>
    <row r="678" spans="1:11">
      <c r="A678" s="1" t="s">
        <v>3832</v>
      </c>
      <c r="B678" s="2">
        <v>1249440</v>
      </c>
      <c r="C678" s="1"/>
      <c r="D678" s="1" t="s">
        <v>3833</v>
      </c>
      <c r="E678" s="1" t="s">
        <v>904</v>
      </c>
      <c r="F678" s="2">
        <v>-300</v>
      </c>
      <c r="G678" s="1" t="s">
        <v>9</v>
      </c>
      <c r="H678" s="1" t="s">
        <v>1577</v>
      </c>
      <c r="I678" s="1" t="s">
        <v>1388</v>
      </c>
      <c r="J678">
        <f>VLOOKUP(B678,自助退!B:F,5,FALSE)</f>
        <v>300</v>
      </c>
      <c r="K678" t="str">
        <f t="shared" si="10"/>
        <v/>
      </c>
    </row>
    <row r="679" spans="1:11">
      <c r="A679" s="1" t="s">
        <v>3834</v>
      </c>
      <c r="B679" s="2">
        <v>1249574</v>
      </c>
      <c r="C679" s="1" t="s">
        <v>3835</v>
      </c>
      <c r="D679" s="1" t="s">
        <v>3836</v>
      </c>
      <c r="E679" s="1" t="s">
        <v>3837</v>
      </c>
      <c r="F679" s="2">
        <v>-880</v>
      </c>
      <c r="G679" s="1" t="s">
        <v>9</v>
      </c>
      <c r="H679" s="1" t="s">
        <v>1384</v>
      </c>
      <c r="I679" s="1" t="s">
        <v>11</v>
      </c>
      <c r="J679">
        <f>VLOOKUP(B679,自助退!B:F,5,FALSE)</f>
        <v>880</v>
      </c>
      <c r="K679" t="str">
        <f t="shared" si="10"/>
        <v/>
      </c>
    </row>
    <row r="680" spans="1:11">
      <c r="A680" s="1" t="s">
        <v>3838</v>
      </c>
      <c r="B680" s="2">
        <v>1249607</v>
      </c>
      <c r="C680" s="1" t="s">
        <v>3839</v>
      </c>
      <c r="D680" s="1" t="s">
        <v>3840</v>
      </c>
      <c r="E680" s="1" t="s">
        <v>3841</v>
      </c>
      <c r="F680" s="2">
        <v>-47.5</v>
      </c>
      <c r="G680" s="1" t="s">
        <v>9</v>
      </c>
      <c r="H680" s="1" t="s">
        <v>1938</v>
      </c>
      <c r="I680" s="1" t="s">
        <v>11</v>
      </c>
      <c r="J680">
        <f>VLOOKUP(B680,自助退!B:F,5,FALSE)</f>
        <v>47.5</v>
      </c>
      <c r="K680" t="str">
        <f t="shared" si="10"/>
        <v/>
      </c>
    </row>
    <row r="681" spans="1:11">
      <c r="A681" s="1" t="s">
        <v>3842</v>
      </c>
      <c r="B681" s="2">
        <v>1249668</v>
      </c>
      <c r="C681" s="1" t="s">
        <v>3843</v>
      </c>
      <c r="D681" s="1" t="s">
        <v>3844</v>
      </c>
      <c r="E681" s="1" t="s">
        <v>3845</v>
      </c>
      <c r="F681" s="2">
        <v>-7818.28</v>
      </c>
      <c r="G681" s="1" t="s">
        <v>9</v>
      </c>
      <c r="H681" s="1" t="s">
        <v>1393</v>
      </c>
      <c r="I681" s="1" t="s">
        <v>11</v>
      </c>
      <c r="J681">
        <f>VLOOKUP(B681,自助退!B:F,5,FALSE)</f>
        <v>7818.28</v>
      </c>
      <c r="K681" t="str">
        <f t="shared" si="10"/>
        <v/>
      </c>
    </row>
    <row r="682" spans="1:11">
      <c r="A682" s="1" t="s">
        <v>3846</v>
      </c>
      <c r="B682" s="2">
        <v>1249697</v>
      </c>
      <c r="C682" s="1" t="s">
        <v>3847</v>
      </c>
      <c r="D682" s="1" t="s">
        <v>3848</v>
      </c>
      <c r="E682" s="1" t="s">
        <v>3849</v>
      </c>
      <c r="F682" s="2">
        <v>-2794.14</v>
      </c>
      <c r="G682" s="1" t="s">
        <v>9</v>
      </c>
      <c r="H682" s="1" t="s">
        <v>1387</v>
      </c>
      <c r="I682" s="1" t="s">
        <v>11</v>
      </c>
      <c r="J682">
        <f>VLOOKUP(B682,自助退!B:F,5,FALSE)</f>
        <v>2794.14</v>
      </c>
      <c r="K682" t="str">
        <f t="shared" si="10"/>
        <v/>
      </c>
    </row>
    <row r="683" spans="1:11">
      <c r="A683" s="1" t="s">
        <v>3850</v>
      </c>
      <c r="B683" s="2">
        <v>1249764</v>
      </c>
      <c r="C683" s="1" t="s">
        <v>3851</v>
      </c>
      <c r="D683" s="1" t="s">
        <v>3852</v>
      </c>
      <c r="E683" s="1" t="s">
        <v>3853</v>
      </c>
      <c r="F683" s="2">
        <v>-200</v>
      </c>
      <c r="G683" s="1" t="s">
        <v>9</v>
      </c>
      <c r="H683" s="1" t="s">
        <v>1387</v>
      </c>
      <c r="I683" s="1" t="s">
        <v>11</v>
      </c>
      <c r="J683">
        <f>VLOOKUP(B683,自助退!B:F,5,FALSE)</f>
        <v>200</v>
      </c>
      <c r="K683" t="str">
        <f t="shared" si="10"/>
        <v/>
      </c>
    </row>
    <row r="684" spans="1:11">
      <c r="A684" s="1" t="s">
        <v>3854</v>
      </c>
      <c r="B684" s="2">
        <v>1249821</v>
      </c>
      <c r="C684" s="1" t="s">
        <v>3855</v>
      </c>
      <c r="D684" s="1" t="s">
        <v>3856</v>
      </c>
      <c r="E684" s="1" t="s">
        <v>3857</v>
      </c>
      <c r="F684" s="2">
        <v>-1600</v>
      </c>
      <c r="G684" s="1" t="s">
        <v>9</v>
      </c>
      <c r="H684" s="1" t="s">
        <v>1421</v>
      </c>
      <c r="I684" s="1" t="s">
        <v>11</v>
      </c>
      <c r="J684">
        <f>VLOOKUP(B684,自助退!B:F,5,FALSE)</f>
        <v>1600</v>
      </c>
      <c r="K684" t="str">
        <f t="shared" si="10"/>
        <v/>
      </c>
    </row>
    <row r="685" spans="1:11">
      <c r="A685" s="1" t="s">
        <v>3858</v>
      </c>
      <c r="B685" s="2">
        <v>1251280</v>
      </c>
      <c r="C685" s="1" t="s">
        <v>3859</v>
      </c>
      <c r="D685" s="1" t="s">
        <v>3860</v>
      </c>
      <c r="E685" s="1" t="s">
        <v>3861</v>
      </c>
      <c r="F685" s="2">
        <v>-500</v>
      </c>
      <c r="G685" s="1" t="s">
        <v>9</v>
      </c>
      <c r="H685" s="1" t="s">
        <v>2203</v>
      </c>
      <c r="I685" s="1" t="s">
        <v>11</v>
      </c>
      <c r="J685">
        <f>VLOOKUP(B685,自助退!B:F,5,FALSE)</f>
        <v>500</v>
      </c>
      <c r="K685" t="str">
        <f t="shared" si="10"/>
        <v/>
      </c>
    </row>
    <row r="686" spans="1:11">
      <c r="A686" s="1" t="s">
        <v>3862</v>
      </c>
      <c r="B686" s="2">
        <v>1251605</v>
      </c>
      <c r="C686" s="1"/>
      <c r="D686" s="1" t="s">
        <v>3863</v>
      </c>
      <c r="E686" s="1" t="s">
        <v>896</v>
      </c>
      <c r="F686" s="2">
        <v>-138.9</v>
      </c>
      <c r="G686" s="1" t="s">
        <v>9</v>
      </c>
      <c r="H686" s="1" t="s">
        <v>1996</v>
      </c>
      <c r="I686" s="1" t="s">
        <v>1388</v>
      </c>
      <c r="J686">
        <f>VLOOKUP(B686,自助退!B:F,5,FALSE)</f>
        <v>138.9</v>
      </c>
      <c r="K686" t="str">
        <f t="shared" si="10"/>
        <v/>
      </c>
    </row>
    <row r="687" spans="1:11">
      <c r="A687" s="1" t="s">
        <v>3864</v>
      </c>
      <c r="B687" s="2">
        <v>1252773</v>
      </c>
      <c r="C687" s="1" t="s">
        <v>3865</v>
      </c>
      <c r="D687" s="1" t="s">
        <v>3866</v>
      </c>
      <c r="E687" s="1" t="s">
        <v>3867</v>
      </c>
      <c r="F687" s="2">
        <v>-475</v>
      </c>
      <c r="G687" s="1" t="s">
        <v>9</v>
      </c>
      <c r="H687" s="1" t="s">
        <v>1996</v>
      </c>
      <c r="I687" s="1" t="s">
        <v>11</v>
      </c>
      <c r="J687">
        <f>VLOOKUP(B687,自助退!B:F,5,FALSE)</f>
        <v>475</v>
      </c>
      <c r="K687" t="str">
        <f t="shared" si="10"/>
        <v/>
      </c>
    </row>
    <row r="688" spans="1:11">
      <c r="A688" s="1" t="s">
        <v>3868</v>
      </c>
      <c r="B688" s="2">
        <v>1254012</v>
      </c>
      <c r="C688" s="1" t="s">
        <v>3869</v>
      </c>
      <c r="D688" s="1" t="s">
        <v>3870</v>
      </c>
      <c r="E688" s="1" t="s">
        <v>3871</v>
      </c>
      <c r="F688" s="2">
        <v>-100</v>
      </c>
      <c r="G688" s="1" t="s">
        <v>9</v>
      </c>
      <c r="H688" s="1" t="s">
        <v>1384</v>
      </c>
      <c r="I688" s="1" t="s">
        <v>11</v>
      </c>
      <c r="J688">
        <f>VLOOKUP(B688,自助退!B:F,5,FALSE)</f>
        <v>100</v>
      </c>
      <c r="K688" t="str">
        <f t="shared" si="10"/>
        <v/>
      </c>
    </row>
    <row r="689" spans="1:11">
      <c r="A689" s="1" t="s">
        <v>3872</v>
      </c>
      <c r="B689" s="2">
        <v>1255205</v>
      </c>
      <c r="C689" s="1"/>
      <c r="D689" s="1" t="s">
        <v>3831</v>
      </c>
      <c r="E689" s="1" t="s">
        <v>892</v>
      </c>
      <c r="F689" s="2">
        <v>-390</v>
      </c>
      <c r="G689" s="1" t="s">
        <v>9</v>
      </c>
      <c r="H689" s="1" t="s">
        <v>10</v>
      </c>
      <c r="I689" s="1" t="s">
        <v>1388</v>
      </c>
      <c r="J689">
        <f>VLOOKUP(B689,自助退!B:F,5,FALSE)</f>
        <v>390</v>
      </c>
      <c r="K689" t="str">
        <f t="shared" si="10"/>
        <v/>
      </c>
    </row>
    <row r="690" spans="1:11">
      <c r="A690" s="1" t="s">
        <v>3873</v>
      </c>
      <c r="B690" s="2">
        <v>1255561</v>
      </c>
      <c r="C690" s="1" t="s">
        <v>3874</v>
      </c>
      <c r="D690" s="1" t="s">
        <v>3875</v>
      </c>
      <c r="E690" s="1" t="s">
        <v>3876</v>
      </c>
      <c r="F690" s="2">
        <v>-256.92</v>
      </c>
      <c r="G690" s="1" t="s">
        <v>9</v>
      </c>
      <c r="H690" s="1" t="s">
        <v>1822</v>
      </c>
      <c r="I690" s="1" t="s">
        <v>11</v>
      </c>
      <c r="J690">
        <f>VLOOKUP(B690,自助退!B:F,5,FALSE)</f>
        <v>256.92</v>
      </c>
      <c r="K690" t="str">
        <f t="shared" si="10"/>
        <v/>
      </c>
    </row>
    <row r="691" spans="1:11">
      <c r="A691" s="1" t="s">
        <v>3877</v>
      </c>
      <c r="B691" s="2">
        <v>1256100</v>
      </c>
      <c r="C691" s="1" t="s">
        <v>3878</v>
      </c>
      <c r="D691" s="1" t="s">
        <v>3879</v>
      </c>
      <c r="E691" s="1" t="s">
        <v>3880</v>
      </c>
      <c r="F691" s="2">
        <v>-480</v>
      </c>
      <c r="G691" s="1" t="s">
        <v>9</v>
      </c>
      <c r="H691" s="1" t="s">
        <v>1551</v>
      </c>
      <c r="I691" s="1" t="s">
        <v>11</v>
      </c>
      <c r="J691">
        <f>VLOOKUP(B691,自助退!B:F,5,FALSE)</f>
        <v>480</v>
      </c>
      <c r="K691" t="str">
        <f t="shared" si="10"/>
        <v/>
      </c>
    </row>
    <row r="692" spans="1:11">
      <c r="A692" s="1" t="s">
        <v>3881</v>
      </c>
      <c r="B692" s="2">
        <v>1256981</v>
      </c>
      <c r="C692" s="1" t="s">
        <v>3882</v>
      </c>
      <c r="D692" s="1" t="s">
        <v>3883</v>
      </c>
      <c r="E692" s="1" t="s">
        <v>3884</v>
      </c>
      <c r="F692" s="2">
        <v>-100.93</v>
      </c>
      <c r="G692" s="1" t="s">
        <v>9</v>
      </c>
      <c r="H692" s="1" t="s">
        <v>1442</v>
      </c>
      <c r="I692" s="1" t="s">
        <v>11</v>
      </c>
      <c r="J692">
        <f>VLOOKUP(B692,自助退!B:F,5,FALSE)</f>
        <v>100.93</v>
      </c>
      <c r="K692" t="str">
        <f t="shared" si="10"/>
        <v/>
      </c>
    </row>
    <row r="693" spans="1:11">
      <c r="A693" s="1" t="s">
        <v>3885</v>
      </c>
      <c r="B693" s="2">
        <v>1257937</v>
      </c>
      <c r="C693" s="1" t="s">
        <v>3886</v>
      </c>
      <c r="D693" s="1" t="s">
        <v>3887</v>
      </c>
      <c r="E693" s="1" t="s">
        <v>3888</v>
      </c>
      <c r="F693" s="2">
        <v>-247.2</v>
      </c>
      <c r="G693" s="1" t="s">
        <v>9</v>
      </c>
      <c r="H693" s="1" t="s">
        <v>1747</v>
      </c>
      <c r="I693" s="1" t="s">
        <v>11</v>
      </c>
      <c r="J693">
        <f>VLOOKUP(B693,自助退!B:F,5,FALSE)</f>
        <v>247.2</v>
      </c>
      <c r="K693" t="str">
        <f t="shared" si="10"/>
        <v/>
      </c>
    </row>
    <row r="694" spans="1:11">
      <c r="A694" s="1" t="s">
        <v>3889</v>
      </c>
      <c r="B694" s="2">
        <v>1258159</v>
      </c>
      <c r="C694" s="1" t="s">
        <v>3890</v>
      </c>
      <c r="D694" s="1" t="s">
        <v>3891</v>
      </c>
      <c r="E694" s="1" t="s">
        <v>3892</v>
      </c>
      <c r="F694" s="2">
        <v>-247.2</v>
      </c>
      <c r="G694" s="1" t="s">
        <v>9</v>
      </c>
      <c r="H694" s="1" t="s">
        <v>1747</v>
      </c>
      <c r="I694" s="1" t="s">
        <v>11</v>
      </c>
      <c r="J694">
        <f>VLOOKUP(B694,自助退!B:F,5,FALSE)</f>
        <v>247.2</v>
      </c>
      <c r="K694" t="str">
        <f t="shared" si="10"/>
        <v/>
      </c>
    </row>
    <row r="695" spans="1:11">
      <c r="A695" s="1" t="s">
        <v>3893</v>
      </c>
      <c r="B695" s="2">
        <v>1258607</v>
      </c>
      <c r="C695" s="1" t="s">
        <v>3894</v>
      </c>
      <c r="D695" s="1" t="s">
        <v>3895</v>
      </c>
      <c r="E695" s="1" t="s">
        <v>3896</v>
      </c>
      <c r="F695" s="2">
        <v>-4000</v>
      </c>
      <c r="G695" s="1" t="s">
        <v>9</v>
      </c>
      <c r="H695" s="1" t="s">
        <v>1601</v>
      </c>
      <c r="I695" s="1" t="s">
        <v>11</v>
      </c>
      <c r="J695">
        <f>VLOOKUP(B695,自助退!B:F,5,FALSE)</f>
        <v>4000</v>
      </c>
      <c r="K695" t="str">
        <f t="shared" si="10"/>
        <v/>
      </c>
    </row>
    <row r="696" spans="1:11">
      <c r="A696" s="1" t="s">
        <v>3897</v>
      </c>
      <c r="B696" s="2">
        <v>1258853</v>
      </c>
      <c r="C696" s="1" t="s">
        <v>3898</v>
      </c>
      <c r="D696" s="1" t="s">
        <v>3899</v>
      </c>
      <c r="E696" s="1" t="s">
        <v>3900</v>
      </c>
      <c r="F696" s="2">
        <v>-76.03</v>
      </c>
      <c r="G696" s="1" t="s">
        <v>9</v>
      </c>
      <c r="H696" s="1" t="s">
        <v>1393</v>
      </c>
      <c r="I696" s="1" t="s">
        <v>11</v>
      </c>
      <c r="J696">
        <f>VLOOKUP(B696,自助退!B:F,5,FALSE)</f>
        <v>76.03</v>
      </c>
      <c r="K696" t="str">
        <f t="shared" si="10"/>
        <v/>
      </c>
    </row>
    <row r="697" spans="1:11">
      <c r="A697" s="1" t="s">
        <v>3901</v>
      </c>
      <c r="B697" s="2">
        <v>1259035</v>
      </c>
      <c r="C697" s="1" t="s">
        <v>3902</v>
      </c>
      <c r="D697" s="1" t="s">
        <v>3903</v>
      </c>
      <c r="E697" s="1" t="s">
        <v>3904</v>
      </c>
      <c r="F697" s="2">
        <v>-439.64</v>
      </c>
      <c r="G697" s="1" t="s">
        <v>9</v>
      </c>
      <c r="H697" s="1" t="s">
        <v>1401</v>
      </c>
      <c r="I697" s="1" t="s">
        <v>11</v>
      </c>
      <c r="J697">
        <f>VLOOKUP(B697,自助退!B:F,5,FALSE)</f>
        <v>439.64</v>
      </c>
      <c r="K697" t="str">
        <f t="shared" si="10"/>
        <v/>
      </c>
    </row>
    <row r="698" spans="1:11">
      <c r="A698" s="1" t="s">
        <v>3905</v>
      </c>
      <c r="B698" s="2">
        <v>1259098</v>
      </c>
      <c r="C698" s="1" t="s">
        <v>3906</v>
      </c>
      <c r="D698" s="1" t="s">
        <v>3907</v>
      </c>
      <c r="E698" s="1" t="s">
        <v>3908</v>
      </c>
      <c r="F698" s="2">
        <v>-269.48</v>
      </c>
      <c r="G698" s="1" t="s">
        <v>9</v>
      </c>
      <c r="H698" s="1" t="s">
        <v>1433</v>
      </c>
      <c r="I698" s="1" t="s">
        <v>11</v>
      </c>
      <c r="J698">
        <f>VLOOKUP(B698,自助退!B:F,5,FALSE)</f>
        <v>269.48</v>
      </c>
      <c r="K698" t="str">
        <f t="shared" si="10"/>
        <v/>
      </c>
    </row>
    <row r="699" spans="1:11">
      <c r="A699" s="1" t="s">
        <v>3909</v>
      </c>
      <c r="B699" s="2">
        <v>1259212</v>
      </c>
      <c r="C699" s="1" t="s">
        <v>3910</v>
      </c>
      <c r="D699" s="1" t="s">
        <v>3911</v>
      </c>
      <c r="E699" s="1" t="s">
        <v>3912</v>
      </c>
      <c r="F699" s="2">
        <v>-5000</v>
      </c>
      <c r="G699" s="1" t="s">
        <v>9</v>
      </c>
      <c r="H699" s="1" t="s">
        <v>1817</v>
      </c>
      <c r="I699" s="1" t="s">
        <v>11</v>
      </c>
      <c r="J699">
        <f>VLOOKUP(B699,自助退!B:F,5,FALSE)</f>
        <v>5000</v>
      </c>
      <c r="K699" t="str">
        <f t="shared" si="10"/>
        <v/>
      </c>
    </row>
    <row r="700" spans="1:11">
      <c r="A700" s="1" t="s">
        <v>3913</v>
      </c>
      <c r="B700" s="2">
        <v>1259268</v>
      </c>
      <c r="C700" s="1" t="s">
        <v>3914</v>
      </c>
      <c r="D700" s="1" t="s">
        <v>3911</v>
      </c>
      <c r="E700" s="1" t="s">
        <v>3912</v>
      </c>
      <c r="F700" s="2">
        <v>-185.5</v>
      </c>
      <c r="G700" s="1" t="s">
        <v>9</v>
      </c>
      <c r="H700" s="1" t="s">
        <v>1817</v>
      </c>
      <c r="I700" s="1" t="s">
        <v>11</v>
      </c>
      <c r="J700">
        <f>VLOOKUP(B700,自助退!B:F,5,FALSE)</f>
        <v>185.5</v>
      </c>
      <c r="K700" t="str">
        <f t="shared" si="10"/>
        <v/>
      </c>
    </row>
    <row r="701" spans="1:11">
      <c r="A701" s="1" t="s">
        <v>3915</v>
      </c>
      <c r="B701" s="2">
        <v>1259372</v>
      </c>
      <c r="C701" s="1"/>
      <c r="D701" s="1" t="s">
        <v>3916</v>
      </c>
      <c r="E701" s="1" t="s">
        <v>888</v>
      </c>
      <c r="F701" s="2">
        <v>-117.79</v>
      </c>
      <c r="G701" s="1" t="s">
        <v>9</v>
      </c>
      <c r="H701" s="1" t="s">
        <v>1485</v>
      </c>
      <c r="I701" s="1" t="s">
        <v>1388</v>
      </c>
      <c r="J701">
        <f>VLOOKUP(B701,自助退!B:F,5,FALSE)</f>
        <v>117.79</v>
      </c>
      <c r="K701" t="str">
        <f t="shared" si="10"/>
        <v/>
      </c>
    </row>
    <row r="702" spans="1:11">
      <c r="A702" s="1" t="s">
        <v>3917</v>
      </c>
      <c r="B702" s="2">
        <v>1259641</v>
      </c>
      <c r="C702" s="1" t="s">
        <v>3918</v>
      </c>
      <c r="D702" s="1" t="s">
        <v>3919</v>
      </c>
      <c r="E702" s="1" t="s">
        <v>3920</v>
      </c>
      <c r="F702" s="2">
        <v>-92</v>
      </c>
      <c r="G702" s="1" t="s">
        <v>9</v>
      </c>
      <c r="H702" s="1" t="s">
        <v>1938</v>
      </c>
      <c r="I702" s="1" t="s">
        <v>11</v>
      </c>
      <c r="J702">
        <f>VLOOKUP(B702,自助退!B:F,5,FALSE)</f>
        <v>92</v>
      </c>
      <c r="K702" t="str">
        <f t="shared" si="10"/>
        <v/>
      </c>
    </row>
    <row r="703" spans="1:11">
      <c r="A703" s="1" t="s">
        <v>3921</v>
      </c>
      <c r="B703" s="2">
        <v>1259971</v>
      </c>
      <c r="C703" s="1" t="s">
        <v>3922</v>
      </c>
      <c r="D703" s="1" t="s">
        <v>3923</v>
      </c>
      <c r="E703" s="1" t="s">
        <v>3924</v>
      </c>
      <c r="F703" s="2">
        <v>-195.7</v>
      </c>
      <c r="G703" s="1" t="s">
        <v>9</v>
      </c>
      <c r="H703" s="1" t="s">
        <v>1404</v>
      </c>
      <c r="I703" s="1" t="s">
        <v>11</v>
      </c>
      <c r="J703">
        <f>VLOOKUP(B703,自助退!B:F,5,FALSE)</f>
        <v>195.7</v>
      </c>
      <c r="K703" t="str">
        <f t="shared" si="10"/>
        <v/>
      </c>
    </row>
    <row r="704" spans="1:11">
      <c r="A704" s="1" t="s">
        <v>3925</v>
      </c>
      <c r="B704" s="2">
        <v>1260025</v>
      </c>
      <c r="C704" s="1" t="s">
        <v>3926</v>
      </c>
      <c r="D704" s="1" t="s">
        <v>3927</v>
      </c>
      <c r="E704" s="1" t="s">
        <v>3928</v>
      </c>
      <c r="F704" s="2">
        <v>-68.7</v>
      </c>
      <c r="G704" s="1" t="s">
        <v>9</v>
      </c>
      <c r="H704" s="1" t="s">
        <v>1404</v>
      </c>
      <c r="I704" s="1" t="s">
        <v>11</v>
      </c>
      <c r="J704">
        <f>VLOOKUP(B704,自助退!B:F,5,FALSE)</f>
        <v>68.7</v>
      </c>
      <c r="K704" t="str">
        <f t="shared" si="10"/>
        <v/>
      </c>
    </row>
    <row r="705" spans="1:11">
      <c r="A705" s="1" t="s">
        <v>3929</v>
      </c>
      <c r="B705" s="2">
        <v>1260734</v>
      </c>
      <c r="C705" s="1"/>
      <c r="D705" s="1" t="s">
        <v>3930</v>
      </c>
      <c r="E705" s="1" t="s">
        <v>3931</v>
      </c>
      <c r="F705" s="2">
        <v>-752.27</v>
      </c>
      <c r="G705" s="1" t="s">
        <v>9</v>
      </c>
      <c r="H705" s="1" t="s">
        <v>1393</v>
      </c>
      <c r="I705" s="1" t="s">
        <v>1388</v>
      </c>
      <c r="J705">
        <f>VLOOKUP(B705,自助退!B:F,5,FALSE)</f>
        <v>752.27</v>
      </c>
      <c r="K705" t="str">
        <f t="shared" si="10"/>
        <v/>
      </c>
    </row>
    <row r="706" spans="1:11">
      <c r="A706" s="1" t="s">
        <v>3932</v>
      </c>
      <c r="B706" s="2">
        <v>1260963</v>
      </c>
      <c r="C706" s="1"/>
      <c r="D706" s="1" t="s">
        <v>3933</v>
      </c>
      <c r="E706" s="1" t="s">
        <v>3934</v>
      </c>
      <c r="F706" s="2">
        <v>-180</v>
      </c>
      <c r="G706" s="1" t="s">
        <v>9</v>
      </c>
      <c r="H706" s="1" t="s">
        <v>1387</v>
      </c>
      <c r="I706" s="1" t="s">
        <v>1388</v>
      </c>
      <c r="J706">
        <f>VLOOKUP(B706,自助退!B:F,5,FALSE)</f>
        <v>180</v>
      </c>
      <c r="K706" t="str">
        <f t="shared" si="10"/>
        <v/>
      </c>
    </row>
    <row r="707" spans="1:11">
      <c r="A707" s="1" t="s">
        <v>3935</v>
      </c>
      <c r="B707" s="2">
        <v>1261064</v>
      </c>
      <c r="C707" s="1"/>
      <c r="D707" s="1" t="s">
        <v>3936</v>
      </c>
      <c r="E707" s="1" t="s">
        <v>871</v>
      </c>
      <c r="F707" s="2">
        <v>-700</v>
      </c>
      <c r="G707" s="1" t="s">
        <v>9</v>
      </c>
      <c r="H707" s="1" t="s">
        <v>1428</v>
      </c>
      <c r="I707" s="1" t="s">
        <v>1388</v>
      </c>
      <c r="J707">
        <f>VLOOKUP(B707,自助退!B:F,5,FALSE)</f>
        <v>700</v>
      </c>
      <c r="K707" t="str">
        <f t="shared" ref="K707:K770" si="11">IF(F707*-1=J707,"",1)</f>
        <v/>
      </c>
    </row>
    <row r="708" spans="1:11">
      <c r="A708" s="1" t="s">
        <v>3937</v>
      </c>
      <c r="B708" s="2">
        <v>1261155</v>
      </c>
      <c r="C708" s="1" t="s">
        <v>3938</v>
      </c>
      <c r="D708" s="1" t="s">
        <v>3939</v>
      </c>
      <c r="E708" s="1" t="s">
        <v>3940</v>
      </c>
      <c r="F708" s="2">
        <v>-245</v>
      </c>
      <c r="G708" s="1" t="s">
        <v>9</v>
      </c>
      <c r="H708" s="1" t="s">
        <v>1601</v>
      </c>
      <c r="I708" s="1" t="s">
        <v>11</v>
      </c>
      <c r="J708">
        <f>VLOOKUP(B708,自助退!B:F,5,FALSE)</f>
        <v>245</v>
      </c>
      <c r="K708" t="str">
        <f t="shared" si="11"/>
        <v/>
      </c>
    </row>
    <row r="709" spans="1:11">
      <c r="A709" s="1" t="s">
        <v>3941</v>
      </c>
      <c r="B709" s="2">
        <v>1262170</v>
      </c>
      <c r="C709" s="1" t="s">
        <v>3942</v>
      </c>
      <c r="D709" s="1" t="s">
        <v>3943</v>
      </c>
      <c r="E709" s="1" t="s">
        <v>3944</v>
      </c>
      <c r="F709" s="2">
        <v>-9423.7800000000007</v>
      </c>
      <c r="G709" s="1" t="s">
        <v>9</v>
      </c>
      <c r="H709" s="1" t="s">
        <v>1566</v>
      </c>
      <c r="I709" s="1" t="s">
        <v>11</v>
      </c>
      <c r="J709">
        <f>VLOOKUP(B709,自助退!B:F,5,FALSE)</f>
        <v>9423.7800000000007</v>
      </c>
      <c r="K709" t="str">
        <f t="shared" si="11"/>
        <v/>
      </c>
    </row>
    <row r="710" spans="1:11">
      <c r="A710" s="1" t="s">
        <v>3945</v>
      </c>
      <c r="B710" s="2">
        <v>1262251</v>
      </c>
      <c r="C710" s="1" t="s">
        <v>3946</v>
      </c>
      <c r="D710" s="1" t="s">
        <v>3947</v>
      </c>
      <c r="E710" s="1" t="s">
        <v>3948</v>
      </c>
      <c r="F710" s="2">
        <v>-600</v>
      </c>
      <c r="G710" s="1" t="s">
        <v>9</v>
      </c>
      <c r="H710" s="1" t="s">
        <v>1474</v>
      </c>
      <c r="I710" s="1" t="s">
        <v>11</v>
      </c>
      <c r="J710">
        <f>VLOOKUP(B710,自助退!B:F,5,FALSE)</f>
        <v>600</v>
      </c>
      <c r="K710" t="str">
        <f t="shared" si="11"/>
        <v/>
      </c>
    </row>
    <row r="711" spans="1:11">
      <c r="A711" s="1" t="s">
        <v>3949</v>
      </c>
      <c r="B711" s="2">
        <v>1262353</v>
      </c>
      <c r="C711" s="1"/>
      <c r="D711" s="1" t="s">
        <v>3950</v>
      </c>
      <c r="E711" s="1" t="s">
        <v>875</v>
      </c>
      <c r="F711" s="2">
        <v>-200.7</v>
      </c>
      <c r="G711" s="1" t="s">
        <v>9</v>
      </c>
      <c r="H711" s="1" t="s">
        <v>1393</v>
      </c>
      <c r="I711" s="1" t="s">
        <v>1388</v>
      </c>
      <c r="J711">
        <f>VLOOKUP(B711,自助退!B:F,5,FALSE)</f>
        <v>200.7</v>
      </c>
      <c r="K711" t="str">
        <f t="shared" si="11"/>
        <v/>
      </c>
    </row>
    <row r="712" spans="1:11">
      <c r="A712" s="1" t="s">
        <v>3951</v>
      </c>
      <c r="B712" s="2">
        <v>1262582</v>
      </c>
      <c r="C712" s="1" t="s">
        <v>3952</v>
      </c>
      <c r="D712" s="1" t="s">
        <v>3953</v>
      </c>
      <c r="E712" s="1" t="s">
        <v>3954</v>
      </c>
      <c r="F712" s="2">
        <v>-212</v>
      </c>
      <c r="G712" s="1" t="s">
        <v>9</v>
      </c>
      <c r="H712" s="1" t="s">
        <v>1691</v>
      </c>
      <c r="I712" s="1" t="s">
        <v>11</v>
      </c>
      <c r="J712">
        <f>VLOOKUP(B712,自助退!B:F,5,FALSE)</f>
        <v>212</v>
      </c>
      <c r="K712" t="str">
        <f t="shared" si="11"/>
        <v/>
      </c>
    </row>
    <row r="713" spans="1:11">
      <c r="A713" s="1" t="s">
        <v>3955</v>
      </c>
      <c r="B713" s="2">
        <v>1262722</v>
      </c>
      <c r="C713" s="1" t="s">
        <v>3956</v>
      </c>
      <c r="D713" s="1" t="s">
        <v>3957</v>
      </c>
      <c r="E713" s="1" t="s">
        <v>3958</v>
      </c>
      <c r="F713" s="2">
        <v>-500</v>
      </c>
      <c r="G713" s="1" t="s">
        <v>9</v>
      </c>
      <c r="H713" s="1" t="s">
        <v>1474</v>
      </c>
      <c r="I713" s="1" t="s">
        <v>11</v>
      </c>
      <c r="J713">
        <f>VLOOKUP(B713,自助退!B:F,5,FALSE)</f>
        <v>500</v>
      </c>
      <c r="K713" t="str">
        <f t="shared" si="11"/>
        <v/>
      </c>
    </row>
    <row r="714" spans="1:11">
      <c r="A714" s="1" t="s">
        <v>3959</v>
      </c>
      <c r="B714" s="2">
        <v>1262725</v>
      </c>
      <c r="C714" s="1" t="s">
        <v>3960</v>
      </c>
      <c r="D714" s="1" t="s">
        <v>3961</v>
      </c>
      <c r="E714" s="1" t="s">
        <v>3962</v>
      </c>
      <c r="F714" s="2">
        <v>-482.5</v>
      </c>
      <c r="G714" s="1" t="s">
        <v>9</v>
      </c>
      <c r="H714" s="1" t="s">
        <v>1428</v>
      </c>
      <c r="I714" s="1" t="s">
        <v>11</v>
      </c>
      <c r="J714">
        <f>VLOOKUP(B714,自助退!B:F,5,FALSE)</f>
        <v>482.5</v>
      </c>
      <c r="K714" t="str">
        <f t="shared" si="11"/>
        <v/>
      </c>
    </row>
    <row r="715" spans="1:11">
      <c r="A715" s="1" t="s">
        <v>3963</v>
      </c>
      <c r="B715" s="2">
        <v>1262860</v>
      </c>
      <c r="C715" s="1" t="s">
        <v>3964</v>
      </c>
      <c r="D715" s="1" t="s">
        <v>3965</v>
      </c>
      <c r="E715" s="1" t="s">
        <v>3966</v>
      </c>
      <c r="F715" s="2">
        <v>-1220</v>
      </c>
      <c r="G715" s="1" t="s">
        <v>9</v>
      </c>
      <c r="H715" s="1" t="s">
        <v>1696</v>
      </c>
      <c r="I715" s="1" t="s">
        <v>11</v>
      </c>
      <c r="J715">
        <f>VLOOKUP(B715,自助退!B:F,5,FALSE)</f>
        <v>1220</v>
      </c>
      <c r="K715" t="str">
        <f t="shared" si="11"/>
        <v/>
      </c>
    </row>
    <row r="716" spans="1:11">
      <c r="A716" s="1" t="s">
        <v>3967</v>
      </c>
      <c r="B716" s="2">
        <v>1263525</v>
      </c>
      <c r="C716" s="1" t="s">
        <v>3968</v>
      </c>
      <c r="D716" s="1" t="s">
        <v>3969</v>
      </c>
      <c r="E716" s="1" t="s">
        <v>3970</v>
      </c>
      <c r="F716" s="2">
        <v>-249.5</v>
      </c>
      <c r="G716" s="1" t="s">
        <v>9</v>
      </c>
      <c r="H716" s="1" t="s">
        <v>1409</v>
      </c>
      <c r="I716" s="1" t="s">
        <v>11</v>
      </c>
      <c r="J716">
        <f>VLOOKUP(B716,自助退!B:F,5,FALSE)</f>
        <v>249.5</v>
      </c>
      <c r="K716" t="str">
        <f t="shared" si="11"/>
        <v/>
      </c>
    </row>
    <row r="717" spans="1:11">
      <c r="A717" s="1" t="s">
        <v>3971</v>
      </c>
      <c r="B717" s="2">
        <v>1264311</v>
      </c>
      <c r="C717" s="1" t="s">
        <v>3972</v>
      </c>
      <c r="D717" s="1" t="s">
        <v>3973</v>
      </c>
      <c r="E717" s="1" t="s">
        <v>3974</v>
      </c>
      <c r="F717" s="2">
        <v>-189.56</v>
      </c>
      <c r="G717" s="1" t="s">
        <v>9</v>
      </c>
      <c r="H717" s="1" t="s">
        <v>1433</v>
      </c>
      <c r="I717" s="1" t="s">
        <v>11</v>
      </c>
      <c r="J717">
        <f>VLOOKUP(B717,自助退!B:F,5,FALSE)</f>
        <v>189.56</v>
      </c>
      <c r="K717" t="str">
        <f t="shared" si="11"/>
        <v/>
      </c>
    </row>
    <row r="718" spans="1:11">
      <c r="A718" s="1" t="s">
        <v>3975</v>
      </c>
      <c r="B718" s="2">
        <v>1264395</v>
      </c>
      <c r="C718" s="1" t="s">
        <v>3976</v>
      </c>
      <c r="D718" s="1" t="s">
        <v>3977</v>
      </c>
      <c r="E718" s="1" t="s">
        <v>3978</v>
      </c>
      <c r="F718" s="2">
        <v>-384.78</v>
      </c>
      <c r="G718" s="1" t="s">
        <v>9</v>
      </c>
      <c r="H718" s="1" t="s">
        <v>1433</v>
      </c>
      <c r="I718" s="1" t="s">
        <v>11</v>
      </c>
      <c r="J718">
        <f>VLOOKUP(B718,自助退!B:F,5,FALSE)</f>
        <v>384.78</v>
      </c>
      <c r="K718" t="str">
        <f t="shared" si="11"/>
        <v/>
      </c>
    </row>
    <row r="719" spans="1:11">
      <c r="A719" s="1" t="s">
        <v>3979</v>
      </c>
      <c r="B719" s="2">
        <v>1264424</v>
      </c>
      <c r="C719" s="1" t="s">
        <v>3980</v>
      </c>
      <c r="D719" s="1" t="s">
        <v>3981</v>
      </c>
      <c r="E719" s="1" t="s">
        <v>3982</v>
      </c>
      <c r="F719" s="2">
        <v>-152.84</v>
      </c>
      <c r="G719" s="1" t="s">
        <v>9</v>
      </c>
      <c r="H719" s="1" t="s">
        <v>1601</v>
      </c>
      <c r="I719" s="1" t="s">
        <v>11</v>
      </c>
      <c r="J719">
        <f>VLOOKUP(B719,自助退!B:F,5,FALSE)</f>
        <v>152.84</v>
      </c>
      <c r="K719" t="str">
        <f t="shared" si="11"/>
        <v/>
      </c>
    </row>
    <row r="720" spans="1:11">
      <c r="A720" s="1" t="s">
        <v>3983</v>
      </c>
      <c r="B720" s="2">
        <v>1264793</v>
      </c>
      <c r="C720" s="1" t="s">
        <v>3984</v>
      </c>
      <c r="D720" s="1" t="s">
        <v>3985</v>
      </c>
      <c r="E720" s="1" t="s">
        <v>3986</v>
      </c>
      <c r="F720" s="2">
        <v>-29.32</v>
      </c>
      <c r="G720" s="1" t="s">
        <v>9</v>
      </c>
      <c r="H720" s="1" t="s">
        <v>10</v>
      </c>
      <c r="I720" s="1" t="s">
        <v>11</v>
      </c>
      <c r="J720">
        <f>VLOOKUP(B720,自助退!B:F,5,FALSE)</f>
        <v>29.32</v>
      </c>
      <c r="K720" t="str">
        <f t="shared" si="11"/>
        <v/>
      </c>
    </row>
    <row r="721" spans="1:11">
      <c r="A721" s="1" t="s">
        <v>3987</v>
      </c>
      <c r="B721" s="2">
        <v>1265139</v>
      </c>
      <c r="C721" s="1" t="s">
        <v>3988</v>
      </c>
      <c r="D721" s="1" t="s">
        <v>3989</v>
      </c>
      <c r="E721" s="1" t="s">
        <v>3990</v>
      </c>
      <c r="F721" s="2">
        <v>-469</v>
      </c>
      <c r="G721" s="1" t="s">
        <v>9</v>
      </c>
      <c r="H721" s="1" t="s">
        <v>1384</v>
      </c>
      <c r="I721" s="1" t="s">
        <v>11</v>
      </c>
      <c r="J721">
        <f>VLOOKUP(B721,自助退!B:F,5,FALSE)</f>
        <v>469</v>
      </c>
      <c r="K721" t="str">
        <f t="shared" si="11"/>
        <v/>
      </c>
    </row>
    <row r="722" spans="1:11">
      <c r="A722" s="1" t="s">
        <v>3991</v>
      </c>
      <c r="B722" s="2">
        <v>1265504</v>
      </c>
      <c r="C722" s="1" t="s">
        <v>3992</v>
      </c>
      <c r="D722" s="1" t="s">
        <v>3993</v>
      </c>
      <c r="E722" s="1" t="s">
        <v>3994</v>
      </c>
      <c r="F722" s="2">
        <v>-456.22</v>
      </c>
      <c r="G722" s="1" t="s">
        <v>9</v>
      </c>
      <c r="H722" s="1" t="s">
        <v>1601</v>
      </c>
      <c r="I722" s="1" t="s">
        <v>11</v>
      </c>
      <c r="J722">
        <f>VLOOKUP(B722,自助退!B:F,5,FALSE)</f>
        <v>456.22</v>
      </c>
      <c r="K722" t="str">
        <f t="shared" si="11"/>
        <v/>
      </c>
    </row>
    <row r="723" spans="1:11">
      <c r="A723" s="1" t="s">
        <v>3995</v>
      </c>
      <c r="B723" s="2">
        <v>1265697</v>
      </c>
      <c r="C723" s="1" t="s">
        <v>3996</v>
      </c>
      <c r="D723" s="1" t="s">
        <v>3997</v>
      </c>
      <c r="E723" s="1" t="s">
        <v>3998</v>
      </c>
      <c r="F723" s="2">
        <v>-197</v>
      </c>
      <c r="G723" s="1" t="s">
        <v>9</v>
      </c>
      <c r="H723" s="1" t="s">
        <v>1384</v>
      </c>
      <c r="I723" s="1" t="s">
        <v>11</v>
      </c>
      <c r="J723">
        <f>VLOOKUP(B723,自助退!B:F,5,FALSE)</f>
        <v>197</v>
      </c>
      <c r="K723" t="str">
        <f t="shared" si="11"/>
        <v/>
      </c>
    </row>
    <row r="724" spans="1:11">
      <c r="A724" s="1" t="s">
        <v>3999</v>
      </c>
      <c r="B724" s="2">
        <v>1265891</v>
      </c>
      <c r="C724" s="1" t="s">
        <v>4000</v>
      </c>
      <c r="D724" s="1" t="s">
        <v>4001</v>
      </c>
      <c r="E724" s="1" t="s">
        <v>4002</v>
      </c>
      <c r="F724" s="2">
        <v>-13984</v>
      </c>
      <c r="G724" s="1" t="s">
        <v>9</v>
      </c>
      <c r="H724" s="1" t="s">
        <v>1566</v>
      </c>
      <c r="I724" s="1" t="s">
        <v>11</v>
      </c>
      <c r="J724">
        <f>VLOOKUP(B724,自助退!B:F,5,FALSE)</f>
        <v>13984</v>
      </c>
      <c r="K724" t="str">
        <f t="shared" si="11"/>
        <v/>
      </c>
    </row>
    <row r="725" spans="1:11">
      <c r="A725" s="1" t="s">
        <v>4003</v>
      </c>
      <c r="B725" s="2">
        <v>1266100</v>
      </c>
      <c r="C725" s="1" t="s">
        <v>4004</v>
      </c>
      <c r="D725" s="1" t="s">
        <v>4005</v>
      </c>
      <c r="E725" s="1" t="s">
        <v>4006</v>
      </c>
      <c r="F725" s="2">
        <v>-1</v>
      </c>
      <c r="G725" s="1" t="s">
        <v>9</v>
      </c>
      <c r="H725" s="1" t="s">
        <v>1566</v>
      </c>
      <c r="I725" s="1" t="s">
        <v>11</v>
      </c>
      <c r="J725">
        <f>VLOOKUP(B725,自助退!B:F,5,FALSE)</f>
        <v>1</v>
      </c>
      <c r="K725" t="str">
        <f t="shared" si="11"/>
        <v/>
      </c>
    </row>
    <row r="726" spans="1:11">
      <c r="A726" s="1" t="s">
        <v>4007</v>
      </c>
      <c r="B726" s="2">
        <v>1266200</v>
      </c>
      <c r="C726" s="1" t="s">
        <v>4008</v>
      </c>
      <c r="D726" s="1" t="s">
        <v>4009</v>
      </c>
      <c r="E726" s="1" t="s">
        <v>4010</v>
      </c>
      <c r="F726" s="2">
        <v>-163.19999999999999</v>
      </c>
      <c r="G726" s="1" t="s">
        <v>9</v>
      </c>
      <c r="H726" s="1" t="s">
        <v>1474</v>
      </c>
      <c r="I726" s="1" t="s">
        <v>11</v>
      </c>
      <c r="J726">
        <f>VLOOKUP(B726,自助退!B:F,5,FALSE)</f>
        <v>163.19999999999999</v>
      </c>
      <c r="K726" t="str">
        <f t="shared" si="11"/>
        <v/>
      </c>
    </row>
    <row r="727" spans="1:11">
      <c r="A727" s="1" t="s">
        <v>4011</v>
      </c>
      <c r="B727" s="2">
        <v>1266202</v>
      </c>
      <c r="C727" s="1" t="s">
        <v>4012</v>
      </c>
      <c r="D727" s="1" t="s">
        <v>4013</v>
      </c>
      <c r="E727" s="1" t="s">
        <v>4014</v>
      </c>
      <c r="F727" s="2">
        <v>-424.99</v>
      </c>
      <c r="G727" s="1" t="s">
        <v>9</v>
      </c>
      <c r="H727" s="1" t="s">
        <v>1551</v>
      </c>
      <c r="I727" s="1" t="s">
        <v>11</v>
      </c>
      <c r="J727">
        <f>VLOOKUP(B727,自助退!B:F,5,FALSE)</f>
        <v>424.99</v>
      </c>
      <c r="K727" t="str">
        <f t="shared" si="11"/>
        <v/>
      </c>
    </row>
    <row r="728" spans="1:11">
      <c r="A728" s="1" t="s">
        <v>4015</v>
      </c>
      <c r="B728" s="2">
        <v>1266247</v>
      </c>
      <c r="C728" s="1" t="s">
        <v>4016</v>
      </c>
      <c r="D728" s="1" t="s">
        <v>4017</v>
      </c>
      <c r="E728" s="1" t="s">
        <v>4018</v>
      </c>
      <c r="F728" s="2">
        <v>-5000</v>
      </c>
      <c r="G728" s="1" t="s">
        <v>9</v>
      </c>
      <c r="H728" s="1" t="s">
        <v>1433</v>
      </c>
      <c r="I728" s="1" t="s">
        <v>11</v>
      </c>
      <c r="J728">
        <f>VLOOKUP(B728,自助退!B:F,5,FALSE)</f>
        <v>5000</v>
      </c>
      <c r="K728" t="str">
        <f t="shared" si="11"/>
        <v/>
      </c>
    </row>
    <row r="729" spans="1:11">
      <c r="A729" s="1" t="s">
        <v>4019</v>
      </c>
      <c r="B729" s="2">
        <v>1266254</v>
      </c>
      <c r="C729" s="1" t="s">
        <v>4020</v>
      </c>
      <c r="D729" s="1" t="s">
        <v>4021</v>
      </c>
      <c r="E729" s="1" t="s">
        <v>4022</v>
      </c>
      <c r="F729" s="2">
        <v>-1092.5</v>
      </c>
      <c r="G729" s="1" t="s">
        <v>9</v>
      </c>
      <c r="H729" s="1" t="s">
        <v>2203</v>
      </c>
      <c r="I729" s="1" t="s">
        <v>11</v>
      </c>
      <c r="J729">
        <f>VLOOKUP(B729,自助退!B:F,5,FALSE)</f>
        <v>1092.5</v>
      </c>
      <c r="K729" t="str">
        <f t="shared" si="11"/>
        <v/>
      </c>
    </row>
    <row r="730" spans="1:11">
      <c r="A730" s="1" t="s">
        <v>4023</v>
      </c>
      <c r="B730" s="2">
        <v>1266353</v>
      </c>
      <c r="C730" s="1" t="s">
        <v>4024</v>
      </c>
      <c r="D730" s="1" t="s">
        <v>4025</v>
      </c>
      <c r="E730" s="1" t="s">
        <v>4026</v>
      </c>
      <c r="F730" s="2">
        <v>-1092.5</v>
      </c>
      <c r="G730" s="1" t="s">
        <v>9</v>
      </c>
      <c r="H730" s="1" t="s">
        <v>1938</v>
      </c>
      <c r="I730" s="1" t="s">
        <v>11</v>
      </c>
      <c r="J730">
        <f>VLOOKUP(B730,自助退!B:F,5,FALSE)</f>
        <v>1092.5</v>
      </c>
      <c r="K730" t="str">
        <f t="shared" si="11"/>
        <v/>
      </c>
    </row>
    <row r="731" spans="1:11">
      <c r="A731" s="1" t="s">
        <v>4027</v>
      </c>
      <c r="B731" s="2">
        <v>1266501</v>
      </c>
      <c r="C731" s="1"/>
      <c r="D731" s="1" t="s">
        <v>4028</v>
      </c>
      <c r="E731" s="1" t="s">
        <v>883</v>
      </c>
      <c r="F731" s="2">
        <v>-149.84</v>
      </c>
      <c r="G731" s="1" t="s">
        <v>9</v>
      </c>
      <c r="H731" s="1" t="s">
        <v>1996</v>
      </c>
      <c r="I731" s="1" t="s">
        <v>1388</v>
      </c>
      <c r="J731">
        <f>VLOOKUP(B731,自助退!B:F,5,FALSE)</f>
        <v>149.84</v>
      </c>
      <c r="K731" t="str">
        <f t="shared" si="11"/>
        <v/>
      </c>
    </row>
    <row r="732" spans="1:11">
      <c r="A732" s="1" t="s">
        <v>4029</v>
      </c>
      <c r="B732" s="2">
        <v>1267074</v>
      </c>
      <c r="C732" s="1" t="s">
        <v>4030</v>
      </c>
      <c r="D732" s="1" t="s">
        <v>4031</v>
      </c>
      <c r="E732" s="1" t="s">
        <v>4032</v>
      </c>
      <c r="F732" s="2">
        <v>-442</v>
      </c>
      <c r="G732" s="1" t="s">
        <v>9</v>
      </c>
      <c r="H732" s="1" t="s">
        <v>1387</v>
      </c>
      <c r="I732" s="1" t="s">
        <v>11</v>
      </c>
      <c r="J732">
        <f>VLOOKUP(B732,自助退!B:F,5,FALSE)</f>
        <v>442</v>
      </c>
      <c r="K732" t="str">
        <f t="shared" si="11"/>
        <v/>
      </c>
    </row>
    <row r="733" spans="1:11">
      <c r="A733" s="1" t="s">
        <v>4033</v>
      </c>
      <c r="B733" s="2">
        <v>1267257</v>
      </c>
      <c r="C733" s="1" t="s">
        <v>4034</v>
      </c>
      <c r="D733" s="1" t="s">
        <v>4035</v>
      </c>
      <c r="E733" s="1" t="s">
        <v>4036</v>
      </c>
      <c r="F733" s="2">
        <v>-69.72</v>
      </c>
      <c r="G733" s="1" t="s">
        <v>9</v>
      </c>
      <c r="H733" s="1" t="s">
        <v>1485</v>
      </c>
      <c r="I733" s="1" t="s">
        <v>11</v>
      </c>
      <c r="J733">
        <f>VLOOKUP(B733,自助退!B:F,5,FALSE)</f>
        <v>69.72</v>
      </c>
      <c r="K733" t="str">
        <f t="shared" si="11"/>
        <v/>
      </c>
    </row>
    <row r="734" spans="1:11">
      <c r="A734" s="1" t="s">
        <v>4037</v>
      </c>
      <c r="B734" s="2">
        <v>1267262</v>
      </c>
      <c r="C734" s="1" t="s">
        <v>4038</v>
      </c>
      <c r="D734" s="1" t="s">
        <v>4039</v>
      </c>
      <c r="E734" s="1" t="s">
        <v>4040</v>
      </c>
      <c r="F734" s="2">
        <v>-20</v>
      </c>
      <c r="G734" s="1" t="s">
        <v>9</v>
      </c>
      <c r="H734" s="1" t="s">
        <v>1890</v>
      </c>
      <c r="I734" s="1" t="s">
        <v>11</v>
      </c>
      <c r="J734">
        <f>VLOOKUP(B734,自助退!B:F,5,FALSE)</f>
        <v>20</v>
      </c>
      <c r="K734" t="str">
        <f t="shared" si="11"/>
        <v/>
      </c>
    </row>
    <row r="735" spans="1:11">
      <c r="A735" s="1" t="s">
        <v>4041</v>
      </c>
      <c r="B735" s="2">
        <v>1267272</v>
      </c>
      <c r="C735" s="1" t="s">
        <v>4042</v>
      </c>
      <c r="D735" s="1" t="s">
        <v>4043</v>
      </c>
      <c r="E735" s="1" t="s">
        <v>4044</v>
      </c>
      <c r="F735" s="2">
        <v>-147.19999999999999</v>
      </c>
      <c r="G735" s="1" t="s">
        <v>9</v>
      </c>
      <c r="H735" s="1" t="s">
        <v>1629</v>
      </c>
      <c r="I735" s="1" t="s">
        <v>11</v>
      </c>
      <c r="J735">
        <f>VLOOKUP(B735,自助退!B:F,5,FALSE)</f>
        <v>147.19999999999999</v>
      </c>
      <c r="K735" t="str">
        <f t="shared" si="11"/>
        <v/>
      </c>
    </row>
    <row r="736" spans="1:11">
      <c r="A736" s="1" t="s">
        <v>4045</v>
      </c>
      <c r="B736" s="2">
        <v>1267311</v>
      </c>
      <c r="C736" s="1"/>
      <c r="D736" s="1" t="s">
        <v>4046</v>
      </c>
      <c r="E736" s="1" t="s">
        <v>856</v>
      </c>
      <c r="F736" s="2">
        <v>-4881.83</v>
      </c>
      <c r="G736" s="1" t="s">
        <v>9</v>
      </c>
      <c r="H736" s="1" t="s">
        <v>1474</v>
      </c>
      <c r="I736" s="1" t="s">
        <v>1388</v>
      </c>
      <c r="J736">
        <f>VLOOKUP(B736,自助退!B:F,5,FALSE)</f>
        <v>4881.83</v>
      </c>
      <c r="K736" t="str">
        <f t="shared" si="11"/>
        <v/>
      </c>
    </row>
    <row r="737" spans="1:11">
      <c r="A737" s="1" t="s">
        <v>4047</v>
      </c>
      <c r="B737" s="2">
        <v>1267331</v>
      </c>
      <c r="C737" s="1"/>
      <c r="D737" s="1" t="s">
        <v>4048</v>
      </c>
      <c r="E737" s="1" t="s">
        <v>703</v>
      </c>
      <c r="F737" s="2">
        <v>-580</v>
      </c>
      <c r="G737" s="1" t="s">
        <v>9</v>
      </c>
      <c r="H737" s="1" t="s">
        <v>1433</v>
      </c>
      <c r="I737" s="1" t="s">
        <v>1388</v>
      </c>
      <c r="J737">
        <f>VLOOKUP(B737,自助退!B:F,5,FALSE)</f>
        <v>580</v>
      </c>
      <c r="K737" t="str">
        <f t="shared" si="11"/>
        <v/>
      </c>
    </row>
    <row r="738" spans="1:11">
      <c r="A738" s="1" t="s">
        <v>4049</v>
      </c>
      <c r="B738" s="2">
        <v>1267548</v>
      </c>
      <c r="C738" s="1" t="s">
        <v>4050</v>
      </c>
      <c r="D738" s="1" t="s">
        <v>4051</v>
      </c>
      <c r="E738" s="1" t="s">
        <v>4052</v>
      </c>
      <c r="F738" s="2">
        <v>-53</v>
      </c>
      <c r="G738" s="1" t="s">
        <v>9</v>
      </c>
      <c r="H738" s="1" t="s">
        <v>1996</v>
      </c>
      <c r="I738" s="1" t="s">
        <v>11</v>
      </c>
      <c r="J738">
        <f>VLOOKUP(B738,自助退!B:F,5,FALSE)</f>
        <v>53</v>
      </c>
      <c r="K738" t="str">
        <f t="shared" si="11"/>
        <v/>
      </c>
    </row>
    <row r="739" spans="1:11">
      <c r="A739" s="1" t="s">
        <v>4053</v>
      </c>
      <c r="B739" s="2">
        <v>1267562</v>
      </c>
      <c r="C739" s="1" t="s">
        <v>4054</v>
      </c>
      <c r="D739" s="1" t="s">
        <v>4055</v>
      </c>
      <c r="E739" s="1" t="s">
        <v>4056</v>
      </c>
      <c r="F739" s="2">
        <v>-12.5</v>
      </c>
      <c r="G739" s="1" t="s">
        <v>9</v>
      </c>
      <c r="H739" s="1" t="s">
        <v>1428</v>
      </c>
      <c r="I739" s="1" t="s">
        <v>11</v>
      </c>
      <c r="J739">
        <f>VLOOKUP(B739,自助退!B:F,5,FALSE)</f>
        <v>12.5</v>
      </c>
      <c r="K739" t="str">
        <f t="shared" si="11"/>
        <v/>
      </c>
    </row>
    <row r="740" spans="1:11">
      <c r="A740" s="1" t="s">
        <v>4057</v>
      </c>
      <c r="B740" s="2">
        <v>1267586</v>
      </c>
      <c r="C740" s="1" t="s">
        <v>4058</v>
      </c>
      <c r="D740" s="1" t="s">
        <v>4059</v>
      </c>
      <c r="E740" s="1" t="s">
        <v>4060</v>
      </c>
      <c r="F740" s="2">
        <v>-134.19999999999999</v>
      </c>
      <c r="G740" s="1" t="s">
        <v>9</v>
      </c>
      <c r="H740" s="1" t="s">
        <v>1526</v>
      </c>
      <c r="I740" s="1" t="s">
        <v>11</v>
      </c>
      <c r="J740">
        <f>VLOOKUP(B740,自助退!B:F,5,FALSE)</f>
        <v>134.19999999999999</v>
      </c>
      <c r="K740" t="str">
        <f t="shared" si="11"/>
        <v/>
      </c>
    </row>
    <row r="741" spans="1:11">
      <c r="A741" s="1" t="s">
        <v>4061</v>
      </c>
      <c r="B741" s="2">
        <v>1267625</v>
      </c>
      <c r="C741" s="1" t="s">
        <v>4062</v>
      </c>
      <c r="D741" s="1" t="s">
        <v>4063</v>
      </c>
      <c r="E741" s="1" t="s">
        <v>4064</v>
      </c>
      <c r="F741" s="2">
        <v>-3000</v>
      </c>
      <c r="G741" s="1" t="s">
        <v>9</v>
      </c>
      <c r="H741" s="1" t="s">
        <v>1393</v>
      </c>
      <c r="I741" s="1" t="s">
        <v>11</v>
      </c>
      <c r="J741">
        <f>VLOOKUP(B741,自助退!B:F,5,FALSE)</f>
        <v>3000</v>
      </c>
      <c r="K741" t="str">
        <f t="shared" si="11"/>
        <v/>
      </c>
    </row>
    <row r="742" spans="1:11">
      <c r="A742" s="1" t="s">
        <v>4065</v>
      </c>
      <c r="B742" s="2">
        <v>1267630</v>
      </c>
      <c r="C742" s="1" t="s">
        <v>4066</v>
      </c>
      <c r="D742" s="1" t="s">
        <v>4067</v>
      </c>
      <c r="E742" s="1" t="s">
        <v>4068</v>
      </c>
      <c r="F742" s="2">
        <v>-300</v>
      </c>
      <c r="G742" s="1" t="s">
        <v>9</v>
      </c>
      <c r="H742" s="1" t="s">
        <v>1526</v>
      </c>
      <c r="I742" s="1" t="s">
        <v>11</v>
      </c>
      <c r="J742">
        <f>VLOOKUP(B742,自助退!B:F,5,FALSE)</f>
        <v>300</v>
      </c>
      <c r="K742" t="str">
        <f t="shared" si="11"/>
        <v/>
      </c>
    </row>
    <row r="743" spans="1:11">
      <c r="A743" s="1" t="s">
        <v>4069</v>
      </c>
      <c r="B743" s="2">
        <v>1267635</v>
      </c>
      <c r="C743" s="1" t="s">
        <v>4070</v>
      </c>
      <c r="D743" s="1" t="s">
        <v>4067</v>
      </c>
      <c r="E743" s="1" t="s">
        <v>4068</v>
      </c>
      <c r="F743" s="2">
        <v>-93.2</v>
      </c>
      <c r="G743" s="1" t="s">
        <v>9</v>
      </c>
      <c r="H743" s="1" t="s">
        <v>1526</v>
      </c>
      <c r="I743" s="1" t="s">
        <v>11</v>
      </c>
      <c r="J743">
        <f>VLOOKUP(B743,自助退!B:F,5,FALSE)</f>
        <v>93.2</v>
      </c>
      <c r="K743" t="str">
        <f t="shared" si="11"/>
        <v/>
      </c>
    </row>
    <row r="744" spans="1:11">
      <c r="A744" s="1" t="s">
        <v>4071</v>
      </c>
      <c r="B744" s="2">
        <v>1267935</v>
      </c>
      <c r="C744" s="1"/>
      <c r="D744" s="1" t="s">
        <v>4072</v>
      </c>
      <c r="E744" s="1" t="s">
        <v>861</v>
      </c>
      <c r="F744" s="2">
        <v>-198.05</v>
      </c>
      <c r="G744" s="1" t="s">
        <v>9</v>
      </c>
      <c r="H744" s="1" t="s">
        <v>10</v>
      </c>
      <c r="I744" s="1" t="s">
        <v>1388</v>
      </c>
      <c r="J744">
        <f>VLOOKUP(B744,自助退!B:F,5,FALSE)</f>
        <v>198.05</v>
      </c>
      <c r="K744" t="str">
        <f t="shared" si="11"/>
        <v/>
      </c>
    </row>
    <row r="745" spans="1:11">
      <c r="A745" s="1" t="s">
        <v>4073</v>
      </c>
      <c r="B745" s="2">
        <v>1268068</v>
      </c>
      <c r="C745" s="1" t="s">
        <v>4074</v>
      </c>
      <c r="D745" s="1" t="s">
        <v>4075</v>
      </c>
      <c r="E745" s="1" t="s">
        <v>4076</v>
      </c>
      <c r="F745" s="2">
        <v>-550</v>
      </c>
      <c r="G745" s="1" t="s">
        <v>9</v>
      </c>
      <c r="H745" s="1" t="s">
        <v>1384</v>
      </c>
      <c r="I745" s="1" t="s">
        <v>11</v>
      </c>
      <c r="J745">
        <f>VLOOKUP(B745,自助退!B:F,5,FALSE)</f>
        <v>550</v>
      </c>
      <c r="K745" t="str">
        <f t="shared" si="11"/>
        <v/>
      </c>
    </row>
    <row r="746" spans="1:11">
      <c r="A746" s="1" t="s">
        <v>4077</v>
      </c>
      <c r="B746" s="2">
        <v>1268386</v>
      </c>
      <c r="C746" s="1" t="s">
        <v>4078</v>
      </c>
      <c r="D746" s="1" t="s">
        <v>4079</v>
      </c>
      <c r="E746" s="1" t="s">
        <v>4080</v>
      </c>
      <c r="F746" s="2">
        <v>-67.77</v>
      </c>
      <c r="G746" s="1" t="s">
        <v>9</v>
      </c>
      <c r="H746" s="1" t="s">
        <v>1433</v>
      </c>
      <c r="I746" s="1" t="s">
        <v>11</v>
      </c>
      <c r="J746">
        <f>VLOOKUP(B746,自助退!B:F,5,FALSE)</f>
        <v>67.77</v>
      </c>
      <c r="K746" t="str">
        <f t="shared" si="11"/>
        <v/>
      </c>
    </row>
    <row r="747" spans="1:11">
      <c r="A747" s="1" t="s">
        <v>4081</v>
      </c>
      <c r="B747" s="2">
        <v>1268996</v>
      </c>
      <c r="C747" s="1" t="s">
        <v>4082</v>
      </c>
      <c r="D747" s="1" t="s">
        <v>3437</v>
      </c>
      <c r="E747" s="1" t="s">
        <v>3438</v>
      </c>
      <c r="F747" s="2">
        <v>-9.5</v>
      </c>
      <c r="G747" s="1" t="s">
        <v>9</v>
      </c>
      <c r="H747" s="1" t="s">
        <v>1401</v>
      </c>
      <c r="I747" s="1" t="s">
        <v>11</v>
      </c>
      <c r="J747">
        <f>VLOOKUP(B747,自助退!B:F,5,FALSE)</f>
        <v>9.5</v>
      </c>
      <c r="K747" t="str">
        <f t="shared" si="11"/>
        <v/>
      </c>
    </row>
    <row r="748" spans="1:11">
      <c r="A748" s="1" t="s">
        <v>4083</v>
      </c>
      <c r="B748" s="2">
        <v>1269542</v>
      </c>
      <c r="C748" s="1" t="s">
        <v>4084</v>
      </c>
      <c r="D748" s="1" t="s">
        <v>4085</v>
      </c>
      <c r="E748" s="1" t="s">
        <v>4086</v>
      </c>
      <c r="F748" s="2">
        <v>-5000</v>
      </c>
      <c r="G748" s="1" t="s">
        <v>9</v>
      </c>
      <c r="H748" s="1" t="s">
        <v>1393</v>
      </c>
      <c r="I748" s="1" t="s">
        <v>11</v>
      </c>
      <c r="J748">
        <f>VLOOKUP(B748,自助退!B:F,5,FALSE)</f>
        <v>5000</v>
      </c>
      <c r="K748" t="str">
        <f t="shared" si="11"/>
        <v/>
      </c>
    </row>
    <row r="749" spans="1:11">
      <c r="A749" s="1" t="s">
        <v>894</v>
      </c>
      <c r="B749" s="2">
        <v>1269775</v>
      </c>
      <c r="C749" s="1" t="s">
        <v>4087</v>
      </c>
      <c r="D749" s="1" t="s">
        <v>4088</v>
      </c>
      <c r="E749" s="1" t="s">
        <v>4089</v>
      </c>
      <c r="F749" s="2">
        <v>-171.72</v>
      </c>
      <c r="G749" s="1" t="s">
        <v>9</v>
      </c>
      <c r="H749" s="1" t="s">
        <v>1452</v>
      </c>
      <c r="I749" s="1" t="s">
        <v>11</v>
      </c>
      <c r="J749">
        <f>VLOOKUP(B749,自助退!B:F,5,FALSE)</f>
        <v>171.72</v>
      </c>
      <c r="K749" t="str">
        <f t="shared" si="11"/>
        <v/>
      </c>
    </row>
    <row r="750" spans="1:11">
      <c r="A750" s="1" t="s">
        <v>4090</v>
      </c>
      <c r="B750" s="2">
        <v>1270083</v>
      </c>
      <c r="C750" s="1" t="s">
        <v>4091</v>
      </c>
      <c r="D750" s="1" t="s">
        <v>4092</v>
      </c>
      <c r="E750" s="1" t="s">
        <v>4093</v>
      </c>
      <c r="F750" s="2">
        <v>-89.98</v>
      </c>
      <c r="G750" s="1" t="s">
        <v>9</v>
      </c>
      <c r="H750" s="1" t="s">
        <v>10</v>
      </c>
      <c r="I750" s="1" t="s">
        <v>11</v>
      </c>
      <c r="J750">
        <f>VLOOKUP(B750,自助退!B:F,5,FALSE)</f>
        <v>89.98</v>
      </c>
      <c r="K750" t="str">
        <f t="shared" si="11"/>
        <v/>
      </c>
    </row>
    <row r="751" spans="1:11">
      <c r="A751" s="1" t="s">
        <v>4094</v>
      </c>
      <c r="B751" s="2">
        <v>1270258</v>
      </c>
      <c r="C751" s="1" t="s">
        <v>4095</v>
      </c>
      <c r="D751" s="1" t="s">
        <v>4096</v>
      </c>
      <c r="E751" s="1" t="s">
        <v>4097</v>
      </c>
      <c r="F751" s="2">
        <v>-300</v>
      </c>
      <c r="G751" s="1" t="s">
        <v>9</v>
      </c>
      <c r="H751" s="1" t="s">
        <v>1433</v>
      </c>
      <c r="I751" s="1" t="s">
        <v>11</v>
      </c>
      <c r="J751">
        <f>VLOOKUP(B751,自助退!B:F,5,FALSE)</f>
        <v>300</v>
      </c>
      <c r="K751" t="str">
        <f t="shared" si="11"/>
        <v/>
      </c>
    </row>
    <row r="752" spans="1:11">
      <c r="A752" s="1" t="s">
        <v>4098</v>
      </c>
      <c r="B752" s="2">
        <v>1270428</v>
      </c>
      <c r="C752" s="1" t="s">
        <v>4099</v>
      </c>
      <c r="D752" s="1" t="s">
        <v>4100</v>
      </c>
      <c r="E752" s="1" t="s">
        <v>4101</v>
      </c>
      <c r="F752" s="2">
        <v>-700</v>
      </c>
      <c r="G752" s="1" t="s">
        <v>9</v>
      </c>
      <c r="H752" s="1" t="s">
        <v>1890</v>
      </c>
      <c r="I752" s="1" t="s">
        <v>11</v>
      </c>
      <c r="J752">
        <f>VLOOKUP(B752,自助退!B:F,5,FALSE)</f>
        <v>700</v>
      </c>
      <c r="K752" t="str">
        <f t="shared" si="11"/>
        <v/>
      </c>
    </row>
    <row r="753" spans="1:11">
      <c r="A753" s="1" t="s">
        <v>4102</v>
      </c>
      <c r="B753" s="2">
        <v>1270671</v>
      </c>
      <c r="C753" s="1" t="s">
        <v>4103</v>
      </c>
      <c r="D753" s="1" t="s">
        <v>4104</v>
      </c>
      <c r="E753" s="1" t="s">
        <v>4105</v>
      </c>
      <c r="F753" s="2">
        <v>-312.83</v>
      </c>
      <c r="G753" s="1" t="s">
        <v>9</v>
      </c>
      <c r="H753" s="1" t="s">
        <v>10</v>
      </c>
      <c r="I753" s="1" t="s">
        <v>11</v>
      </c>
      <c r="J753">
        <f>VLOOKUP(B753,自助退!B:F,5,FALSE)</f>
        <v>312.83</v>
      </c>
      <c r="K753" t="str">
        <f t="shared" si="11"/>
        <v/>
      </c>
    </row>
    <row r="754" spans="1:11">
      <c r="A754" s="1" t="s">
        <v>4106</v>
      </c>
      <c r="B754" s="2">
        <v>1270957</v>
      </c>
      <c r="C754" s="1" t="s">
        <v>4107</v>
      </c>
      <c r="D754" s="1" t="s">
        <v>4108</v>
      </c>
      <c r="E754" s="1" t="s">
        <v>4109</v>
      </c>
      <c r="F754" s="2">
        <v>-19.8</v>
      </c>
      <c r="G754" s="1" t="s">
        <v>9</v>
      </c>
      <c r="H754" s="1" t="s">
        <v>10</v>
      </c>
      <c r="I754" s="1" t="s">
        <v>11</v>
      </c>
      <c r="J754">
        <f>VLOOKUP(B754,自助退!B:F,5,FALSE)</f>
        <v>19.8</v>
      </c>
      <c r="K754" t="str">
        <f t="shared" si="11"/>
        <v/>
      </c>
    </row>
    <row r="755" spans="1:11">
      <c r="A755" s="1" t="s">
        <v>4110</v>
      </c>
      <c r="B755" s="2">
        <v>1270978</v>
      </c>
      <c r="C755" s="1" t="s">
        <v>4111</v>
      </c>
      <c r="D755" s="1" t="s">
        <v>4112</v>
      </c>
      <c r="E755" s="1" t="s">
        <v>4113</v>
      </c>
      <c r="F755" s="2">
        <v>-32.14</v>
      </c>
      <c r="G755" s="1" t="s">
        <v>9</v>
      </c>
      <c r="H755" s="1" t="s">
        <v>1624</v>
      </c>
      <c r="I755" s="1" t="s">
        <v>11</v>
      </c>
      <c r="J755">
        <f>VLOOKUP(B755,自助退!B:F,5,FALSE)</f>
        <v>32.14</v>
      </c>
      <c r="K755" t="str">
        <f t="shared" si="11"/>
        <v/>
      </c>
    </row>
    <row r="756" spans="1:11">
      <c r="A756" s="1" t="s">
        <v>4114</v>
      </c>
      <c r="B756" s="2">
        <v>1270985</v>
      </c>
      <c r="C756" s="1" t="s">
        <v>4115</v>
      </c>
      <c r="D756" s="1" t="s">
        <v>4116</v>
      </c>
      <c r="E756" s="1" t="s">
        <v>4117</v>
      </c>
      <c r="F756" s="2">
        <v>-1200.58</v>
      </c>
      <c r="G756" s="1" t="s">
        <v>9</v>
      </c>
      <c r="H756" s="1" t="s">
        <v>1551</v>
      </c>
      <c r="I756" s="1" t="s">
        <v>11</v>
      </c>
      <c r="J756">
        <f>VLOOKUP(B756,自助退!B:F,5,FALSE)</f>
        <v>1200.58</v>
      </c>
      <c r="K756" t="str">
        <f t="shared" si="11"/>
        <v/>
      </c>
    </row>
    <row r="757" spans="1:11">
      <c r="A757" s="1" t="s">
        <v>4118</v>
      </c>
      <c r="B757" s="2">
        <v>1271045</v>
      </c>
      <c r="C757" s="1" t="s">
        <v>4119</v>
      </c>
      <c r="D757" s="1" t="s">
        <v>4120</v>
      </c>
      <c r="E757" s="1" t="s">
        <v>4121</v>
      </c>
      <c r="F757" s="2">
        <v>-400</v>
      </c>
      <c r="G757" s="1" t="s">
        <v>9</v>
      </c>
      <c r="H757" s="1" t="s">
        <v>1624</v>
      </c>
      <c r="I757" s="1" t="s">
        <v>11</v>
      </c>
      <c r="J757">
        <f>VLOOKUP(B757,自助退!B:F,5,FALSE)</f>
        <v>400</v>
      </c>
      <c r="K757" t="str">
        <f t="shared" si="11"/>
        <v/>
      </c>
    </row>
    <row r="758" spans="1:11">
      <c r="A758" s="1" t="s">
        <v>4122</v>
      </c>
      <c r="B758" s="2">
        <v>1271091</v>
      </c>
      <c r="C758" s="1" t="s">
        <v>4123</v>
      </c>
      <c r="D758" s="1" t="s">
        <v>4124</v>
      </c>
      <c r="E758" s="1" t="s">
        <v>4125</v>
      </c>
      <c r="F758" s="2">
        <v>-476</v>
      </c>
      <c r="G758" s="1" t="s">
        <v>9</v>
      </c>
      <c r="H758" s="1" t="s">
        <v>1696</v>
      </c>
      <c r="I758" s="1" t="s">
        <v>11</v>
      </c>
      <c r="J758">
        <f>VLOOKUP(B758,自助退!B:F,5,FALSE)</f>
        <v>476</v>
      </c>
      <c r="K758" t="str">
        <f t="shared" si="11"/>
        <v/>
      </c>
    </row>
    <row r="759" spans="1:11">
      <c r="A759" s="1" t="s">
        <v>4126</v>
      </c>
      <c r="B759" s="2">
        <v>1271133</v>
      </c>
      <c r="C759" s="1" t="s">
        <v>4127</v>
      </c>
      <c r="D759" s="1" t="s">
        <v>4124</v>
      </c>
      <c r="E759" s="1" t="s">
        <v>4125</v>
      </c>
      <c r="F759" s="2">
        <v>-0.5</v>
      </c>
      <c r="G759" s="1" t="s">
        <v>9</v>
      </c>
      <c r="H759" s="1" t="s">
        <v>1696</v>
      </c>
      <c r="I759" s="1" t="s">
        <v>11</v>
      </c>
      <c r="J759">
        <f>VLOOKUP(B759,自助退!B:F,5,FALSE)</f>
        <v>0.5</v>
      </c>
      <c r="K759" t="str">
        <f t="shared" si="11"/>
        <v/>
      </c>
    </row>
    <row r="760" spans="1:11">
      <c r="A760" s="1" t="s">
        <v>4128</v>
      </c>
      <c r="B760" s="2">
        <v>1271223</v>
      </c>
      <c r="C760" s="1" t="s">
        <v>4129</v>
      </c>
      <c r="D760" s="1" t="s">
        <v>4130</v>
      </c>
      <c r="E760" s="1" t="s">
        <v>4131</v>
      </c>
      <c r="F760" s="2">
        <v>-539.66</v>
      </c>
      <c r="G760" s="1" t="s">
        <v>9</v>
      </c>
      <c r="H760" s="1" t="s">
        <v>1384</v>
      </c>
      <c r="I760" s="1" t="s">
        <v>11</v>
      </c>
      <c r="J760">
        <f>VLOOKUP(B760,自助退!B:F,5,FALSE)</f>
        <v>539.66</v>
      </c>
      <c r="K760" t="str">
        <f t="shared" si="11"/>
        <v/>
      </c>
    </row>
    <row r="761" spans="1:11">
      <c r="A761" s="1" t="s">
        <v>4132</v>
      </c>
      <c r="B761" s="2">
        <v>1271359</v>
      </c>
      <c r="C761" s="1" t="s">
        <v>4133</v>
      </c>
      <c r="D761" s="1" t="s">
        <v>4134</v>
      </c>
      <c r="E761" s="1" t="s">
        <v>4135</v>
      </c>
      <c r="F761" s="2">
        <v>-917</v>
      </c>
      <c r="G761" s="1" t="s">
        <v>9</v>
      </c>
      <c r="H761" s="1" t="s">
        <v>1629</v>
      </c>
      <c r="I761" s="1" t="s">
        <v>11</v>
      </c>
      <c r="J761">
        <f>VLOOKUP(B761,自助退!B:F,5,FALSE)</f>
        <v>917</v>
      </c>
      <c r="K761" t="str">
        <f t="shared" si="11"/>
        <v/>
      </c>
    </row>
    <row r="762" spans="1:11">
      <c r="A762" s="1" t="s">
        <v>4136</v>
      </c>
      <c r="B762" s="2">
        <v>1271635</v>
      </c>
      <c r="C762" s="1" t="s">
        <v>4137</v>
      </c>
      <c r="D762" s="1" t="s">
        <v>4138</v>
      </c>
      <c r="E762" s="1" t="s">
        <v>4139</v>
      </c>
      <c r="F762" s="2">
        <v>-865</v>
      </c>
      <c r="G762" s="1" t="s">
        <v>9</v>
      </c>
      <c r="H762" s="1" t="s">
        <v>1624</v>
      </c>
      <c r="I762" s="1" t="s">
        <v>11</v>
      </c>
      <c r="J762">
        <f>VLOOKUP(B762,自助退!B:F,5,FALSE)</f>
        <v>865</v>
      </c>
      <c r="K762" t="str">
        <f t="shared" si="11"/>
        <v/>
      </c>
    </row>
    <row r="763" spans="1:11">
      <c r="A763" s="1" t="s">
        <v>4140</v>
      </c>
      <c r="B763" s="2">
        <v>1271907</v>
      </c>
      <c r="C763" s="1" t="s">
        <v>4141</v>
      </c>
      <c r="D763" s="1" t="s">
        <v>4142</v>
      </c>
      <c r="E763" s="1" t="s">
        <v>4143</v>
      </c>
      <c r="F763" s="2">
        <v>-800</v>
      </c>
      <c r="G763" s="1" t="s">
        <v>9</v>
      </c>
      <c r="H763" s="1" t="s">
        <v>1379</v>
      </c>
      <c r="I763" s="1" t="s">
        <v>11</v>
      </c>
      <c r="J763">
        <f>VLOOKUP(B763,自助退!B:F,5,FALSE)</f>
        <v>800</v>
      </c>
      <c r="K763" t="str">
        <f t="shared" si="11"/>
        <v/>
      </c>
    </row>
    <row r="764" spans="1:11">
      <c r="A764" s="1" t="s">
        <v>4144</v>
      </c>
      <c r="B764" s="2">
        <v>1271931</v>
      </c>
      <c r="C764" s="1" t="s">
        <v>4145</v>
      </c>
      <c r="D764" s="1" t="s">
        <v>4146</v>
      </c>
      <c r="E764" s="1" t="s">
        <v>557</v>
      </c>
      <c r="F764" s="2">
        <v>-863</v>
      </c>
      <c r="G764" s="1" t="s">
        <v>9</v>
      </c>
      <c r="H764" s="1" t="s">
        <v>1393</v>
      </c>
      <c r="I764" s="1" t="s">
        <v>11</v>
      </c>
      <c r="J764">
        <f>VLOOKUP(B764,自助退!B:F,5,FALSE)</f>
        <v>863</v>
      </c>
      <c r="K764" t="str">
        <f t="shared" si="11"/>
        <v/>
      </c>
    </row>
    <row r="765" spans="1:11">
      <c r="A765" s="1" t="s">
        <v>4147</v>
      </c>
      <c r="B765" s="2">
        <v>1272196</v>
      </c>
      <c r="C765" s="1"/>
      <c r="D765" s="1" t="s">
        <v>4148</v>
      </c>
      <c r="E765" s="1" t="s">
        <v>852</v>
      </c>
      <c r="F765" s="2">
        <v>-990</v>
      </c>
      <c r="G765" s="1" t="s">
        <v>9</v>
      </c>
      <c r="H765" s="1" t="s">
        <v>1433</v>
      </c>
      <c r="I765" s="1" t="s">
        <v>1388</v>
      </c>
      <c r="J765">
        <f>VLOOKUP(B765,自助退!B:F,5,FALSE)</f>
        <v>990</v>
      </c>
      <c r="K765" t="str">
        <f t="shared" si="11"/>
        <v/>
      </c>
    </row>
    <row r="766" spans="1:11">
      <c r="A766" s="1" t="s">
        <v>4149</v>
      </c>
      <c r="B766" s="2">
        <v>1272309</v>
      </c>
      <c r="C766" s="1" t="s">
        <v>4150</v>
      </c>
      <c r="D766" s="1" t="s">
        <v>4151</v>
      </c>
      <c r="E766" s="1" t="s">
        <v>4152</v>
      </c>
      <c r="F766" s="2">
        <v>-292.18</v>
      </c>
      <c r="G766" s="1" t="s">
        <v>9</v>
      </c>
      <c r="H766" s="1" t="s">
        <v>10</v>
      </c>
      <c r="I766" s="1" t="s">
        <v>11</v>
      </c>
      <c r="J766">
        <f>VLOOKUP(B766,自助退!B:F,5,FALSE)</f>
        <v>292.18</v>
      </c>
      <c r="K766" t="str">
        <f t="shared" si="11"/>
        <v/>
      </c>
    </row>
    <row r="767" spans="1:11">
      <c r="A767" s="1" t="s">
        <v>4153</v>
      </c>
      <c r="B767" s="2">
        <v>1272391</v>
      </c>
      <c r="C767" s="1" t="s">
        <v>4154</v>
      </c>
      <c r="D767" s="1" t="s">
        <v>4155</v>
      </c>
      <c r="E767" s="1" t="s">
        <v>2307</v>
      </c>
      <c r="F767" s="2">
        <v>-537.91999999999996</v>
      </c>
      <c r="G767" s="1" t="s">
        <v>9</v>
      </c>
      <c r="H767" s="1" t="s">
        <v>1393</v>
      </c>
      <c r="I767" s="1" t="s">
        <v>11</v>
      </c>
      <c r="J767">
        <f>VLOOKUP(B767,自助退!B:F,5,FALSE)</f>
        <v>537.91999999999996</v>
      </c>
      <c r="K767" t="str">
        <f t="shared" si="11"/>
        <v/>
      </c>
    </row>
    <row r="768" spans="1:11">
      <c r="A768" s="1" t="s">
        <v>4156</v>
      </c>
      <c r="B768" s="2">
        <v>1272400</v>
      </c>
      <c r="C768" s="1" t="s">
        <v>4157</v>
      </c>
      <c r="D768" s="1" t="s">
        <v>4158</v>
      </c>
      <c r="E768" s="1" t="s">
        <v>4159</v>
      </c>
      <c r="F768" s="2">
        <v>-72.5</v>
      </c>
      <c r="G768" s="1" t="s">
        <v>9</v>
      </c>
      <c r="H768" s="1" t="s">
        <v>1457</v>
      </c>
      <c r="I768" s="1" t="s">
        <v>11</v>
      </c>
      <c r="J768">
        <f>VLOOKUP(B768,自助退!B:F,5,FALSE)</f>
        <v>72.5</v>
      </c>
      <c r="K768" t="str">
        <f t="shared" si="11"/>
        <v/>
      </c>
    </row>
    <row r="769" spans="1:11">
      <c r="A769" s="1" t="s">
        <v>4160</v>
      </c>
      <c r="B769" s="2">
        <v>1272487</v>
      </c>
      <c r="C769" s="1" t="s">
        <v>4161</v>
      </c>
      <c r="D769" s="1" t="s">
        <v>4162</v>
      </c>
      <c r="E769" s="1" t="s">
        <v>4163</v>
      </c>
      <c r="F769" s="2">
        <v>-500</v>
      </c>
      <c r="G769" s="1" t="s">
        <v>9</v>
      </c>
      <c r="H769" s="1" t="s">
        <v>1566</v>
      </c>
      <c r="I769" s="1" t="s">
        <v>11</v>
      </c>
      <c r="J769">
        <f>VLOOKUP(B769,自助退!B:F,5,FALSE)</f>
        <v>500</v>
      </c>
      <c r="K769" t="str">
        <f t="shared" si="11"/>
        <v/>
      </c>
    </row>
    <row r="770" spans="1:11">
      <c r="A770" s="1" t="s">
        <v>4164</v>
      </c>
      <c r="B770" s="2">
        <v>1272571</v>
      </c>
      <c r="C770" s="1" t="s">
        <v>4165</v>
      </c>
      <c r="D770" s="1" t="s">
        <v>4166</v>
      </c>
      <c r="E770" s="1" t="s">
        <v>4167</v>
      </c>
      <c r="F770" s="2">
        <v>-200</v>
      </c>
      <c r="G770" s="1" t="s">
        <v>9</v>
      </c>
      <c r="H770" s="1" t="s">
        <v>1442</v>
      </c>
      <c r="I770" s="1" t="s">
        <v>11</v>
      </c>
      <c r="J770">
        <f>VLOOKUP(B770,自助退!B:F,5,FALSE)</f>
        <v>200</v>
      </c>
      <c r="K770" t="str">
        <f t="shared" si="11"/>
        <v/>
      </c>
    </row>
    <row r="771" spans="1:11">
      <c r="A771" s="1" t="s">
        <v>4168</v>
      </c>
      <c r="B771" s="2">
        <v>1272943</v>
      </c>
      <c r="C771" s="1" t="s">
        <v>4169</v>
      </c>
      <c r="D771" s="1" t="s">
        <v>4170</v>
      </c>
      <c r="E771" s="1" t="s">
        <v>4171</v>
      </c>
      <c r="F771" s="2">
        <v>-84.81</v>
      </c>
      <c r="G771" s="1" t="s">
        <v>9</v>
      </c>
      <c r="H771" s="1" t="s">
        <v>1696</v>
      </c>
      <c r="I771" s="1" t="s">
        <v>11</v>
      </c>
      <c r="J771">
        <f>VLOOKUP(B771,自助退!B:F,5,FALSE)</f>
        <v>84.81</v>
      </c>
      <c r="K771" t="str">
        <f t="shared" ref="K771:K834" si="12">IF(F771*-1=J771,"",1)</f>
        <v/>
      </c>
    </row>
    <row r="772" spans="1:11">
      <c r="A772" s="1" t="s">
        <v>4172</v>
      </c>
      <c r="B772" s="2">
        <v>1273967</v>
      </c>
      <c r="C772" s="1" t="s">
        <v>4173</v>
      </c>
      <c r="D772" s="1" t="s">
        <v>4174</v>
      </c>
      <c r="E772" s="1" t="s">
        <v>4175</v>
      </c>
      <c r="F772" s="2">
        <v>-400</v>
      </c>
      <c r="G772" s="1" t="s">
        <v>9</v>
      </c>
      <c r="H772" s="1" t="s">
        <v>1414</v>
      </c>
      <c r="I772" s="1" t="s">
        <v>11</v>
      </c>
      <c r="J772">
        <f>VLOOKUP(B772,自助退!B:F,5,FALSE)</f>
        <v>400</v>
      </c>
      <c r="K772" t="str">
        <f t="shared" si="12"/>
        <v/>
      </c>
    </row>
    <row r="773" spans="1:11">
      <c r="A773" s="1" t="s">
        <v>4176</v>
      </c>
      <c r="B773" s="2">
        <v>1274129</v>
      </c>
      <c r="C773" s="1"/>
      <c r="D773" s="1" t="s">
        <v>4177</v>
      </c>
      <c r="E773" s="1" t="s">
        <v>840</v>
      </c>
      <c r="F773" s="2">
        <v>-3500</v>
      </c>
      <c r="G773" s="1" t="s">
        <v>9</v>
      </c>
      <c r="H773" s="1" t="s">
        <v>1433</v>
      </c>
      <c r="I773" s="1" t="s">
        <v>1388</v>
      </c>
      <c r="J773">
        <f>VLOOKUP(B773,自助退!B:F,5,FALSE)</f>
        <v>3500</v>
      </c>
      <c r="K773" t="str">
        <f t="shared" si="12"/>
        <v/>
      </c>
    </row>
    <row r="774" spans="1:11">
      <c r="A774" s="1" t="s">
        <v>4178</v>
      </c>
      <c r="B774" s="2">
        <v>1274590</v>
      </c>
      <c r="C774" s="1" t="s">
        <v>4179</v>
      </c>
      <c r="D774" s="1" t="s">
        <v>4180</v>
      </c>
      <c r="E774" s="1" t="s">
        <v>4181</v>
      </c>
      <c r="F774" s="2">
        <v>-1000</v>
      </c>
      <c r="G774" s="1" t="s">
        <v>9</v>
      </c>
      <c r="H774" s="1" t="s">
        <v>1551</v>
      </c>
      <c r="I774" s="1" t="s">
        <v>11</v>
      </c>
      <c r="J774">
        <f>VLOOKUP(B774,自助退!B:F,5,FALSE)</f>
        <v>1000</v>
      </c>
      <c r="K774" t="str">
        <f t="shared" si="12"/>
        <v/>
      </c>
    </row>
    <row r="775" spans="1:11">
      <c r="A775" s="1" t="s">
        <v>4182</v>
      </c>
      <c r="B775" s="2">
        <v>1274691</v>
      </c>
      <c r="C775" s="1"/>
      <c r="D775" s="1" t="s">
        <v>4183</v>
      </c>
      <c r="E775" s="1" t="s">
        <v>819</v>
      </c>
      <c r="F775" s="2">
        <v>-59</v>
      </c>
      <c r="G775" s="1" t="s">
        <v>9</v>
      </c>
      <c r="H775" s="1" t="s">
        <v>1696</v>
      </c>
      <c r="I775" s="1" t="s">
        <v>1388</v>
      </c>
      <c r="J775">
        <f>VLOOKUP(B775,自助退!B:F,5,FALSE)</f>
        <v>59</v>
      </c>
      <c r="K775" t="str">
        <f t="shared" si="12"/>
        <v/>
      </c>
    </row>
    <row r="776" spans="1:11">
      <c r="A776" s="1" t="s">
        <v>4184</v>
      </c>
      <c r="B776" s="2">
        <v>1274794</v>
      </c>
      <c r="C776" s="1" t="s">
        <v>4185</v>
      </c>
      <c r="D776" s="1" t="s">
        <v>4186</v>
      </c>
      <c r="E776" s="1" t="s">
        <v>4187</v>
      </c>
      <c r="F776" s="2">
        <v>-437.54</v>
      </c>
      <c r="G776" s="1" t="s">
        <v>9</v>
      </c>
      <c r="H776" s="1" t="s">
        <v>1566</v>
      </c>
      <c r="I776" s="1" t="s">
        <v>11</v>
      </c>
      <c r="J776">
        <f>VLOOKUP(B776,自助退!B:F,5,FALSE)</f>
        <v>437.54</v>
      </c>
      <c r="K776" t="str">
        <f t="shared" si="12"/>
        <v/>
      </c>
    </row>
    <row r="777" spans="1:11">
      <c r="A777" s="1" t="s">
        <v>4188</v>
      </c>
      <c r="B777" s="2">
        <v>1274917</v>
      </c>
      <c r="C777" s="1" t="s">
        <v>4189</v>
      </c>
      <c r="D777" s="1" t="s">
        <v>4190</v>
      </c>
      <c r="E777" s="1" t="s">
        <v>4191</v>
      </c>
      <c r="F777" s="2">
        <v>-1000</v>
      </c>
      <c r="G777" s="1" t="s">
        <v>9</v>
      </c>
      <c r="H777" s="1" t="s">
        <v>1442</v>
      </c>
      <c r="I777" s="1" t="s">
        <v>11</v>
      </c>
      <c r="J777">
        <f>VLOOKUP(B777,自助退!B:F,5,FALSE)</f>
        <v>1000</v>
      </c>
      <c r="K777" t="str">
        <f t="shared" si="12"/>
        <v/>
      </c>
    </row>
    <row r="778" spans="1:11">
      <c r="A778" s="1" t="s">
        <v>4192</v>
      </c>
      <c r="B778" s="2">
        <v>1275317</v>
      </c>
      <c r="C778" s="1"/>
      <c r="D778" s="1" t="s">
        <v>4193</v>
      </c>
      <c r="E778" s="1" t="s">
        <v>779</v>
      </c>
      <c r="F778" s="2">
        <v>-155</v>
      </c>
      <c r="G778" s="1" t="s">
        <v>9</v>
      </c>
      <c r="H778" s="1" t="s">
        <v>1601</v>
      </c>
      <c r="I778" s="1" t="s">
        <v>1388</v>
      </c>
      <c r="J778">
        <f>VLOOKUP(B778,自助退!B:F,5,FALSE)</f>
        <v>155</v>
      </c>
      <c r="K778" t="str">
        <f t="shared" si="12"/>
        <v/>
      </c>
    </row>
    <row r="779" spans="1:11">
      <c r="A779" s="1" t="s">
        <v>4194</v>
      </c>
      <c r="B779" s="2">
        <v>1275515</v>
      </c>
      <c r="C779" s="1" t="s">
        <v>4195</v>
      </c>
      <c r="D779" s="1" t="s">
        <v>4196</v>
      </c>
      <c r="E779" s="1" t="s">
        <v>4197</v>
      </c>
      <c r="F779" s="2">
        <v>-100</v>
      </c>
      <c r="G779" s="1" t="s">
        <v>9</v>
      </c>
      <c r="H779" s="1" t="s">
        <v>1551</v>
      </c>
      <c r="I779" s="1" t="s">
        <v>11</v>
      </c>
      <c r="J779">
        <f>VLOOKUP(B779,自助退!B:F,5,FALSE)</f>
        <v>100</v>
      </c>
      <c r="K779" t="str">
        <f t="shared" si="12"/>
        <v/>
      </c>
    </row>
    <row r="780" spans="1:11">
      <c r="A780" s="1" t="s">
        <v>4198</v>
      </c>
      <c r="B780" s="2">
        <v>1275524</v>
      </c>
      <c r="C780" s="1"/>
      <c r="D780" s="1" t="s">
        <v>4199</v>
      </c>
      <c r="E780" s="1" t="s">
        <v>832</v>
      </c>
      <c r="F780" s="2">
        <v>-118</v>
      </c>
      <c r="G780" s="1" t="s">
        <v>9</v>
      </c>
      <c r="H780" s="1" t="s">
        <v>1822</v>
      </c>
      <c r="I780" s="1" t="s">
        <v>1388</v>
      </c>
      <c r="J780">
        <f>VLOOKUP(B780,自助退!B:F,5,FALSE)</f>
        <v>118</v>
      </c>
      <c r="K780" t="str">
        <f t="shared" si="12"/>
        <v/>
      </c>
    </row>
    <row r="781" spans="1:11">
      <c r="A781" s="1" t="s">
        <v>4200</v>
      </c>
      <c r="B781" s="2">
        <v>1275525</v>
      </c>
      <c r="C781" s="1" t="s">
        <v>4201</v>
      </c>
      <c r="D781" s="1" t="s">
        <v>4202</v>
      </c>
      <c r="E781" s="1" t="s">
        <v>4203</v>
      </c>
      <c r="F781" s="2">
        <v>-3000</v>
      </c>
      <c r="G781" s="1" t="s">
        <v>9</v>
      </c>
      <c r="H781" s="1" t="s">
        <v>4204</v>
      </c>
      <c r="I781" s="1" t="s">
        <v>11</v>
      </c>
      <c r="J781">
        <f>VLOOKUP(B781,自助退!B:F,5,FALSE)</f>
        <v>3000</v>
      </c>
      <c r="K781" t="str">
        <f t="shared" si="12"/>
        <v/>
      </c>
    </row>
    <row r="782" spans="1:11">
      <c r="A782" s="1" t="s">
        <v>4205</v>
      </c>
      <c r="B782" s="2">
        <v>1275562</v>
      </c>
      <c r="C782" s="1" t="s">
        <v>4206</v>
      </c>
      <c r="D782" s="1" t="s">
        <v>4207</v>
      </c>
      <c r="E782" s="1" t="s">
        <v>4208</v>
      </c>
      <c r="F782" s="2">
        <v>-3700</v>
      </c>
      <c r="G782" s="1" t="s">
        <v>9</v>
      </c>
      <c r="H782" s="1" t="s">
        <v>1393</v>
      </c>
      <c r="I782" s="1" t="s">
        <v>11</v>
      </c>
      <c r="J782">
        <f>VLOOKUP(B782,自助退!B:F,5,FALSE)</f>
        <v>3700</v>
      </c>
      <c r="K782" t="str">
        <f t="shared" si="12"/>
        <v/>
      </c>
    </row>
    <row r="783" spans="1:11">
      <c r="A783" s="1" t="s">
        <v>4209</v>
      </c>
      <c r="B783" s="2">
        <v>1275909</v>
      </c>
      <c r="C783" s="1" t="s">
        <v>4210</v>
      </c>
      <c r="D783" s="1" t="s">
        <v>4211</v>
      </c>
      <c r="E783" s="1" t="s">
        <v>4212</v>
      </c>
      <c r="F783" s="2">
        <v>-492.72</v>
      </c>
      <c r="G783" s="1" t="s">
        <v>9</v>
      </c>
      <c r="H783" s="1" t="s">
        <v>1433</v>
      </c>
      <c r="I783" s="1" t="s">
        <v>11</v>
      </c>
      <c r="J783">
        <f>VLOOKUP(B783,自助退!B:F,5,FALSE)</f>
        <v>492.72</v>
      </c>
      <c r="K783" t="str">
        <f t="shared" si="12"/>
        <v/>
      </c>
    </row>
    <row r="784" spans="1:11">
      <c r="A784" s="1" t="s">
        <v>4213</v>
      </c>
      <c r="B784" s="2">
        <v>1276036</v>
      </c>
      <c r="C784" s="1" t="s">
        <v>4214</v>
      </c>
      <c r="D784" s="1" t="s">
        <v>4215</v>
      </c>
      <c r="E784" s="1" t="s">
        <v>4216</v>
      </c>
      <c r="F784" s="2">
        <v>-300</v>
      </c>
      <c r="G784" s="1" t="s">
        <v>9</v>
      </c>
      <c r="H784" s="1" t="s">
        <v>1696</v>
      </c>
      <c r="I784" s="1" t="s">
        <v>11</v>
      </c>
      <c r="J784">
        <f>VLOOKUP(B784,自助退!B:F,5,FALSE)</f>
        <v>300</v>
      </c>
      <c r="K784" t="str">
        <f t="shared" si="12"/>
        <v/>
      </c>
    </row>
    <row r="785" spans="1:11">
      <c r="A785" s="1" t="s">
        <v>4217</v>
      </c>
      <c r="B785" s="2">
        <v>1276079</v>
      </c>
      <c r="C785" s="1" t="s">
        <v>4218</v>
      </c>
      <c r="D785" s="1" t="s">
        <v>4219</v>
      </c>
      <c r="E785" s="1" t="s">
        <v>4220</v>
      </c>
      <c r="F785" s="2">
        <v>-700</v>
      </c>
      <c r="G785" s="1" t="s">
        <v>9</v>
      </c>
      <c r="H785" s="1" t="s">
        <v>1822</v>
      </c>
      <c r="I785" s="1" t="s">
        <v>11</v>
      </c>
      <c r="J785">
        <f>VLOOKUP(B785,自助退!B:F,5,FALSE)</f>
        <v>700</v>
      </c>
      <c r="K785" t="str">
        <f t="shared" si="12"/>
        <v/>
      </c>
    </row>
    <row r="786" spans="1:11">
      <c r="A786" s="1" t="s">
        <v>4221</v>
      </c>
      <c r="B786" s="2">
        <v>1276173</v>
      </c>
      <c r="C786" s="1" t="s">
        <v>4222</v>
      </c>
      <c r="D786" s="1" t="s">
        <v>4223</v>
      </c>
      <c r="E786" s="1" t="s">
        <v>4224</v>
      </c>
      <c r="F786" s="2">
        <v>-1991.47</v>
      </c>
      <c r="G786" s="1" t="s">
        <v>9</v>
      </c>
      <c r="H786" s="1" t="s">
        <v>1696</v>
      </c>
      <c r="I786" s="1" t="s">
        <v>11</v>
      </c>
      <c r="J786">
        <f>VLOOKUP(B786,自助退!B:F,5,FALSE)</f>
        <v>1991.47</v>
      </c>
      <c r="K786" t="str">
        <f t="shared" si="12"/>
        <v/>
      </c>
    </row>
    <row r="787" spans="1:11">
      <c r="A787" s="1" t="s">
        <v>4225</v>
      </c>
      <c r="B787" s="2">
        <v>1276337</v>
      </c>
      <c r="C787" s="1" t="s">
        <v>4226</v>
      </c>
      <c r="D787" s="1" t="s">
        <v>4227</v>
      </c>
      <c r="E787" s="1" t="s">
        <v>4228</v>
      </c>
      <c r="F787" s="2">
        <v>-900</v>
      </c>
      <c r="G787" s="1" t="s">
        <v>9</v>
      </c>
      <c r="H787" s="1" t="s">
        <v>1398</v>
      </c>
      <c r="I787" s="1" t="s">
        <v>11</v>
      </c>
      <c r="J787">
        <f>VLOOKUP(B787,自助退!B:F,5,FALSE)</f>
        <v>900</v>
      </c>
      <c r="K787" t="str">
        <f t="shared" si="12"/>
        <v/>
      </c>
    </row>
    <row r="788" spans="1:11">
      <c r="A788" s="1" t="s">
        <v>4229</v>
      </c>
      <c r="B788" s="2">
        <v>1276410</v>
      </c>
      <c r="C788" s="1" t="s">
        <v>4230</v>
      </c>
      <c r="D788" s="1" t="s">
        <v>4231</v>
      </c>
      <c r="E788" s="1" t="s">
        <v>4232</v>
      </c>
      <c r="F788" s="2">
        <v>-18.5</v>
      </c>
      <c r="G788" s="1" t="s">
        <v>9</v>
      </c>
      <c r="H788" s="1" t="s">
        <v>1421</v>
      </c>
      <c r="I788" s="1" t="s">
        <v>11</v>
      </c>
      <c r="J788">
        <f>VLOOKUP(B788,自助退!B:F,5,FALSE)</f>
        <v>18.5</v>
      </c>
      <c r="K788" t="str">
        <f t="shared" si="12"/>
        <v/>
      </c>
    </row>
    <row r="789" spans="1:11">
      <c r="A789" s="1" t="s">
        <v>4233</v>
      </c>
      <c r="B789" s="2">
        <v>1276662</v>
      </c>
      <c r="C789" s="1" t="s">
        <v>4234</v>
      </c>
      <c r="D789" s="1" t="s">
        <v>4235</v>
      </c>
      <c r="E789" s="1" t="s">
        <v>4236</v>
      </c>
      <c r="F789" s="2">
        <v>-36.58</v>
      </c>
      <c r="G789" s="1" t="s">
        <v>9</v>
      </c>
      <c r="H789" s="1" t="s">
        <v>1696</v>
      </c>
      <c r="I789" s="1" t="s">
        <v>11</v>
      </c>
      <c r="J789">
        <f>VLOOKUP(B789,自助退!B:F,5,FALSE)</f>
        <v>36.58</v>
      </c>
      <c r="K789" t="str">
        <f t="shared" si="12"/>
        <v/>
      </c>
    </row>
    <row r="790" spans="1:11">
      <c r="A790" s="1" t="s">
        <v>4237</v>
      </c>
      <c r="B790" s="2">
        <v>1276926</v>
      </c>
      <c r="C790" s="1" t="s">
        <v>4238</v>
      </c>
      <c r="D790" s="1" t="s">
        <v>4239</v>
      </c>
      <c r="E790" s="1" t="s">
        <v>4240</v>
      </c>
      <c r="F790" s="2">
        <v>-411</v>
      </c>
      <c r="G790" s="1" t="s">
        <v>9</v>
      </c>
      <c r="H790" s="1" t="s">
        <v>1398</v>
      </c>
      <c r="I790" s="1" t="s">
        <v>11</v>
      </c>
      <c r="J790">
        <f>VLOOKUP(B790,自助退!B:F,5,FALSE)</f>
        <v>411</v>
      </c>
      <c r="K790" t="str">
        <f t="shared" si="12"/>
        <v/>
      </c>
    </row>
    <row r="791" spans="1:11">
      <c r="A791" s="1" t="s">
        <v>4241</v>
      </c>
      <c r="B791" s="2">
        <v>1277096</v>
      </c>
      <c r="C791" s="1" t="s">
        <v>4242</v>
      </c>
      <c r="D791" s="1" t="s">
        <v>4243</v>
      </c>
      <c r="E791" s="1" t="s">
        <v>4244</v>
      </c>
      <c r="F791" s="2">
        <v>-7888</v>
      </c>
      <c r="G791" s="1" t="s">
        <v>9</v>
      </c>
      <c r="H791" s="1" t="s">
        <v>1384</v>
      </c>
      <c r="I791" s="1" t="s">
        <v>11</v>
      </c>
      <c r="J791">
        <f>VLOOKUP(B791,自助退!B:F,5,FALSE)</f>
        <v>7888</v>
      </c>
      <c r="K791" t="str">
        <f t="shared" si="12"/>
        <v/>
      </c>
    </row>
    <row r="792" spans="1:11">
      <c r="A792" s="1" t="s">
        <v>4245</v>
      </c>
      <c r="B792" s="2">
        <v>1277139</v>
      </c>
      <c r="C792" s="1" t="s">
        <v>4246</v>
      </c>
      <c r="D792" s="1" t="s">
        <v>4243</v>
      </c>
      <c r="E792" s="1" t="s">
        <v>4244</v>
      </c>
      <c r="F792" s="2">
        <v>-5734</v>
      </c>
      <c r="G792" s="1" t="s">
        <v>9</v>
      </c>
      <c r="H792" s="1" t="s">
        <v>1384</v>
      </c>
      <c r="I792" s="1" t="s">
        <v>11</v>
      </c>
      <c r="J792">
        <f>VLOOKUP(B792,自助退!B:F,5,FALSE)</f>
        <v>5734</v>
      </c>
      <c r="K792" t="str">
        <f t="shared" si="12"/>
        <v/>
      </c>
    </row>
    <row r="793" spans="1:11">
      <c r="A793" s="1" t="s">
        <v>4247</v>
      </c>
      <c r="B793" s="2">
        <v>1277156</v>
      </c>
      <c r="C793" s="1" t="s">
        <v>4248</v>
      </c>
      <c r="D793" s="1" t="s">
        <v>4249</v>
      </c>
      <c r="E793" s="1" t="s">
        <v>4250</v>
      </c>
      <c r="F793" s="2">
        <v>-5000</v>
      </c>
      <c r="G793" s="1" t="s">
        <v>9</v>
      </c>
      <c r="H793" s="1" t="s">
        <v>1624</v>
      </c>
      <c r="I793" s="1" t="s">
        <v>11</v>
      </c>
      <c r="J793">
        <f>VLOOKUP(B793,自助退!B:F,5,FALSE)</f>
        <v>5000</v>
      </c>
      <c r="K793" t="str">
        <f t="shared" si="12"/>
        <v/>
      </c>
    </row>
    <row r="794" spans="1:11">
      <c r="A794" s="1" t="s">
        <v>4251</v>
      </c>
      <c r="B794" s="2">
        <v>1277166</v>
      </c>
      <c r="C794" s="1" t="s">
        <v>4252</v>
      </c>
      <c r="D794" s="1" t="s">
        <v>4243</v>
      </c>
      <c r="E794" s="1" t="s">
        <v>4244</v>
      </c>
      <c r="F794" s="2">
        <v>-3555</v>
      </c>
      <c r="G794" s="1" t="s">
        <v>9</v>
      </c>
      <c r="H794" s="1" t="s">
        <v>1384</v>
      </c>
      <c r="I794" s="1" t="s">
        <v>11</v>
      </c>
      <c r="J794">
        <f>VLOOKUP(B794,自助退!B:F,5,FALSE)</f>
        <v>3555</v>
      </c>
      <c r="K794" t="str">
        <f t="shared" si="12"/>
        <v/>
      </c>
    </row>
    <row r="795" spans="1:11">
      <c r="A795" s="1" t="s">
        <v>4253</v>
      </c>
      <c r="B795" s="2">
        <v>1277342</v>
      </c>
      <c r="C795" s="1" t="s">
        <v>4254</v>
      </c>
      <c r="D795" s="1" t="s">
        <v>4255</v>
      </c>
      <c r="E795" s="1" t="s">
        <v>4256</v>
      </c>
      <c r="F795" s="2">
        <v>-726.92</v>
      </c>
      <c r="G795" s="1" t="s">
        <v>9</v>
      </c>
      <c r="H795" s="1" t="s">
        <v>1601</v>
      </c>
      <c r="I795" s="1" t="s">
        <v>11</v>
      </c>
      <c r="J795">
        <f>VLOOKUP(B795,自助退!B:F,5,FALSE)</f>
        <v>726.92</v>
      </c>
      <c r="K795" t="str">
        <f t="shared" si="12"/>
        <v/>
      </c>
    </row>
    <row r="796" spans="1:11">
      <c r="A796" s="1" t="s">
        <v>4257</v>
      </c>
      <c r="B796" s="2">
        <v>1277360</v>
      </c>
      <c r="C796" s="1" t="s">
        <v>4258</v>
      </c>
      <c r="D796" s="1" t="s">
        <v>4259</v>
      </c>
      <c r="E796" s="1" t="s">
        <v>4260</v>
      </c>
      <c r="F796" s="2">
        <v>-14.5</v>
      </c>
      <c r="G796" s="1" t="s">
        <v>9</v>
      </c>
      <c r="H796" s="1" t="s">
        <v>1747</v>
      </c>
      <c r="I796" s="1" t="s">
        <v>11</v>
      </c>
      <c r="J796">
        <f>VLOOKUP(B796,自助退!B:F,5,FALSE)</f>
        <v>14.5</v>
      </c>
      <c r="K796" t="str">
        <f t="shared" si="12"/>
        <v/>
      </c>
    </row>
    <row r="797" spans="1:11">
      <c r="A797" s="1" t="s">
        <v>4261</v>
      </c>
      <c r="B797" s="2">
        <v>1277481</v>
      </c>
      <c r="C797" s="1" t="s">
        <v>4262</v>
      </c>
      <c r="D797" s="1" t="s">
        <v>4263</v>
      </c>
      <c r="E797" s="1" t="s">
        <v>4264</v>
      </c>
      <c r="F797" s="2">
        <v>-330</v>
      </c>
      <c r="G797" s="1" t="s">
        <v>9</v>
      </c>
      <c r="H797" s="1" t="s">
        <v>1485</v>
      </c>
      <c r="I797" s="1" t="s">
        <v>11</v>
      </c>
      <c r="J797">
        <f>VLOOKUP(B797,自助退!B:F,5,FALSE)</f>
        <v>330</v>
      </c>
      <c r="K797" t="str">
        <f t="shared" si="12"/>
        <v/>
      </c>
    </row>
    <row r="798" spans="1:11">
      <c r="A798" s="1" t="s">
        <v>4265</v>
      </c>
      <c r="B798" s="2">
        <v>1277505</v>
      </c>
      <c r="C798" s="1" t="s">
        <v>4266</v>
      </c>
      <c r="D798" s="1" t="s">
        <v>4263</v>
      </c>
      <c r="E798" s="1" t="s">
        <v>4264</v>
      </c>
      <c r="F798" s="2">
        <v>-27.34</v>
      </c>
      <c r="G798" s="1" t="s">
        <v>9</v>
      </c>
      <c r="H798" s="1" t="s">
        <v>1485</v>
      </c>
      <c r="I798" s="1" t="s">
        <v>11</v>
      </c>
      <c r="J798">
        <f>VLOOKUP(B798,自助退!B:F,5,FALSE)</f>
        <v>27.34</v>
      </c>
      <c r="K798" t="str">
        <f t="shared" si="12"/>
        <v/>
      </c>
    </row>
    <row r="799" spans="1:11">
      <c r="A799" s="1" t="s">
        <v>4267</v>
      </c>
      <c r="B799" s="2">
        <v>1277657</v>
      </c>
      <c r="C799" s="1" t="s">
        <v>4268</v>
      </c>
      <c r="D799" s="1" t="s">
        <v>4269</v>
      </c>
      <c r="E799" s="1" t="s">
        <v>4270</v>
      </c>
      <c r="F799" s="2">
        <v>-179</v>
      </c>
      <c r="G799" s="1" t="s">
        <v>9</v>
      </c>
      <c r="H799" s="1" t="s">
        <v>1601</v>
      </c>
      <c r="I799" s="1" t="s">
        <v>11</v>
      </c>
      <c r="J799">
        <f>VLOOKUP(B799,自助退!B:F,5,FALSE)</f>
        <v>179</v>
      </c>
      <c r="K799" t="str">
        <f t="shared" si="12"/>
        <v/>
      </c>
    </row>
    <row r="800" spans="1:11">
      <c r="A800" s="1" t="s">
        <v>4271</v>
      </c>
      <c r="B800" s="2">
        <v>1277832</v>
      </c>
      <c r="C800" s="1" t="s">
        <v>4272</v>
      </c>
      <c r="D800" s="1" t="s">
        <v>4273</v>
      </c>
      <c r="E800" s="1" t="s">
        <v>4274</v>
      </c>
      <c r="F800" s="2">
        <v>-1200</v>
      </c>
      <c r="G800" s="1" t="s">
        <v>9</v>
      </c>
      <c r="H800" s="1" t="s">
        <v>1421</v>
      </c>
      <c r="I800" s="1" t="s">
        <v>11</v>
      </c>
      <c r="J800">
        <f>VLOOKUP(B800,自助退!B:F,5,FALSE)</f>
        <v>1200</v>
      </c>
      <c r="K800" t="str">
        <f t="shared" si="12"/>
        <v/>
      </c>
    </row>
    <row r="801" spans="1:11">
      <c r="A801" s="1" t="s">
        <v>4275</v>
      </c>
      <c r="B801" s="2">
        <v>1277905</v>
      </c>
      <c r="C801" s="1" t="s">
        <v>4276</v>
      </c>
      <c r="D801" s="1" t="s">
        <v>4277</v>
      </c>
      <c r="E801" s="1" t="s">
        <v>4278</v>
      </c>
      <c r="F801" s="2">
        <v>-1014</v>
      </c>
      <c r="G801" s="1" t="s">
        <v>9</v>
      </c>
      <c r="H801" s="1" t="s">
        <v>1696</v>
      </c>
      <c r="I801" s="1" t="s">
        <v>11</v>
      </c>
      <c r="J801">
        <f>VLOOKUP(B801,自助退!B:F,5,FALSE)</f>
        <v>1014</v>
      </c>
      <c r="K801" t="str">
        <f t="shared" si="12"/>
        <v/>
      </c>
    </row>
    <row r="802" spans="1:11">
      <c r="A802" s="1" t="s">
        <v>4279</v>
      </c>
      <c r="B802" s="2">
        <v>1277910</v>
      </c>
      <c r="C802" s="1"/>
      <c r="D802" s="1" t="s">
        <v>4280</v>
      </c>
      <c r="E802" s="1" t="s">
        <v>836</v>
      </c>
      <c r="F802" s="2">
        <v>-398.11</v>
      </c>
      <c r="G802" s="1" t="s">
        <v>9</v>
      </c>
      <c r="H802" s="1" t="s">
        <v>1384</v>
      </c>
      <c r="I802" s="1" t="s">
        <v>1388</v>
      </c>
      <c r="J802">
        <f>VLOOKUP(B802,自助退!B:F,5,FALSE)</f>
        <v>398.11</v>
      </c>
      <c r="K802" t="str">
        <f t="shared" si="12"/>
        <v/>
      </c>
    </row>
    <row r="803" spans="1:11">
      <c r="A803" s="1" t="s">
        <v>4281</v>
      </c>
      <c r="B803" s="2">
        <v>1277973</v>
      </c>
      <c r="C803" s="1"/>
      <c r="D803" s="1" t="s">
        <v>4282</v>
      </c>
      <c r="E803" s="1" t="s">
        <v>844</v>
      </c>
      <c r="F803" s="2">
        <v>-172.5</v>
      </c>
      <c r="G803" s="1" t="s">
        <v>9</v>
      </c>
      <c r="H803" s="1" t="s">
        <v>1379</v>
      </c>
      <c r="I803" s="1" t="s">
        <v>1388</v>
      </c>
      <c r="J803">
        <f>VLOOKUP(B803,自助退!B:F,5,FALSE)</f>
        <v>172.5</v>
      </c>
      <c r="K803" t="str">
        <f t="shared" si="12"/>
        <v/>
      </c>
    </row>
    <row r="804" spans="1:11">
      <c r="A804" s="1" t="s">
        <v>4283</v>
      </c>
      <c r="B804" s="2">
        <v>1278009</v>
      </c>
      <c r="C804" s="1"/>
      <c r="D804" s="1" t="s">
        <v>4284</v>
      </c>
      <c r="E804" s="1" t="s">
        <v>848</v>
      </c>
      <c r="F804" s="2">
        <v>-172.5</v>
      </c>
      <c r="G804" s="1" t="s">
        <v>9</v>
      </c>
      <c r="H804" s="1" t="s">
        <v>1379</v>
      </c>
      <c r="I804" s="1" t="s">
        <v>1388</v>
      </c>
      <c r="J804">
        <f>VLOOKUP(B804,自助退!B:F,5,FALSE)</f>
        <v>172.5</v>
      </c>
      <c r="K804" t="str">
        <f t="shared" si="12"/>
        <v/>
      </c>
    </row>
    <row r="805" spans="1:11">
      <c r="A805" s="1" t="s">
        <v>4285</v>
      </c>
      <c r="B805" s="2">
        <v>1278063</v>
      </c>
      <c r="C805" s="1" t="s">
        <v>4286</v>
      </c>
      <c r="D805" s="1" t="s">
        <v>4287</v>
      </c>
      <c r="E805" s="1" t="s">
        <v>4288</v>
      </c>
      <c r="F805" s="2">
        <v>-305</v>
      </c>
      <c r="G805" s="1" t="s">
        <v>9</v>
      </c>
      <c r="H805" s="1" t="s">
        <v>1577</v>
      </c>
      <c r="I805" s="1" t="s">
        <v>11</v>
      </c>
      <c r="J805">
        <f>VLOOKUP(B805,自助退!B:F,5,FALSE)</f>
        <v>305</v>
      </c>
      <c r="K805" t="str">
        <f t="shared" si="12"/>
        <v/>
      </c>
    </row>
    <row r="806" spans="1:11">
      <c r="A806" s="1" t="s">
        <v>4289</v>
      </c>
      <c r="B806" s="2">
        <v>1278089</v>
      </c>
      <c r="C806" s="1" t="s">
        <v>4290</v>
      </c>
      <c r="D806" s="1" t="s">
        <v>4291</v>
      </c>
      <c r="E806" s="1" t="s">
        <v>4292</v>
      </c>
      <c r="F806" s="2">
        <v>-138</v>
      </c>
      <c r="G806" s="1" t="s">
        <v>9</v>
      </c>
      <c r="H806" s="1" t="s">
        <v>1696</v>
      </c>
      <c r="I806" s="1" t="s">
        <v>11</v>
      </c>
      <c r="J806">
        <f>VLOOKUP(B806,自助退!B:F,5,FALSE)</f>
        <v>138</v>
      </c>
      <c r="K806" t="str">
        <f t="shared" si="12"/>
        <v/>
      </c>
    </row>
    <row r="807" spans="1:11">
      <c r="A807" s="1" t="s">
        <v>4293</v>
      </c>
      <c r="B807" s="2">
        <v>1278096</v>
      </c>
      <c r="C807" s="1" t="s">
        <v>4294</v>
      </c>
      <c r="D807" s="1" t="s">
        <v>4295</v>
      </c>
      <c r="E807" s="1" t="s">
        <v>4296</v>
      </c>
      <c r="F807" s="2">
        <v>-100</v>
      </c>
      <c r="G807" s="1" t="s">
        <v>9</v>
      </c>
      <c r="H807" s="1" t="s">
        <v>1551</v>
      </c>
      <c r="I807" s="1" t="s">
        <v>11</v>
      </c>
      <c r="J807">
        <f>VLOOKUP(B807,自助退!B:F,5,FALSE)</f>
        <v>100</v>
      </c>
      <c r="K807" t="str">
        <f t="shared" si="12"/>
        <v/>
      </c>
    </row>
    <row r="808" spans="1:11">
      <c r="A808" s="1" t="s">
        <v>4297</v>
      </c>
      <c r="B808" s="2">
        <v>1278762</v>
      </c>
      <c r="C808" s="1" t="s">
        <v>4298</v>
      </c>
      <c r="D808" s="1" t="s">
        <v>4299</v>
      </c>
      <c r="E808" s="1" t="s">
        <v>4300</v>
      </c>
      <c r="F808" s="2">
        <v>-100</v>
      </c>
      <c r="G808" s="1" t="s">
        <v>9</v>
      </c>
      <c r="H808" s="1" t="s">
        <v>1806</v>
      </c>
      <c r="I808" s="1" t="s">
        <v>11</v>
      </c>
      <c r="J808">
        <f>VLOOKUP(B808,自助退!B:F,5,FALSE)</f>
        <v>100</v>
      </c>
      <c r="K808" t="str">
        <f t="shared" si="12"/>
        <v/>
      </c>
    </row>
    <row r="809" spans="1:11">
      <c r="A809" s="1" t="s">
        <v>4301</v>
      </c>
      <c r="B809" s="2">
        <v>1279335</v>
      </c>
      <c r="C809" s="1" t="s">
        <v>4302</v>
      </c>
      <c r="D809" s="1" t="s">
        <v>4303</v>
      </c>
      <c r="E809" s="1" t="s">
        <v>4304</v>
      </c>
      <c r="F809" s="2">
        <v>-7.64</v>
      </c>
      <c r="G809" s="1" t="s">
        <v>9</v>
      </c>
      <c r="H809" s="1" t="s">
        <v>1938</v>
      </c>
      <c r="I809" s="1" t="s">
        <v>11</v>
      </c>
      <c r="J809">
        <f>VLOOKUP(B809,自助退!B:F,5,FALSE)</f>
        <v>7.64</v>
      </c>
      <c r="K809" t="str">
        <f t="shared" si="12"/>
        <v/>
      </c>
    </row>
    <row r="810" spans="1:11">
      <c r="A810" s="1" t="s">
        <v>4305</v>
      </c>
      <c r="B810" s="2">
        <v>1279933</v>
      </c>
      <c r="C810" s="1" t="s">
        <v>4306</v>
      </c>
      <c r="D810" s="1" t="s">
        <v>4307</v>
      </c>
      <c r="E810" s="1" t="s">
        <v>4308</v>
      </c>
      <c r="F810" s="2">
        <v>-500</v>
      </c>
      <c r="G810" s="1" t="s">
        <v>9</v>
      </c>
      <c r="H810" s="1" t="s">
        <v>1428</v>
      </c>
      <c r="I810" s="1" t="s">
        <v>11</v>
      </c>
      <c r="J810">
        <f>VLOOKUP(B810,自助退!B:F,5,FALSE)</f>
        <v>500</v>
      </c>
      <c r="K810" t="str">
        <f t="shared" si="12"/>
        <v/>
      </c>
    </row>
    <row r="811" spans="1:11">
      <c r="A811" s="1" t="s">
        <v>4309</v>
      </c>
      <c r="B811" s="2">
        <v>1280525</v>
      </c>
      <c r="C811" s="1" t="s">
        <v>4310</v>
      </c>
      <c r="D811" s="1" t="s">
        <v>4311</v>
      </c>
      <c r="E811" s="1" t="s">
        <v>4312</v>
      </c>
      <c r="F811" s="2">
        <v>-153</v>
      </c>
      <c r="G811" s="1" t="s">
        <v>9</v>
      </c>
      <c r="H811" s="1" t="s">
        <v>1387</v>
      </c>
      <c r="I811" s="1" t="s">
        <v>11</v>
      </c>
      <c r="J811">
        <f>VLOOKUP(B811,自助退!B:F,5,FALSE)</f>
        <v>153</v>
      </c>
      <c r="K811" t="str">
        <f t="shared" si="12"/>
        <v/>
      </c>
    </row>
    <row r="812" spans="1:11">
      <c r="A812" s="1" t="s">
        <v>4313</v>
      </c>
      <c r="B812" s="2">
        <v>1281339</v>
      </c>
      <c r="C812" s="1" t="s">
        <v>4314</v>
      </c>
      <c r="D812" s="1" t="s">
        <v>4315</v>
      </c>
      <c r="E812" s="1" t="s">
        <v>4316</v>
      </c>
      <c r="F812" s="2">
        <v>-700</v>
      </c>
      <c r="G812" s="1" t="s">
        <v>9</v>
      </c>
      <c r="H812" s="1" t="s">
        <v>1526</v>
      </c>
      <c r="I812" s="1" t="s">
        <v>11</v>
      </c>
      <c r="J812">
        <f>VLOOKUP(B812,自助退!B:F,5,FALSE)</f>
        <v>700</v>
      </c>
      <c r="K812" t="str">
        <f t="shared" si="12"/>
        <v/>
      </c>
    </row>
    <row r="813" spans="1:11">
      <c r="A813" s="1" t="s">
        <v>4317</v>
      </c>
      <c r="B813" s="2">
        <v>1283101</v>
      </c>
      <c r="C813" s="1" t="s">
        <v>4318</v>
      </c>
      <c r="D813" s="1" t="s">
        <v>4319</v>
      </c>
      <c r="E813" s="1" t="s">
        <v>4320</v>
      </c>
      <c r="F813" s="2">
        <v>-69</v>
      </c>
      <c r="G813" s="1" t="s">
        <v>9</v>
      </c>
      <c r="H813" s="1" t="s">
        <v>2203</v>
      </c>
      <c r="I813" s="1" t="s">
        <v>11</v>
      </c>
      <c r="J813">
        <f>VLOOKUP(B813,自助退!B:F,5,FALSE)</f>
        <v>69</v>
      </c>
      <c r="K813" t="str">
        <f t="shared" si="12"/>
        <v/>
      </c>
    </row>
    <row r="814" spans="1:11">
      <c r="A814" s="1" t="s">
        <v>4321</v>
      </c>
      <c r="B814" s="2">
        <v>1283435</v>
      </c>
      <c r="C814" s="1" t="s">
        <v>4322</v>
      </c>
      <c r="D814" s="1" t="s">
        <v>4323</v>
      </c>
      <c r="E814" s="1" t="s">
        <v>4324</v>
      </c>
      <c r="F814" s="2">
        <v>-230.56</v>
      </c>
      <c r="G814" s="1" t="s">
        <v>9</v>
      </c>
      <c r="H814" s="1" t="s">
        <v>1938</v>
      </c>
      <c r="I814" s="1" t="s">
        <v>11</v>
      </c>
      <c r="J814">
        <f>VLOOKUP(B814,自助退!B:F,5,FALSE)</f>
        <v>230.56</v>
      </c>
      <c r="K814" t="str">
        <f t="shared" si="12"/>
        <v/>
      </c>
    </row>
    <row r="815" spans="1:11">
      <c r="A815" s="1" t="s">
        <v>4325</v>
      </c>
      <c r="B815" s="2">
        <v>1283660</v>
      </c>
      <c r="C815" s="1" t="s">
        <v>4326</v>
      </c>
      <c r="D815" s="1" t="s">
        <v>4327</v>
      </c>
      <c r="E815" s="1" t="s">
        <v>4328</v>
      </c>
      <c r="F815" s="2">
        <v>-678.91</v>
      </c>
      <c r="G815" s="1" t="s">
        <v>9</v>
      </c>
      <c r="H815" s="1" t="s">
        <v>1387</v>
      </c>
      <c r="I815" s="1" t="s">
        <v>11</v>
      </c>
      <c r="J815">
        <f>VLOOKUP(B815,自助退!B:F,5,FALSE)</f>
        <v>678.91</v>
      </c>
      <c r="K815" t="str">
        <f t="shared" si="12"/>
        <v/>
      </c>
    </row>
    <row r="816" spans="1:11">
      <c r="A816" s="1" t="s">
        <v>4329</v>
      </c>
      <c r="B816" s="2">
        <v>1283754</v>
      </c>
      <c r="C816" s="1" t="s">
        <v>4330</v>
      </c>
      <c r="D816" s="1" t="s">
        <v>4331</v>
      </c>
      <c r="E816" s="1" t="s">
        <v>4332</v>
      </c>
      <c r="F816" s="2">
        <v>-1500</v>
      </c>
      <c r="G816" s="1" t="s">
        <v>9</v>
      </c>
      <c r="H816" s="1" t="s">
        <v>1526</v>
      </c>
      <c r="I816" s="1" t="s">
        <v>11</v>
      </c>
      <c r="J816">
        <f>VLOOKUP(B816,自助退!B:F,5,FALSE)</f>
        <v>1500</v>
      </c>
      <c r="K816" t="str">
        <f t="shared" si="12"/>
        <v/>
      </c>
    </row>
    <row r="817" spans="1:11">
      <c r="A817" s="1" t="s">
        <v>4333</v>
      </c>
      <c r="B817" s="2">
        <v>1283913</v>
      </c>
      <c r="C817" s="1" t="s">
        <v>4334</v>
      </c>
      <c r="D817" s="1" t="s">
        <v>4335</v>
      </c>
      <c r="E817" s="1" t="s">
        <v>4336</v>
      </c>
      <c r="F817" s="2">
        <v>-1167</v>
      </c>
      <c r="G817" s="1" t="s">
        <v>9</v>
      </c>
      <c r="H817" s="1" t="s">
        <v>1747</v>
      </c>
      <c r="I817" s="1" t="s">
        <v>11</v>
      </c>
      <c r="J817">
        <f>VLOOKUP(B817,自助退!B:F,5,FALSE)</f>
        <v>1167</v>
      </c>
      <c r="K817" t="str">
        <f t="shared" si="12"/>
        <v/>
      </c>
    </row>
    <row r="818" spans="1:11">
      <c r="A818" s="1" t="s">
        <v>4337</v>
      </c>
      <c r="B818" s="2">
        <v>1284227</v>
      </c>
      <c r="C818" s="1" t="s">
        <v>4338</v>
      </c>
      <c r="D818" s="1" t="s">
        <v>4339</v>
      </c>
      <c r="E818" s="1" t="s">
        <v>4340</v>
      </c>
      <c r="F818" s="2">
        <v>-480</v>
      </c>
      <c r="G818" s="1" t="s">
        <v>9</v>
      </c>
      <c r="H818" s="1" t="s">
        <v>1379</v>
      </c>
      <c r="I818" s="1" t="s">
        <v>11</v>
      </c>
      <c r="J818">
        <f>VLOOKUP(B818,自助退!B:F,5,FALSE)</f>
        <v>480</v>
      </c>
      <c r="K818" t="str">
        <f t="shared" si="12"/>
        <v/>
      </c>
    </row>
    <row r="819" spans="1:11">
      <c r="A819" s="1" t="s">
        <v>4341</v>
      </c>
      <c r="B819" s="2">
        <v>1284449</v>
      </c>
      <c r="C819" s="1" t="s">
        <v>4342</v>
      </c>
      <c r="D819" s="1" t="s">
        <v>4343</v>
      </c>
      <c r="E819" s="1" t="s">
        <v>4344</v>
      </c>
      <c r="F819" s="2">
        <v>-3500</v>
      </c>
      <c r="G819" s="1" t="s">
        <v>9</v>
      </c>
      <c r="H819" s="1" t="s">
        <v>2010</v>
      </c>
      <c r="I819" s="1" t="s">
        <v>11</v>
      </c>
      <c r="J819">
        <f>VLOOKUP(B819,自助退!B:F,5,FALSE)</f>
        <v>3500</v>
      </c>
      <c r="K819" t="str">
        <f t="shared" si="12"/>
        <v/>
      </c>
    </row>
    <row r="820" spans="1:11">
      <c r="A820" s="1" t="s">
        <v>4345</v>
      </c>
      <c r="B820" s="2">
        <v>1284483</v>
      </c>
      <c r="C820" s="1" t="s">
        <v>4346</v>
      </c>
      <c r="D820" s="1" t="s">
        <v>4347</v>
      </c>
      <c r="E820" s="1" t="s">
        <v>4348</v>
      </c>
      <c r="F820" s="2">
        <v>-599</v>
      </c>
      <c r="G820" s="1" t="s">
        <v>9</v>
      </c>
      <c r="H820" s="1" t="s">
        <v>1747</v>
      </c>
      <c r="I820" s="1" t="s">
        <v>11</v>
      </c>
      <c r="J820">
        <f>VLOOKUP(B820,自助退!B:F,5,FALSE)</f>
        <v>599</v>
      </c>
      <c r="K820" t="str">
        <f t="shared" si="12"/>
        <v/>
      </c>
    </row>
    <row r="821" spans="1:11">
      <c r="A821" s="1" t="s">
        <v>4349</v>
      </c>
      <c r="B821" s="2">
        <v>1286373</v>
      </c>
      <c r="C821" s="1" t="s">
        <v>4350</v>
      </c>
      <c r="D821" s="1" t="s">
        <v>4351</v>
      </c>
      <c r="E821" s="1" t="s">
        <v>4352</v>
      </c>
      <c r="F821" s="2">
        <v>-298.7</v>
      </c>
      <c r="G821" s="1" t="s">
        <v>9</v>
      </c>
      <c r="H821" s="1" t="s">
        <v>1442</v>
      </c>
      <c r="I821" s="1" t="s">
        <v>11</v>
      </c>
      <c r="J821">
        <f>VLOOKUP(B821,自助退!B:F,5,FALSE)</f>
        <v>298.7</v>
      </c>
      <c r="K821" t="str">
        <f t="shared" si="12"/>
        <v/>
      </c>
    </row>
    <row r="822" spans="1:11">
      <c r="A822" s="1" t="s">
        <v>4353</v>
      </c>
      <c r="B822" s="2">
        <v>1286424</v>
      </c>
      <c r="C822" s="1" t="s">
        <v>4354</v>
      </c>
      <c r="D822" s="1" t="s">
        <v>4355</v>
      </c>
      <c r="E822" s="1" t="s">
        <v>4356</v>
      </c>
      <c r="F822" s="2">
        <v>-513</v>
      </c>
      <c r="G822" s="1" t="s">
        <v>9</v>
      </c>
      <c r="H822" s="1" t="s">
        <v>1442</v>
      </c>
      <c r="I822" s="1" t="s">
        <v>11</v>
      </c>
      <c r="J822">
        <f>VLOOKUP(B822,自助退!B:F,5,FALSE)</f>
        <v>513</v>
      </c>
      <c r="K822" t="str">
        <f t="shared" si="12"/>
        <v/>
      </c>
    </row>
    <row r="823" spans="1:11">
      <c r="A823" s="1" t="s">
        <v>4357</v>
      </c>
      <c r="B823" s="2">
        <v>1286722</v>
      </c>
      <c r="C823" s="1" t="s">
        <v>4358</v>
      </c>
      <c r="D823" s="1" t="s">
        <v>4359</v>
      </c>
      <c r="E823" s="1" t="s">
        <v>4360</v>
      </c>
      <c r="F823" s="2">
        <v>-700</v>
      </c>
      <c r="G823" s="1" t="s">
        <v>9</v>
      </c>
      <c r="H823" s="1" t="s">
        <v>1401</v>
      </c>
      <c r="I823" s="1" t="s">
        <v>11</v>
      </c>
      <c r="J823">
        <f>VLOOKUP(B823,自助退!B:F,5,FALSE)</f>
        <v>700</v>
      </c>
      <c r="K823" t="str">
        <f t="shared" si="12"/>
        <v/>
      </c>
    </row>
    <row r="824" spans="1:11">
      <c r="A824" s="1" t="s">
        <v>4361</v>
      </c>
      <c r="B824" s="2">
        <v>1287078</v>
      </c>
      <c r="C824" s="1" t="s">
        <v>4362</v>
      </c>
      <c r="D824" s="1" t="s">
        <v>4363</v>
      </c>
      <c r="E824" s="1" t="s">
        <v>4364</v>
      </c>
      <c r="F824" s="2">
        <v>-6500</v>
      </c>
      <c r="G824" s="1" t="s">
        <v>9</v>
      </c>
      <c r="H824" s="1" t="s">
        <v>1601</v>
      </c>
      <c r="I824" s="1" t="s">
        <v>11</v>
      </c>
      <c r="J824">
        <f>VLOOKUP(B824,自助退!B:F,5,FALSE)</f>
        <v>6500</v>
      </c>
      <c r="K824" t="str">
        <f t="shared" si="12"/>
        <v/>
      </c>
    </row>
    <row r="825" spans="1:11">
      <c r="A825" s="1" t="s">
        <v>4365</v>
      </c>
      <c r="B825" s="2">
        <v>1287243</v>
      </c>
      <c r="C825" s="1" t="s">
        <v>4366</v>
      </c>
      <c r="D825" s="1" t="s">
        <v>4367</v>
      </c>
      <c r="E825" s="1" t="s">
        <v>4368</v>
      </c>
      <c r="F825" s="2">
        <v>-720</v>
      </c>
      <c r="G825" s="1" t="s">
        <v>9</v>
      </c>
      <c r="H825" s="1" t="s">
        <v>1404</v>
      </c>
      <c r="I825" s="1" t="s">
        <v>11</v>
      </c>
      <c r="J825">
        <f>VLOOKUP(B825,自助退!B:F,5,FALSE)</f>
        <v>720</v>
      </c>
      <c r="K825" t="str">
        <f t="shared" si="12"/>
        <v/>
      </c>
    </row>
    <row r="826" spans="1:11">
      <c r="A826" s="1" t="s">
        <v>4369</v>
      </c>
      <c r="B826" s="2">
        <v>1287282</v>
      </c>
      <c r="C826" s="1"/>
      <c r="D826" s="1" t="s">
        <v>4370</v>
      </c>
      <c r="E826" s="1" t="s">
        <v>823</v>
      </c>
      <c r="F826" s="2">
        <v>-242.58</v>
      </c>
      <c r="G826" s="1" t="s">
        <v>9</v>
      </c>
      <c r="H826" s="1" t="s">
        <v>1421</v>
      </c>
      <c r="I826" s="1" t="s">
        <v>1388</v>
      </c>
      <c r="J826">
        <f>VLOOKUP(B826,自助退!B:F,5,FALSE)</f>
        <v>242.58</v>
      </c>
      <c r="K826" t="str">
        <f t="shared" si="12"/>
        <v/>
      </c>
    </row>
    <row r="827" spans="1:11">
      <c r="A827" s="1" t="s">
        <v>4371</v>
      </c>
      <c r="B827" s="2">
        <v>1287347</v>
      </c>
      <c r="C827" s="1" t="s">
        <v>4372</v>
      </c>
      <c r="D827" s="1" t="s">
        <v>4373</v>
      </c>
      <c r="E827" s="1" t="s">
        <v>4374</v>
      </c>
      <c r="F827" s="2">
        <v>-81.8</v>
      </c>
      <c r="G827" s="1" t="s">
        <v>9</v>
      </c>
      <c r="H827" s="1" t="s">
        <v>1421</v>
      </c>
      <c r="I827" s="1" t="s">
        <v>11</v>
      </c>
      <c r="J827">
        <f>VLOOKUP(B827,自助退!B:F,5,FALSE)</f>
        <v>81.8</v>
      </c>
      <c r="K827" t="str">
        <f t="shared" si="12"/>
        <v/>
      </c>
    </row>
    <row r="828" spans="1:11">
      <c r="A828" s="1" t="s">
        <v>4375</v>
      </c>
      <c r="B828" s="2">
        <v>1287421</v>
      </c>
      <c r="C828" s="1" t="s">
        <v>4376</v>
      </c>
      <c r="D828" s="1" t="s">
        <v>4377</v>
      </c>
      <c r="E828" s="1" t="s">
        <v>4378</v>
      </c>
      <c r="F828" s="2">
        <v>-45.2</v>
      </c>
      <c r="G828" s="1" t="s">
        <v>9</v>
      </c>
      <c r="H828" s="1" t="s">
        <v>1404</v>
      </c>
      <c r="I828" s="1" t="s">
        <v>11</v>
      </c>
      <c r="J828">
        <f>VLOOKUP(B828,自助退!B:F,5,FALSE)</f>
        <v>45.2</v>
      </c>
      <c r="K828" t="str">
        <f t="shared" si="12"/>
        <v/>
      </c>
    </row>
    <row r="829" spans="1:11">
      <c r="A829" s="1" t="s">
        <v>4379</v>
      </c>
      <c r="B829" s="2">
        <v>1287892</v>
      </c>
      <c r="C829" s="1" t="s">
        <v>4380</v>
      </c>
      <c r="D829" s="1" t="s">
        <v>4381</v>
      </c>
      <c r="E829" s="1" t="s">
        <v>4382</v>
      </c>
      <c r="F829" s="2">
        <v>-2000</v>
      </c>
      <c r="G829" s="1" t="s">
        <v>9</v>
      </c>
      <c r="H829" s="1" t="s">
        <v>1433</v>
      </c>
      <c r="I829" s="1" t="s">
        <v>11</v>
      </c>
      <c r="J829">
        <f>VLOOKUP(B829,自助退!B:F,5,FALSE)</f>
        <v>2000</v>
      </c>
      <c r="K829" t="str">
        <f t="shared" si="12"/>
        <v/>
      </c>
    </row>
    <row r="830" spans="1:11">
      <c r="A830" s="1" t="s">
        <v>4383</v>
      </c>
      <c r="B830" s="2">
        <v>1288160</v>
      </c>
      <c r="C830" s="1" t="s">
        <v>4384</v>
      </c>
      <c r="D830" s="1" t="s">
        <v>4385</v>
      </c>
      <c r="E830" s="1" t="s">
        <v>4386</v>
      </c>
      <c r="F830" s="2">
        <v>-1700</v>
      </c>
      <c r="G830" s="1" t="s">
        <v>9</v>
      </c>
      <c r="H830" s="1" t="s">
        <v>1442</v>
      </c>
      <c r="I830" s="1" t="s">
        <v>11</v>
      </c>
      <c r="J830">
        <f>VLOOKUP(B830,自助退!B:F,5,FALSE)</f>
        <v>1700</v>
      </c>
      <c r="K830" t="str">
        <f t="shared" si="12"/>
        <v/>
      </c>
    </row>
    <row r="831" spans="1:11">
      <c r="A831" s="1" t="s">
        <v>4387</v>
      </c>
      <c r="B831" s="2">
        <v>1288305</v>
      </c>
      <c r="C831" s="1" t="s">
        <v>4388</v>
      </c>
      <c r="D831" s="1" t="s">
        <v>4389</v>
      </c>
      <c r="E831" s="1" t="s">
        <v>4390</v>
      </c>
      <c r="F831" s="2">
        <v>-549</v>
      </c>
      <c r="G831" s="1" t="s">
        <v>9</v>
      </c>
      <c r="H831" s="1" t="s">
        <v>1387</v>
      </c>
      <c r="I831" s="1" t="s">
        <v>11</v>
      </c>
      <c r="J831">
        <f>VLOOKUP(B831,自助退!B:F,5,FALSE)</f>
        <v>549</v>
      </c>
      <c r="K831" t="str">
        <f t="shared" si="12"/>
        <v/>
      </c>
    </row>
    <row r="832" spans="1:11">
      <c r="A832" s="1" t="s">
        <v>4391</v>
      </c>
      <c r="B832" s="2">
        <v>1288313</v>
      </c>
      <c r="C832" s="1" t="s">
        <v>4392</v>
      </c>
      <c r="D832" s="1" t="s">
        <v>4393</v>
      </c>
      <c r="E832" s="1" t="s">
        <v>4394</v>
      </c>
      <c r="F832" s="2">
        <v>-7.6</v>
      </c>
      <c r="G832" s="1" t="s">
        <v>9</v>
      </c>
      <c r="H832" s="1" t="s">
        <v>1696</v>
      </c>
      <c r="I832" s="1" t="s">
        <v>11</v>
      </c>
      <c r="J832">
        <f>VLOOKUP(B832,自助退!B:F,5,FALSE)</f>
        <v>7.6</v>
      </c>
      <c r="K832" t="str">
        <f t="shared" si="12"/>
        <v/>
      </c>
    </row>
    <row r="833" spans="1:11">
      <c r="A833" s="1" t="s">
        <v>4395</v>
      </c>
      <c r="B833" s="2">
        <v>1288506</v>
      </c>
      <c r="C833" s="1" t="s">
        <v>4396</v>
      </c>
      <c r="D833" s="1" t="s">
        <v>4397</v>
      </c>
      <c r="E833" s="1" t="s">
        <v>4398</v>
      </c>
      <c r="F833" s="2">
        <v>-86.98</v>
      </c>
      <c r="G833" s="1" t="s">
        <v>9</v>
      </c>
      <c r="H833" s="1" t="s">
        <v>1404</v>
      </c>
      <c r="I833" s="1" t="s">
        <v>11</v>
      </c>
      <c r="J833">
        <f>VLOOKUP(B833,自助退!B:F,5,FALSE)</f>
        <v>86.98</v>
      </c>
      <c r="K833" t="str">
        <f t="shared" si="12"/>
        <v/>
      </c>
    </row>
    <row r="834" spans="1:11">
      <c r="A834" s="1" t="s">
        <v>4399</v>
      </c>
      <c r="B834" s="2">
        <v>1288616</v>
      </c>
      <c r="C834" s="1" t="s">
        <v>4400</v>
      </c>
      <c r="D834" s="1" t="s">
        <v>4401</v>
      </c>
      <c r="E834" s="1" t="s">
        <v>4402</v>
      </c>
      <c r="F834" s="2">
        <v>-50</v>
      </c>
      <c r="G834" s="1" t="s">
        <v>9</v>
      </c>
      <c r="H834" s="1" t="s">
        <v>1414</v>
      </c>
      <c r="I834" s="1" t="s">
        <v>11</v>
      </c>
      <c r="J834">
        <f>VLOOKUP(B834,自助退!B:F,5,FALSE)</f>
        <v>50</v>
      </c>
      <c r="K834" t="str">
        <f t="shared" si="12"/>
        <v/>
      </c>
    </row>
    <row r="835" spans="1:11">
      <c r="A835" s="1" t="s">
        <v>4403</v>
      </c>
      <c r="B835" s="2">
        <v>1288680</v>
      </c>
      <c r="C835" s="1" t="s">
        <v>4404</v>
      </c>
      <c r="D835" s="1" t="s">
        <v>4401</v>
      </c>
      <c r="E835" s="1" t="s">
        <v>4402</v>
      </c>
      <c r="F835" s="2">
        <v>-50</v>
      </c>
      <c r="G835" s="1" t="s">
        <v>9</v>
      </c>
      <c r="H835" s="1" t="s">
        <v>1414</v>
      </c>
      <c r="I835" s="1" t="s">
        <v>11</v>
      </c>
      <c r="J835">
        <f>VLOOKUP(B835,自助退!B:F,5,FALSE)</f>
        <v>50</v>
      </c>
      <c r="K835" t="str">
        <f t="shared" ref="K835:K898" si="13">IF(F835*-1=J835,"",1)</f>
        <v/>
      </c>
    </row>
    <row r="836" spans="1:11">
      <c r="A836" s="1" t="s">
        <v>4405</v>
      </c>
      <c r="B836" s="2">
        <v>1288727</v>
      </c>
      <c r="C836" s="1" t="s">
        <v>4406</v>
      </c>
      <c r="D836" s="1" t="s">
        <v>4401</v>
      </c>
      <c r="E836" s="1" t="s">
        <v>4402</v>
      </c>
      <c r="F836" s="2">
        <v>-50</v>
      </c>
      <c r="G836" s="1" t="s">
        <v>9</v>
      </c>
      <c r="H836" s="1" t="s">
        <v>1414</v>
      </c>
      <c r="I836" s="1" t="s">
        <v>11</v>
      </c>
      <c r="J836">
        <f>VLOOKUP(B836,自助退!B:F,5,FALSE)</f>
        <v>50</v>
      </c>
      <c r="K836" t="str">
        <f t="shared" si="13"/>
        <v/>
      </c>
    </row>
    <row r="837" spans="1:11">
      <c r="A837" s="1" t="s">
        <v>4407</v>
      </c>
      <c r="B837" s="2">
        <v>1288804</v>
      </c>
      <c r="C837" s="1" t="s">
        <v>4408</v>
      </c>
      <c r="D837" s="1" t="s">
        <v>4401</v>
      </c>
      <c r="E837" s="1" t="s">
        <v>4402</v>
      </c>
      <c r="F837" s="2">
        <v>-50</v>
      </c>
      <c r="G837" s="1" t="s">
        <v>9</v>
      </c>
      <c r="H837" s="1" t="s">
        <v>1414</v>
      </c>
      <c r="I837" s="1" t="s">
        <v>11</v>
      </c>
      <c r="J837">
        <f>VLOOKUP(B837,自助退!B:F,5,FALSE)</f>
        <v>50</v>
      </c>
      <c r="K837" t="str">
        <f t="shared" si="13"/>
        <v/>
      </c>
    </row>
    <row r="838" spans="1:11">
      <c r="A838" s="1" t="s">
        <v>4409</v>
      </c>
      <c r="B838" s="2">
        <v>1288859</v>
      </c>
      <c r="C838" s="1" t="s">
        <v>4410</v>
      </c>
      <c r="D838" s="1" t="s">
        <v>4401</v>
      </c>
      <c r="E838" s="1" t="s">
        <v>4402</v>
      </c>
      <c r="F838" s="2">
        <v>-50</v>
      </c>
      <c r="G838" s="1" t="s">
        <v>9</v>
      </c>
      <c r="H838" s="1" t="s">
        <v>1414</v>
      </c>
      <c r="I838" s="1" t="s">
        <v>11</v>
      </c>
      <c r="J838">
        <f>VLOOKUP(B838,自助退!B:F,5,FALSE)</f>
        <v>50</v>
      </c>
      <c r="K838" t="str">
        <f t="shared" si="13"/>
        <v/>
      </c>
    </row>
    <row r="839" spans="1:11">
      <c r="A839" s="1" t="s">
        <v>4411</v>
      </c>
      <c r="B839" s="2">
        <v>1288899</v>
      </c>
      <c r="C839" s="1" t="s">
        <v>4412</v>
      </c>
      <c r="D839" s="1" t="s">
        <v>3907</v>
      </c>
      <c r="E839" s="1" t="s">
        <v>3908</v>
      </c>
      <c r="F839" s="2">
        <v>-234.5</v>
      </c>
      <c r="G839" s="1" t="s">
        <v>9</v>
      </c>
      <c r="H839" s="1" t="s">
        <v>1551</v>
      </c>
      <c r="I839" s="1" t="s">
        <v>11</v>
      </c>
      <c r="J839">
        <f>VLOOKUP(B839,自助退!B:F,5,FALSE)</f>
        <v>234.5</v>
      </c>
      <c r="K839" t="str">
        <f t="shared" si="13"/>
        <v/>
      </c>
    </row>
    <row r="840" spans="1:11">
      <c r="A840" s="1" t="s">
        <v>4413</v>
      </c>
      <c r="B840" s="2">
        <v>1288913</v>
      </c>
      <c r="C840" s="1" t="s">
        <v>4414</v>
      </c>
      <c r="D840" s="1" t="s">
        <v>4401</v>
      </c>
      <c r="E840" s="1" t="s">
        <v>4402</v>
      </c>
      <c r="F840" s="2">
        <v>-50</v>
      </c>
      <c r="G840" s="1" t="s">
        <v>9</v>
      </c>
      <c r="H840" s="1" t="s">
        <v>1414</v>
      </c>
      <c r="I840" s="1" t="s">
        <v>11</v>
      </c>
      <c r="J840">
        <f>VLOOKUP(B840,自助退!B:F,5,FALSE)</f>
        <v>50</v>
      </c>
      <c r="K840" t="str">
        <f t="shared" si="13"/>
        <v/>
      </c>
    </row>
    <row r="841" spans="1:11">
      <c r="A841" s="1" t="s">
        <v>4415</v>
      </c>
      <c r="B841" s="2">
        <v>1289160</v>
      </c>
      <c r="C841" s="1" t="s">
        <v>4416</v>
      </c>
      <c r="D841" s="1" t="s">
        <v>4417</v>
      </c>
      <c r="E841" s="1" t="s">
        <v>4418</v>
      </c>
      <c r="F841" s="2">
        <v>-380</v>
      </c>
      <c r="G841" s="1" t="s">
        <v>9</v>
      </c>
      <c r="H841" s="1" t="s">
        <v>1379</v>
      </c>
      <c r="I841" s="1" t="s">
        <v>11</v>
      </c>
      <c r="J841">
        <f>VLOOKUP(B841,自助退!B:F,5,FALSE)</f>
        <v>380</v>
      </c>
      <c r="K841" t="str">
        <f t="shared" si="13"/>
        <v/>
      </c>
    </row>
    <row r="842" spans="1:11">
      <c r="A842" s="1" t="s">
        <v>4419</v>
      </c>
      <c r="B842" s="2">
        <v>1289161</v>
      </c>
      <c r="C842" s="1" t="s">
        <v>4420</v>
      </c>
      <c r="D842" s="1" t="s">
        <v>3840</v>
      </c>
      <c r="E842" s="1" t="s">
        <v>3841</v>
      </c>
      <c r="F842" s="2">
        <v>-294.5</v>
      </c>
      <c r="G842" s="1" t="s">
        <v>9</v>
      </c>
      <c r="H842" s="1" t="s">
        <v>1442</v>
      </c>
      <c r="I842" s="1" t="s">
        <v>11</v>
      </c>
      <c r="J842">
        <f>VLOOKUP(B842,自助退!B:F,5,FALSE)</f>
        <v>294.5</v>
      </c>
      <c r="K842" t="str">
        <f t="shared" si="13"/>
        <v/>
      </c>
    </row>
    <row r="843" spans="1:11">
      <c r="A843" s="1" t="s">
        <v>4421</v>
      </c>
      <c r="B843" s="2">
        <v>1289196</v>
      </c>
      <c r="C843" s="1"/>
      <c r="D843" s="1" t="s">
        <v>4422</v>
      </c>
      <c r="E843" s="1" t="s">
        <v>743</v>
      </c>
      <c r="F843" s="2">
        <v>-5000</v>
      </c>
      <c r="G843" s="1" t="s">
        <v>9</v>
      </c>
      <c r="H843" s="1" t="s">
        <v>1452</v>
      </c>
      <c r="I843" s="1" t="s">
        <v>1388</v>
      </c>
      <c r="J843">
        <f>VLOOKUP(B843,自助退!B:F,5,FALSE)</f>
        <v>5000</v>
      </c>
      <c r="K843" t="str">
        <f t="shared" si="13"/>
        <v/>
      </c>
    </row>
    <row r="844" spans="1:11">
      <c r="A844" s="1" t="s">
        <v>4423</v>
      </c>
      <c r="B844" s="2">
        <v>1289242</v>
      </c>
      <c r="C844" s="1"/>
      <c r="D844" s="1" t="s">
        <v>4422</v>
      </c>
      <c r="E844" s="1" t="s">
        <v>743</v>
      </c>
      <c r="F844" s="2">
        <v>-70</v>
      </c>
      <c r="G844" s="1" t="s">
        <v>9</v>
      </c>
      <c r="H844" s="1" t="s">
        <v>1452</v>
      </c>
      <c r="I844" s="1" t="s">
        <v>1388</v>
      </c>
      <c r="J844">
        <f>VLOOKUP(B844,自助退!B:F,5,FALSE)</f>
        <v>70</v>
      </c>
      <c r="K844" t="str">
        <f t="shared" si="13"/>
        <v/>
      </c>
    </row>
    <row r="845" spans="1:11">
      <c r="A845" s="1" t="s">
        <v>4424</v>
      </c>
      <c r="B845" s="2">
        <v>1289387</v>
      </c>
      <c r="C845" s="1" t="s">
        <v>4425</v>
      </c>
      <c r="D845" s="1" t="s">
        <v>4426</v>
      </c>
      <c r="E845" s="1" t="s">
        <v>4427</v>
      </c>
      <c r="F845" s="2">
        <v>-104</v>
      </c>
      <c r="G845" s="1" t="s">
        <v>9</v>
      </c>
      <c r="H845" s="1" t="s">
        <v>1442</v>
      </c>
      <c r="I845" s="1" t="s">
        <v>11</v>
      </c>
      <c r="J845">
        <f>VLOOKUP(B845,自助退!B:F,5,FALSE)</f>
        <v>104</v>
      </c>
      <c r="K845" t="str">
        <f t="shared" si="13"/>
        <v/>
      </c>
    </row>
    <row r="846" spans="1:11">
      <c r="A846" s="1" t="s">
        <v>4428</v>
      </c>
      <c r="B846" s="2">
        <v>1289518</v>
      </c>
      <c r="C846" s="1" t="s">
        <v>4429</v>
      </c>
      <c r="D846" s="1" t="s">
        <v>4430</v>
      </c>
      <c r="E846" s="1" t="s">
        <v>4431</v>
      </c>
      <c r="F846" s="2">
        <v>-106</v>
      </c>
      <c r="G846" s="1" t="s">
        <v>9</v>
      </c>
      <c r="H846" s="1" t="s">
        <v>1577</v>
      </c>
      <c r="I846" s="1" t="s">
        <v>11</v>
      </c>
      <c r="J846">
        <f>VLOOKUP(B846,自助退!B:F,5,FALSE)</f>
        <v>106</v>
      </c>
      <c r="K846" t="str">
        <f t="shared" si="13"/>
        <v/>
      </c>
    </row>
    <row r="847" spans="1:11">
      <c r="A847" s="1" t="s">
        <v>4432</v>
      </c>
      <c r="B847" s="2">
        <v>1289870</v>
      </c>
      <c r="C847" s="1" t="s">
        <v>4433</v>
      </c>
      <c r="D847" s="1" t="s">
        <v>4434</v>
      </c>
      <c r="E847" s="1" t="s">
        <v>4435</v>
      </c>
      <c r="F847" s="2">
        <v>-284.5</v>
      </c>
      <c r="G847" s="1" t="s">
        <v>9</v>
      </c>
      <c r="H847" s="1" t="s">
        <v>1629</v>
      </c>
      <c r="I847" s="1" t="s">
        <v>11</v>
      </c>
      <c r="J847">
        <f>VLOOKUP(B847,自助退!B:F,5,FALSE)</f>
        <v>284.5</v>
      </c>
      <c r="K847" t="str">
        <f t="shared" si="13"/>
        <v/>
      </c>
    </row>
    <row r="848" spans="1:11">
      <c r="A848" s="1" t="s">
        <v>4436</v>
      </c>
      <c r="B848" s="2">
        <v>1289871</v>
      </c>
      <c r="C848" s="1" t="s">
        <v>4437</v>
      </c>
      <c r="D848" s="1" t="s">
        <v>4227</v>
      </c>
      <c r="E848" s="1" t="s">
        <v>4228</v>
      </c>
      <c r="F848" s="2">
        <v>-134</v>
      </c>
      <c r="G848" s="1" t="s">
        <v>9</v>
      </c>
      <c r="H848" s="1" t="s">
        <v>1474</v>
      </c>
      <c r="I848" s="1" t="s">
        <v>11</v>
      </c>
      <c r="J848">
        <f>VLOOKUP(B848,自助退!B:F,5,FALSE)</f>
        <v>134</v>
      </c>
      <c r="K848" t="str">
        <f t="shared" si="13"/>
        <v/>
      </c>
    </row>
    <row r="849" spans="1:11">
      <c r="A849" s="1" t="s">
        <v>4438</v>
      </c>
      <c r="B849" s="2">
        <v>1289873</v>
      </c>
      <c r="C849" s="1" t="s">
        <v>4439</v>
      </c>
      <c r="D849" s="1" t="s">
        <v>4440</v>
      </c>
      <c r="E849" s="1" t="s">
        <v>4441</v>
      </c>
      <c r="F849" s="2">
        <v>-133.02000000000001</v>
      </c>
      <c r="G849" s="1" t="s">
        <v>9</v>
      </c>
      <c r="H849" s="1" t="s">
        <v>1421</v>
      </c>
      <c r="I849" s="1" t="s">
        <v>11</v>
      </c>
      <c r="J849">
        <f>VLOOKUP(B849,自助退!B:F,5,FALSE)</f>
        <v>133.02000000000001</v>
      </c>
      <c r="K849" t="str">
        <f t="shared" si="13"/>
        <v/>
      </c>
    </row>
    <row r="850" spans="1:11">
      <c r="A850" s="1" t="s">
        <v>4442</v>
      </c>
      <c r="B850" s="2">
        <v>1290018</v>
      </c>
      <c r="C850" s="1" t="s">
        <v>4443</v>
      </c>
      <c r="D850" s="1" t="s">
        <v>4444</v>
      </c>
      <c r="E850" s="1" t="s">
        <v>4445</v>
      </c>
      <c r="F850" s="2">
        <v>-5183.42</v>
      </c>
      <c r="G850" s="1" t="s">
        <v>9</v>
      </c>
      <c r="H850" s="1" t="s">
        <v>1485</v>
      </c>
      <c r="I850" s="1" t="s">
        <v>11</v>
      </c>
      <c r="J850">
        <f>VLOOKUP(B850,自助退!B:F,5,FALSE)</f>
        <v>5183.42</v>
      </c>
      <c r="K850" t="str">
        <f t="shared" si="13"/>
        <v/>
      </c>
    </row>
    <row r="851" spans="1:11">
      <c r="A851" s="1" t="s">
        <v>4446</v>
      </c>
      <c r="B851" s="2">
        <v>1290026</v>
      </c>
      <c r="C851" s="1"/>
      <c r="D851" s="1" t="s">
        <v>4447</v>
      </c>
      <c r="E851" s="1" t="s">
        <v>775</v>
      </c>
      <c r="F851" s="2">
        <v>-61.14</v>
      </c>
      <c r="G851" s="1" t="s">
        <v>9</v>
      </c>
      <c r="H851" s="1" t="s">
        <v>2203</v>
      </c>
      <c r="I851" s="1" t="s">
        <v>1388</v>
      </c>
      <c r="J851">
        <f>VLOOKUP(B851,自助退!B:F,5,FALSE)</f>
        <v>61.14</v>
      </c>
      <c r="K851" t="str">
        <f t="shared" si="13"/>
        <v/>
      </c>
    </row>
    <row r="852" spans="1:11">
      <c r="A852" s="1" t="s">
        <v>4448</v>
      </c>
      <c r="B852" s="2">
        <v>1290140</v>
      </c>
      <c r="C852" s="1" t="s">
        <v>4449</v>
      </c>
      <c r="D852" s="1" t="s">
        <v>4450</v>
      </c>
      <c r="E852" s="1" t="s">
        <v>4451</v>
      </c>
      <c r="F852" s="2">
        <v>-281.38</v>
      </c>
      <c r="G852" s="1" t="s">
        <v>9</v>
      </c>
      <c r="H852" s="1" t="s">
        <v>1629</v>
      </c>
      <c r="I852" s="1" t="s">
        <v>11</v>
      </c>
      <c r="J852">
        <f>VLOOKUP(B852,自助退!B:F,5,FALSE)</f>
        <v>281.38</v>
      </c>
      <c r="K852" t="str">
        <f t="shared" si="13"/>
        <v/>
      </c>
    </row>
    <row r="853" spans="1:11">
      <c r="A853" s="1" t="s">
        <v>4452</v>
      </c>
      <c r="B853" s="2">
        <v>1290194</v>
      </c>
      <c r="C853" s="1"/>
      <c r="D853" s="1" t="s">
        <v>4453</v>
      </c>
      <c r="E853" s="1" t="s">
        <v>812</v>
      </c>
      <c r="F853" s="2">
        <v>-84.5</v>
      </c>
      <c r="G853" s="1" t="s">
        <v>9</v>
      </c>
      <c r="H853" s="1" t="s">
        <v>2203</v>
      </c>
      <c r="I853" s="1" t="s">
        <v>1388</v>
      </c>
      <c r="J853">
        <f>VLOOKUP(B853,自助退!B:F,5,FALSE)</f>
        <v>84.5</v>
      </c>
      <c r="K853" t="str">
        <f t="shared" si="13"/>
        <v/>
      </c>
    </row>
    <row r="854" spans="1:11">
      <c r="A854" s="1" t="s">
        <v>4454</v>
      </c>
      <c r="B854" s="2">
        <v>1290288</v>
      </c>
      <c r="C854" s="1" t="s">
        <v>4455</v>
      </c>
      <c r="D854" s="1" t="s">
        <v>4456</v>
      </c>
      <c r="E854" s="1" t="s">
        <v>4457</v>
      </c>
      <c r="F854" s="2">
        <v>-748.61</v>
      </c>
      <c r="G854" s="1" t="s">
        <v>9</v>
      </c>
      <c r="H854" s="1" t="s">
        <v>1890</v>
      </c>
      <c r="I854" s="1" t="s">
        <v>11</v>
      </c>
      <c r="J854">
        <f>VLOOKUP(B854,自助退!B:F,5,FALSE)</f>
        <v>748.61</v>
      </c>
      <c r="K854" t="str">
        <f t="shared" si="13"/>
        <v/>
      </c>
    </row>
    <row r="855" spans="1:11">
      <c r="A855" s="1" t="s">
        <v>4458</v>
      </c>
      <c r="B855" s="2">
        <v>1290911</v>
      </c>
      <c r="C855" s="1" t="s">
        <v>4459</v>
      </c>
      <c r="D855" s="1" t="s">
        <v>4460</v>
      </c>
      <c r="E855" s="1" t="s">
        <v>4461</v>
      </c>
      <c r="F855" s="2">
        <v>-816.26</v>
      </c>
      <c r="G855" s="1" t="s">
        <v>9</v>
      </c>
      <c r="H855" s="1" t="s">
        <v>1696</v>
      </c>
      <c r="I855" s="1" t="s">
        <v>11</v>
      </c>
      <c r="J855">
        <f>VLOOKUP(B855,自助退!B:F,5,FALSE)</f>
        <v>816.26</v>
      </c>
      <c r="K855" t="str">
        <f t="shared" si="13"/>
        <v/>
      </c>
    </row>
    <row r="856" spans="1:11">
      <c r="A856" s="1" t="s">
        <v>4462</v>
      </c>
      <c r="B856" s="2">
        <v>1290983</v>
      </c>
      <c r="C856" s="1" t="s">
        <v>4463</v>
      </c>
      <c r="D856" s="1" t="s">
        <v>4464</v>
      </c>
      <c r="E856" s="1" t="s">
        <v>4465</v>
      </c>
      <c r="F856" s="2">
        <v>-278.44</v>
      </c>
      <c r="G856" s="1" t="s">
        <v>9</v>
      </c>
      <c r="H856" s="1" t="s">
        <v>1601</v>
      </c>
      <c r="I856" s="1" t="s">
        <v>11</v>
      </c>
      <c r="J856">
        <f>VLOOKUP(B856,自助退!B:F,5,FALSE)</f>
        <v>278.44</v>
      </c>
      <c r="K856" t="str">
        <f t="shared" si="13"/>
        <v/>
      </c>
    </row>
    <row r="857" spans="1:11">
      <c r="A857" s="1" t="s">
        <v>4466</v>
      </c>
      <c r="B857" s="2">
        <v>1291007</v>
      </c>
      <c r="C857" s="1" t="s">
        <v>4467</v>
      </c>
      <c r="D857" s="1" t="s">
        <v>4468</v>
      </c>
      <c r="E857" s="1" t="s">
        <v>4469</v>
      </c>
      <c r="F857" s="2">
        <v>-1694.92</v>
      </c>
      <c r="G857" s="1" t="s">
        <v>9</v>
      </c>
      <c r="H857" s="1" t="s">
        <v>1452</v>
      </c>
      <c r="I857" s="1" t="s">
        <v>11</v>
      </c>
      <c r="J857">
        <f>VLOOKUP(B857,自助退!B:F,5,FALSE)</f>
        <v>1694.92</v>
      </c>
      <c r="K857" t="str">
        <f t="shared" si="13"/>
        <v/>
      </c>
    </row>
    <row r="858" spans="1:11">
      <c r="A858" s="1" t="s">
        <v>4470</v>
      </c>
      <c r="B858" s="2">
        <v>1291099</v>
      </c>
      <c r="C858" s="1" t="s">
        <v>4471</v>
      </c>
      <c r="D858" s="1" t="s">
        <v>4472</v>
      </c>
      <c r="E858" s="1" t="s">
        <v>4473</v>
      </c>
      <c r="F858" s="2">
        <v>-600</v>
      </c>
      <c r="G858" s="1" t="s">
        <v>9</v>
      </c>
      <c r="H858" s="1" t="s">
        <v>1601</v>
      </c>
      <c r="I858" s="1" t="s">
        <v>11</v>
      </c>
      <c r="J858">
        <f>VLOOKUP(B858,自助退!B:F,5,FALSE)</f>
        <v>600</v>
      </c>
      <c r="K858" t="str">
        <f t="shared" si="13"/>
        <v/>
      </c>
    </row>
    <row r="859" spans="1:11">
      <c r="A859" s="1" t="s">
        <v>4474</v>
      </c>
      <c r="B859" s="2">
        <v>1291127</v>
      </c>
      <c r="C859" s="1" t="s">
        <v>4475</v>
      </c>
      <c r="D859" s="1" t="s">
        <v>4476</v>
      </c>
      <c r="E859" s="1" t="s">
        <v>4477</v>
      </c>
      <c r="F859" s="2">
        <v>-500</v>
      </c>
      <c r="G859" s="1" t="s">
        <v>9</v>
      </c>
      <c r="H859" s="1" t="s">
        <v>1877</v>
      </c>
      <c r="I859" s="1" t="s">
        <v>11</v>
      </c>
      <c r="J859">
        <f>VLOOKUP(B859,自助退!B:F,5,FALSE)</f>
        <v>500</v>
      </c>
      <c r="K859" t="str">
        <f t="shared" si="13"/>
        <v/>
      </c>
    </row>
    <row r="860" spans="1:11">
      <c r="A860" s="1" t="s">
        <v>4478</v>
      </c>
      <c r="B860" s="2">
        <v>1291464</v>
      </c>
      <c r="C860" s="1"/>
      <c r="D860" s="1" t="s">
        <v>4479</v>
      </c>
      <c r="E860" s="1" t="s">
        <v>764</v>
      </c>
      <c r="F860" s="2">
        <v>-170</v>
      </c>
      <c r="G860" s="1" t="s">
        <v>9</v>
      </c>
      <c r="H860" s="1" t="s">
        <v>1551</v>
      </c>
      <c r="I860" s="1" t="s">
        <v>1388</v>
      </c>
      <c r="J860">
        <f>VLOOKUP(B860,自助退!B:F,5,FALSE)</f>
        <v>170</v>
      </c>
      <c r="K860" t="str">
        <f t="shared" si="13"/>
        <v/>
      </c>
    </row>
    <row r="861" spans="1:11">
      <c r="A861" s="1" t="s">
        <v>4480</v>
      </c>
      <c r="B861" s="2">
        <v>1291873</v>
      </c>
      <c r="C861" s="1" t="s">
        <v>4481</v>
      </c>
      <c r="D861" s="1" t="s">
        <v>4482</v>
      </c>
      <c r="E861" s="1" t="s">
        <v>4483</v>
      </c>
      <c r="F861" s="2">
        <v>-15</v>
      </c>
      <c r="G861" s="1" t="s">
        <v>9</v>
      </c>
      <c r="H861" s="1" t="s">
        <v>2467</v>
      </c>
      <c r="I861" s="1" t="s">
        <v>11</v>
      </c>
      <c r="J861">
        <f>VLOOKUP(B861,自助退!B:F,5,FALSE)</f>
        <v>15</v>
      </c>
      <c r="K861" t="str">
        <f t="shared" si="13"/>
        <v/>
      </c>
    </row>
    <row r="862" spans="1:11">
      <c r="A862" s="1" t="s">
        <v>4484</v>
      </c>
      <c r="B862" s="2">
        <v>1291984</v>
      </c>
      <c r="C862" s="1" t="s">
        <v>4485</v>
      </c>
      <c r="D862" s="1" t="s">
        <v>4486</v>
      </c>
      <c r="E862" s="1" t="s">
        <v>4487</v>
      </c>
      <c r="F862" s="2">
        <v>-39.5</v>
      </c>
      <c r="G862" s="1" t="s">
        <v>9</v>
      </c>
      <c r="H862" s="1" t="s">
        <v>1817</v>
      </c>
      <c r="I862" s="1" t="s">
        <v>11</v>
      </c>
      <c r="J862">
        <f>VLOOKUP(B862,自助退!B:F,5,FALSE)</f>
        <v>39.5</v>
      </c>
      <c r="K862" t="str">
        <f t="shared" si="13"/>
        <v/>
      </c>
    </row>
    <row r="863" spans="1:11">
      <c r="A863" s="1" t="s">
        <v>4488</v>
      </c>
      <c r="B863" s="2">
        <v>1292059</v>
      </c>
      <c r="C863" s="1"/>
      <c r="D863" s="1" t="s">
        <v>4489</v>
      </c>
      <c r="E863" s="1" t="s">
        <v>808</v>
      </c>
      <c r="F863" s="2">
        <v>-135.19999999999999</v>
      </c>
      <c r="G863" s="1" t="s">
        <v>9</v>
      </c>
      <c r="H863" s="1" t="s">
        <v>1404</v>
      </c>
      <c r="I863" s="1" t="s">
        <v>1388</v>
      </c>
      <c r="J863">
        <f>VLOOKUP(B863,自助退!B:F,5,FALSE)</f>
        <v>135.19999999999999</v>
      </c>
      <c r="K863" t="str">
        <f t="shared" si="13"/>
        <v/>
      </c>
    </row>
    <row r="864" spans="1:11">
      <c r="A864" s="1" t="s">
        <v>4490</v>
      </c>
      <c r="B864" s="2">
        <v>1292089</v>
      </c>
      <c r="C864" s="1"/>
      <c r="D864" s="1" t="s">
        <v>4491</v>
      </c>
      <c r="E864" s="1" t="s">
        <v>771</v>
      </c>
      <c r="F864" s="2">
        <v>-4709.5</v>
      </c>
      <c r="G864" s="1" t="s">
        <v>9</v>
      </c>
      <c r="H864" s="1" t="s">
        <v>1566</v>
      </c>
      <c r="I864" s="1" t="s">
        <v>1388</v>
      </c>
      <c r="J864">
        <f>VLOOKUP(B864,自助退!B:F,5,FALSE)</f>
        <v>4709.5</v>
      </c>
      <c r="K864" t="str">
        <f t="shared" si="13"/>
        <v/>
      </c>
    </row>
    <row r="865" spans="1:11">
      <c r="A865" s="1" t="s">
        <v>4492</v>
      </c>
      <c r="B865" s="2">
        <v>1292123</v>
      </c>
      <c r="C865" s="1" t="s">
        <v>4493</v>
      </c>
      <c r="D865" s="1" t="s">
        <v>4494</v>
      </c>
      <c r="E865" s="1" t="s">
        <v>4495</v>
      </c>
      <c r="F865" s="2">
        <v>-20</v>
      </c>
      <c r="G865" s="1" t="s">
        <v>9</v>
      </c>
      <c r="H865" s="1" t="s">
        <v>1747</v>
      </c>
      <c r="I865" s="1" t="s">
        <v>11</v>
      </c>
      <c r="J865">
        <f>VLOOKUP(B865,自助退!B:F,5,FALSE)</f>
        <v>20</v>
      </c>
      <c r="K865" t="str">
        <f t="shared" si="13"/>
        <v/>
      </c>
    </row>
    <row r="866" spans="1:11">
      <c r="A866" s="1" t="s">
        <v>4496</v>
      </c>
      <c r="B866" s="2">
        <v>1292169</v>
      </c>
      <c r="C866" s="1" t="s">
        <v>4497</v>
      </c>
      <c r="D866" s="1" t="s">
        <v>4498</v>
      </c>
      <c r="E866" s="1" t="s">
        <v>4499</v>
      </c>
      <c r="F866" s="2">
        <v>-1177.2</v>
      </c>
      <c r="G866" s="1" t="s">
        <v>9</v>
      </c>
      <c r="H866" s="1" t="s">
        <v>1526</v>
      </c>
      <c r="I866" s="1" t="s">
        <v>11</v>
      </c>
      <c r="J866">
        <f>VLOOKUP(B866,自助退!B:F,5,FALSE)</f>
        <v>1177.2</v>
      </c>
      <c r="K866" t="str">
        <f t="shared" si="13"/>
        <v/>
      </c>
    </row>
    <row r="867" spans="1:11">
      <c r="A867" s="1" t="s">
        <v>4500</v>
      </c>
      <c r="B867" s="2">
        <v>1292355</v>
      </c>
      <c r="C867" s="1" t="s">
        <v>4501</v>
      </c>
      <c r="D867" s="1" t="s">
        <v>4502</v>
      </c>
      <c r="E867" s="1" t="s">
        <v>4503</v>
      </c>
      <c r="F867" s="2">
        <v>-1600</v>
      </c>
      <c r="G867" s="1" t="s">
        <v>9</v>
      </c>
      <c r="H867" s="1" t="s">
        <v>2203</v>
      </c>
      <c r="I867" s="1" t="s">
        <v>11</v>
      </c>
      <c r="J867">
        <f>VLOOKUP(B867,自助退!B:F,5,FALSE)</f>
        <v>1600</v>
      </c>
      <c r="K867" t="str">
        <f t="shared" si="13"/>
        <v/>
      </c>
    </row>
    <row r="868" spans="1:11">
      <c r="A868" s="1" t="s">
        <v>4504</v>
      </c>
      <c r="B868" s="2">
        <v>1292370</v>
      </c>
      <c r="C868" s="1" t="s">
        <v>4505</v>
      </c>
      <c r="D868" s="1" t="s">
        <v>4506</v>
      </c>
      <c r="E868" s="1" t="s">
        <v>4507</v>
      </c>
      <c r="F868" s="2">
        <v>-274.72000000000003</v>
      </c>
      <c r="G868" s="1" t="s">
        <v>9</v>
      </c>
      <c r="H868" s="1" t="s">
        <v>1447</v>
      </c>
      <c r="I868" s="1" t="s">
        <v>11</v>
      </c>
      <c r="J868">
        <f>VLOOKUP(B868,自助退!B:F,5,FALSE)</f>
        <v>274.72000000000003</v>
      </c>
      <c r="K868" t="str">
        <f t="shared" si="13"/>
        <v/>
      </c>
    </row>
    <row r="869" spans="1:11">
      <c r="A869" s="1" t="s">
        <v>4508</v>
      </c>
      <c r="B869" s="2">
        <v>1292406</v>
      </c>
      <c r="C869" s="1" t="s">
        <v>4509</v>
      </c>
      <c r="D869" s="1" t="s">
        <v>4510</v>
      </c>
      <c r="E869" s="1" t="s">
        <v>4511</v>
      </c>
      <c r="F869" s="2">
        <v>-1137.7</v>
      </c>
      <c r="G869" s="1" t="s">
        <v>9</v>
      </c>
      <c r="H869" s="1" t="s">
        <v>1447</v>
      </c>
      <c r="I869" s="1" t="s">
        <v>11</v>
      </c>
      <c r="J869">
        <f>VLOOKUP(B869,自助退!B:F,5,FALSE)</f>
        <v>1137.7</v>
      </c>
      <c r="K869" t="str">
        <f t="shared" si="13"/>
        <v/>
      </c>
    </row>
    <row r="870" spans="1:11">
      <c r="A870" s="1" t="s">
        <v>4512</v>
      </c>
      <c r="B870" s="2">
        <v>1292548</v>
      </c>
      <c r="C870" s="1" t="s">
        <v>4513</v>
      </c>
      <c r="D870" s="1" t="s">
        <v>4514</v>
      </c>
      <c r="E870" s="1" t="s">
        <v>4515</v>
      </c>
      <c r="F870" s="2">
        <v>-140.63999999999999</v>
      </c>
      <c r="G870" s="1" t="s">
        <v>9</v>
      </c>
      <c r="H870" s="1" t="s">
        <v>1421</v>
      </c>
      <c r="I870" s="1" t="s">
        <v>11</v>
      </c>
      <c r="J870">
        <f>VLOOKUP(B870,自助退!B:F,5,FALSE)</f>
        <v>140.63999999999999</v>
      </c>
      <c r="K870" t="str">
        <f t="shared" si="13"/>
        <v/>
      </c>
    </row>
    <row r="871" spans="1:11">
      <c r="A871" s="1" t="s">
        <v>4516</v>
      </c>
      <c r="B871" s="2">
        <v>1292795</v>
      </c>
      <c r="C871" s="1" t="s">
        <v>4517</v>
      </c>
      <c r="D871" s="1" t="s">
        <v>4518</v>
      </c>
      <c r="E871" s="1" t="s">
        <v>4519</v>
      </c>
      <c r="F871" s="2">
        <v>-1900</v>
      </c>
      <c r="G871" s="1" t="s">
        <v>9</v>
      </c>
      <c r="H871" s="1" t="s">
        <v>1433</v>
      </c>
      <c r="I871" s="1" t="s">
        <v>11</v>
      </c>
      <c r="J871">
        <f>VLOOKUP(B871,自助退!B:F,5,FALSE)</f>
        <v>1900</v>
      </c>
      <c r="K871" t="str">
        <f t="shared" si="13"/>
        <v/>
      </c>
    </row>
    <row r="872" spans="1:11">
      <c r="A872" s="1" t="s">
        <v>4520</v>
      </c>
      <c r="B872" s="2">
        <v>1292844</v>
      </c>
      <c r="C872" s="1" t="s">
        <v>4521</v>
      </c>
      <c r="D872" s="1" t="s">
        <v>4522</v>
      </c>
      <c r="E872" s="1" t="s">
        <v>4523</v>
      </c>
      <c r="F872" s="2">
        <v>-152.5</v>
      </c>
      <c r="G872" s="1" t="s">
        <v>9</v>
      </c>
      <c r="H872" s="1" t="s">
        <v>1566</v>
      </c>
      <c r="I872" s="1" t="s">
        <v>11</v>
      </c>
      <c r="J872">
        <f>VLOOKUP(B872,自助退!B:F,5,FALSE)</f>
        <v>152.5</v>
      </c>
      <c r="K872" t="str">
        <f t="shared" si="13"/>
        <v/>
      </c>
    </row>
    <row r="873" spans="1:11">
      <c r="A873" s="1" t="s">
        <v>4524</v>
      </c>
      <c r="B873" s="2">
        <v>1292898</v>
      </c>
      <c r="C873" s="1"/>
      <c r="D873" s="1" t="s">
        <v>4525</v>
      </c>
      <c r="E873" s="1" t="s">
        <v>795</v>
      </c>
      <c r="F873" s="2">
        <v>-3000</v>
      </c>
      <c r="G873" s="1" t="s">
        <v>9</v>
      </c>
      <c r="H873" s="1" t="s">
        <v>1387</v>
      </c>
      <c r="I873" s="1" t="s">
        <v>1388</v>
      </c>
      <c r="J873">
        <f>VLOOKUP(B873,自助退!B:F,5,FALSE)</f>
        <v>3000</v>
      </c>
      <c r="K873" t="str">
        <f t="shared" si="13"/>
        <v/>
      </c>
    </row>
    <row r="874" spans="1:11">
      <c r="A874" s="1" t="s">
        <v>4526</v>
      </c>
      <c r="B874" s="2">
        <v>1292959</v>
      </c>
      <c r="C874" s="1"/>
      <c r="D874" s="1" t="s">
        <v>4527</v>
      </c>
      <c r="E874" s="1" t="s">
        <v>751</v>
      </c>
      <c r="F874" s="2">
        <v>-5.34</v>
      </c>
      <c r="G874" s="1" t="s">
        <v>9</v>
      </c>
      <c r="H874" s="1" t="s">
        <v>1384</v>
      </c>
      <c r="I874" s="1" t="s">
        <v>1388</v>
      </c>
      <c r="J874">
        <f>VLOOKUP(B874,自助退!B:F,5,FALSE)</f>
        <v>5.34</v>
      </c>
      <c r="K874" t="str">
        <f t="shared" si="13"/>
        <v/>
      </c>
    </row>
    <row r="875" spans="1:11">
      <c r="A875" s="1" t="s">
        <v>4528</v>
      </c>
      <c r="B875" s="2">
        <v>1293002</v>
      </c>
      <c r="C875" s="1" t="s">
        <v>4529</v>
      </c>
      <c r="D875" s="1" t="s">
        <v>4530</v>
      </c>
      <c r="E875" s="1" t="s">
        <v>4531</v>
      </c>
      <c r="F875" s="2">
        <v>-9.5</v>
      </c>
      <c r="G875" s="1" t="s">
        <v>9</v>
      </c>
      <c r="H875" s="1" t="s">
        <v>1452</v>
      </c>
      <c r="I875" s="1" t="s">
        <v>11</v>
      </c>
      <c r="J875">
        <f>VLOOKUP(B875,自助退!B:F,5,FALSE)</f>
        <v>9.5</v>
      </c>
      <c r="K875" t="str">
        <f t="shared" si="13"/>
        <v/>
      </c>
    </row>
    <row r="876" spans="1:11">
      <c r="A876" s="1" t="s">
        <v>4532</v>
      </c>
      <c r="B876" s="2">
        <v>1293099</v>
      </c>
      <c r="C876" s="1" t="s">
        <v>4533</v>
      </c>
      <c r="D876" s="1" t="s">
        <v>4534</v>
      </c>
      <c r="E876" s="1" t="s">
        <v>4535</v>
      </c>
      <c r="F876" s="2">
        <v>-164</v>
      </c>
      <c r="G876" s="1" t="s">
        <v>9</v>
      </c>
      <c r="H876" s="1" t="s">
        <v>1629</v>
      </c>
      <c r="I876" s="1" t="s">
        <v>11</v>
      </c>
      <c r="J876">
        <f>VLOOKUP(B876,自助退!B:F,5,FALSE)</f>
        <v>164</v>
      </c>
      <c r="K876" t="str">
        <f t="shared" si="13"/>
        <v/>
      </c>
    </row>
    <row r="877" spans="1:11">
      <c r="A877" s="1" t="s">
        <v>4536</v>
      </c>
      <c r="B877" s="2">
        <v>1293131</v>
      </c>
      <c r="C877" s="1" t="s">
        <v>4537</v>
      </c>
      <c r="D877" s="1" t="s">
        <v>4538</v>
      </c>
      <c r="E877" s="1" t="s">
        <v>4539</v>
      </c>
      <c r="F877" s="2">
        <v>-63.2</v>
      </c>
      <c r="G877" s="1" t="s">
        <v>9</v>
      </c>
      <c r="H877" s="1" t="s">
        <v>1577</v>
      </c>
      <c r="I877" s="1" t="s">
        <v>11</v>
      </c>
      <c r="J877">
        <f>VLOOKUP(B877,自助退!B:F,5,FALSE)</f>
        <v>63.2</v>
      </c>
      <c r="K877" t="str">
        <f t="shared" si="13"/>
        <v/>
      </c>
    </row>
    <row r="878" spans="1:11">
      <c r="A878" s="1" t="s">
        <v>4540</v>
      </c>
      <c r="B878" s="2">
        <v>1293137</v>
      </c>
      <c r="C878" s="1"/>
      <c r="D878" s="1" t="s">
        <v>4541</v>
      </c>
      <c r="E878" s="1" t="s">
        <v>791</v>
      </c>
      <c r="F878" s="2">
        <v>-450</v>
      </c>
      <c r="G878" s="1" t="s">
        <v>9</v>
      </c>
      <c r="H878" s="1" t="s">
        <v>2467</v>
      </c>
      <c r="I878" s="1" t="s">
        <v>1388</v>
      </c>
      <c r="J878">
        <f>VLOOKUP(B878,自助退!B:F,5,FALSE)</f>
        <v>450</v>
      </c>
      <c r="K878" t="str">
        <f t="shared" si="13"/>
        <v/>
      </c>
    </row>
    <row r="879" spans="1:11">
      <c r="A879" s="1" t="s">
        <v>4542</v>
      </c>
      <c r="B879" s="2">
        <v>1293200</v>
      </c>
      <c r="C879" s="1" t="s">
        <v>4543</v>
      </c>
      <c r="D879" s="1" t="s">
        <v>4544</v>
      </c>
      <c r="E879" s="1" t="s">
        <v>4545</v>
      </c>
      <c r="F879" s="2">
        <v>-297.5</v>
      </c>
      <c r="G879" s="1" t="s">
        <v>9</v>
      </c>
      <c r="H879" s="1" t="s">
        <v>1551</v>
      </c>
      <c r="I879" s="1" t="s">
        <v>11</v>
      </c>
      <c r="J879">
        <f>VLOOKUP(B879,自助退!B:F,5,FALSE)</f>
        <v>297.5</v>
      </c>
      <c r="K879" t="str">
        <f t="shared" si="13"/>
        <v/>
      </c>
    </row>
    <row r="880" spans="1:11">
      <c r="A880" s="1" t="s">
        <v>4546</v>
      </c>
      <c r="B880" s="2">
        <v>1293280</v>
      </c>
      <c r="C880" s="1" t="s">
        <v>4547</v>
      </c>
      <c r="D880" s="1" t="s">
        <v>4548</v>
      </c>
      <c r="E880" s="1" t="s">
        <v>4549</v>
      </c>
      <c r="F880" s="2">
        <v>-20</v>
      </c>
      <c r="G880" s="1" t="s">
        <v>9</v>
      </c>
      <c r="H880" s="1" t="s">
        <v>1817</v>
      </c>
      <c r="I880" s="1" t="s">
        <v>11</v>
      </c>
      <c r="J880">
        <f>VLOOKUP(B880,自助退!B:F,5,FALSE)</f>
        <v>20</v>
      </c>
      <c r="K880" t="str">
        <f t="shared" si="13"/>
        <v/>
      </c>
    </row>
    <row r="881" spans="1:11">
      <c r="A881" s="1" t="s">
        <v>4550</v>
      </c>
      <c r="B881" s="2">
        <v>1293301</v>
      </c>
      <c r="C881" s="1" t="s">
        <v>4551</v>
      </c>
      <c r="D881" s="1" t="s">
        <v>4552</v>
      </c>
      <c r="E881" s="1" t="s">
        <v>4553</v>
      </c>
      <c r="F881" s="2">
        <v>-250</v>
      </c>
      <c r="G881" s="1" t="s">
        <v>9</v>
      </c>
      <c r="H881" s="1" t="s">
        <v>1601</v>
      </c>
      <c r="I881" s="1" t="s">
        <v>11</v>
      </c>
      <c r="J881">
        <f>VLOOKUP(B881,自助退!B:F,5,FALSE)</f>
        <v>250</v>
      </c>
      <c r="K881" t="str">
        <f t="shared" si="13"/>
        <v/>
      </c>
    </row>
    <row r="882" spans="1:11">
      <c r="A882" s="1" t="s">
        <v>4554</v>
      </c>
      <c r="B882" s="2">
        <v>1293328</v>
      </c>
      <c r="C882" s="1"/>
      <c r="D882" s="1" t="s">
        <v>4555</v>
      </c>
      <c r="E882" s="1" t="s">
        <v>804</v>
      </c>
      <c r="F882" s="2">
        <v>-511</v>
      </c>
      <c r="G882" s="1" t="s">
        <v>9</v>
      </c>
      <c r="H882" s="1" t="s">
        <v>1696</v>
      </c>
      <c r="I882" s="1" t="s">
        <v>1388</v>
      </c>
      <c r="J882">
        <f>VLOOKUP(B882,自助退!B:F,5,FALSE)</f>
        <v>511</v>
      </c>
      <c r="K882" t="str">
        <f t="shared" si="13"/>
        <v/>
      </c>
    </row>
    <row r="883" spans="1:11">
      <c r="A883" s="1" t="s">
        <v>4556</v>
      </c>
      <c r="B883" s="2">
        <v>1293369</v>
      </c>
      <c r="C883" s="1" t="s">
        <v>4557</v>
      </c>
      <c r="D883" s="1" t="s">
        <v>4558</v>
      </c>
      <c r="E883" s="1" t="s">
        <v>4559</v>
      </c>
      <c r="F883" s="2">
        <v>-2300</v>
      </c>
      <c r="G883" s="1" t="s">
        <v>9</v>
      </c>
      <c r="H883" s="1" t="s">
        <v>1387</v>
      </c>
      <c r="I883" s="1" t="s">
        <v>11</v>
      </c>
      <c r="J883">
        <f>VLOOKUP(B883,自助退!B:F,5,FALSE)</f>
        <v>2300</v>
      </c>
      <c r="K883" t="str">
        <f t="shared" si="13"/>
        <v/>
      </c>
    </row>
    <row r="884" spans="1:11">
      <c r="A884" s="1" t="s">
        <v>4560</v>
      </c>
      <c r="B884" s="2">
        <v>1293667</v>
      </c>
      <c r="C884" s="1" t="s">
        <v>4561</v>
      </c>
      <c r="D884" s="1" t="s">
        <v>4562</v>
      </c>
      <c r="E884" s="1" t="s">
        <v>4563</v>
      </c>
      <c r="F884" s="2">
        <v>-500</v>
      </c>
      <c r="G884" s="1" t="s">
        <v>9</v>
      </c>
      <c r="H884" s="1" t="s">
        <v>1428</v>
      </c>
      <c r="I884" s="1" t="s">
        <v>11</v>
      </c>
      <c r="J884">
        <f>VLOOKUP(B884,自助退!B:F,5,FALSE)</f>
        <v>500</v>
      </c>
      <c r="K884" t="str">
        <f t="shared" si="13"/>
        <v/>
      </c>
    </row>
    <row r="885" spans="1:11">
      <c r="A885" s="1" t="s">
        <v>4564</v>
      </c>
      <c r="B885" s="2">
        <v>1293714</v>
      </c>
      <c r="C885" s="1"/>
      <c r="D885" s="1" t="s">
        <v>4565</v>
      </c>
      <c r="E885" s="1" t="s">
        <v>799</v>
      </c>
      <c r="F885" s="2">
        <v>-83.44</v>
      </c>
      <c r="G885" s="1" t="s">
        <v>9</v>
      </c>
      <c r="H885" s="1" t="s">
        <v>1938</v>
      </c>
      <c r="I885" s="1" t="s">
        <v>1388</v>
      </c>
      <c r="J885">
        <f>VLOOKUP(B885,自助退!B:F,5,FALSE)</f>
        <v>83.44</v>
      </c>
      <c r="K885" t="str">
        <f t="shared" si="13"/>
        <v/>
      </c>
    </row>
    <row r="886" spans="1:11">
      <c r="A886" s="1" t="s">
        <v>4566</v>
      </c>
      <c r="B886" s="2">
        <v>1293909</v>
      </c>
      <c r="C886" s="1"/>
      <c r="D886" s="1" t="s">
        <v>4567</v>
      </c>
      <c r="E886" s="1" t="s">
        <v>787</v>
      </c>
      <c r="F886" s="2">
        <v>-1800</v>
      </c>
      <c r="G886" s="1" t="s">
        <v>9</v>
      </c>
      <c r="H886" s="1" t="s">
        <v>1877</v>
      </c>
      <c r="I886" s="1" t="s">
        <v>1388</v>
      </c>
      <c r="J886">
        <f>VLOOKUP(B886,自助退!B:F,5,FALSE)</f>
        <v>1800</v>
      </c>
      <c r="K886" t="str">
        <f t="shared" si="13"/>
        <v/>
      </c>
    </row>
    <row r="887" spans="1:11">
      <c r="A887" s="1" t="s">
        <v>4568</v>
      </c>
      <c r="B887" s="2">
        <v>1294151</v>
      </c>
      <c r="C887" s="1" t="s">
        <v>4569</v>
      </c>
      <c r="D887" s="1" t="s">
        <v>4570</v>
      </c>
      <c r="E887" s="1" t="s">
        <v>1801</v>
      </c>
      <c r="F887" s="2">
        <v>-31.42</v>
      </c>
      <c r="G887" s="1" t="s">
        <v>9</v>
      </c>
      <c r="H887" s="1" t="s">
        <v>1577</v>
      </c>
      <c r="I887" s="1" t="s">
        <v>11</v>
      </c>
      <c r="J887">
        <f>VLOOKUP(B887,自助退!B:F,5,FALSE)</f>
        <v>31.42</v>
      </c>
      <c r="K887" t="str">
        <f t="shared" si="13"/>
        <v/>
      </c>
    </row>
    <row r="888" spans="1:11">
      <c r="A888" s="1" t="s">
        <v>4571</v>
      </c>
      <c r="B888" s="2">
        <v>1294437</v>
      </c>
      <c r="C888" s="1" t="s">
        <v>4572</v>
      </c>
      <c r="D888" s="1" t="s">
        <v>4573</v>
      </c>
      <c r="E888" s="1" t="s">
        <v>4574</v>
      </c>
      <c r="F888" s="2">
        <v>-500</v>
      </c>
      <c r="G888" s="1" t="s">
        <v>9</v>
      </c>
      <c r="H888" s="1" t="s">
        <v>1433</v>
      </c>
      <c r="I888" s="1" t="s">
        <v>11</v>
      </c>
      <c r="J888">
        <f>VLOOKUP(B888,自助退!B:F,5,FALSE)</f>
        <v>500</v>
      </c>
      <c r="K888" t="str">
        <f t="shared" si="13"/>
        <v/>
      </c>
    </row>
    <row r="889" spans="1:11">
      <c r="A889" s="1" t="s">
        <v>4575</v>
      </c>
      <c r="B889" s="2">
        <v>1294862</v>
      </c>
      <c r="C889" s="1" t="s">
        <v>4576</v>
      </c>
      <c r="D889" s="1" t="s">
        <v>4577</v>
      </c>
      <c r="E889" s="1" t="s">
        <v>4578</v>
      </c>
      <c r="F889" s="2">
        <v>-5169</v>
      </c>
      <c r="G889" s="1" t="s">
        <v>9</v>
      </c>
      <c r="H889" s="1" t="s">
        <v>1442</v>
      </c>
      <c r="I889" s="1" t="s">
        <v>11</v>
      </c>
      <c r="J889">
        <f>VLOOKUP(B889,自助退!B:F,5,FALSE)</f>
        <v>5169</v>
      </c>
      <c r="K889" t="str">
        <f t="shared" si="13"/>
        <v/>
      </c>
    </row>
    <row r="890" spans="1:11">
      <c r="A890" s="1" t="s">
        <v>4579</v>
      </c>
      <c r="B890" s="2">
        <v>1294998</v>
      </c>
      <c r="C890" s="1" t="s">
        <v>4580</v>
      </c>
      <c r="D890" s="1" t="s">
        <v>4581</v>
      </c>
      <c r="E890" s="1" t="s">
        <v>4582</v>
      </c>
      <c r="F890" s="2">
        <v>-2000</v>
      </c>
      <c r="G890" s="1" t="s">
        <v>9</v>
      </c>
      <c r="H890" s="1" t="s">
        <v>1379</v>
      </c>
      <c r="I890" s="1" t="s">
        <v>11</v>
      </c>
      <c r="J890">
        <f>VLOOKUP(B890,自助退!B:F,5,FALSE)</f>
        <v>2000</v>
      </c>
      <c r="K890" t="str">
        <f t="shared" si="13"/>
        <v/>
      </c>
    </row>
    <row r="891" spans="1:11">
      <c r="A891" s="1" t="s">
        <v>4583</v>
      </c>
      <c r="B891" s="2">
        <v>1295033</v>
      </c>
      <c r="C891" s="1" t="s">
        <v>4584</v>
      </c>
      <c r="D891" s="1" t="s">
        <v>4585</v>
      </c>
      <c r="E891" s="1" t="s">
        <v>4586</v>
      </c>
      <c r="F891" s="2">
        <v>-0.09</v>
      </c>
      <c r="G891" s="1" t="s">
        <v>9</v>
      </c>
      <c r="H891" s="1" t="s">
        <v>1938</v>
      </c>
      <c r="I891" s="1" t="s">
        <v>11</v>
      </c>
      <c r="J891">
        <f>VLOOKUP(B891,自助退!B:F,5,FALSE)</f>
        <v>0.09</v>
      </c>
      <c r="K891" t="str">
        <f t="shared" si="13"/>
        <v/>
      </c>
    </row>
    <row r="892" spans="1:11">
      <c r="A892" s="1" t="s">
        <v>4587</v>
      </c>
      <c r="B892" s="2">
        <v>1295272</v>
      </c>
      <c r="C892" s="1" t="s">
        <v>4588</v>
      </c>
      <c r="D892" s="1" t="s">
        <v>4589</v>
      </c>
      <c r="E892" s="1" t="s">
        <v>4590</v>
      </c>
      <c r="F892" s="2">
        <v>-924.72</v>
      </c>
      <c r="G892" s="1" t="s">
        <v>9</v>
      </c>
      <c r="H892" s="1" t="s">
        <v>1442</v>
      </c>
      <c r="I892" s="1" t="s">
        <v>11</v>
      </c>
      <c r="J892">
        <f>VLOOKUP(B892,自助退!B:F,5,FALSE)</f>
        <v>924.72</v>
      </c>
      <c r="K892" t="str">
        <f t="shared" si="13"/>
        <v/>
      </c>
    </row>
    <row r="893" spans="1:11">
      <c r="A893" s="1" t="s">
        <v>4591</v>
      </c>
      <c r="B893" s="2">
        <v>1295456</v>
      </c>
      <c r="C893" s="1" t="s">
        <v>4592</v>
      </c>
      <c r="D893" s="1" t="s">
        <v>4593</v>
      </c>
      <c r="E893" s="1" t="s">
        <v>4594</v>
      </c>
      <c r="F893" s="2">
        <v>-68</v>
      </c>
      <c r="G893" s="1" t="s">
        <v>9</v>
      </c>
      <c r="H893" s="1" t="s">
        <v>1387</v>
      </c>
      <c r="I893" s="1" t="s">
        <v>11</v>
      </c>
      <c r="J893">
        <f>VLOOKUP(B893,自助退!B:F,5,FALSE)</f>
        <v>68</v>
      </c>
      <c r="K893" t="str">
        <f t="shared" si="13"/>
        <v/>
      </c>
    </row>
    <row r="894" spans="1:11">
      <c r="A894" s="1" t="s">
        <v>4595</v>
      </c>
      <c r="B894" s="2">
        <v>1295638</v>
      </c>
      <c r="C894" s="1"/>
      <c r="D894" s="1" t="s">
        <v>4596</v>
      </c>
      <c r="E894" s="1" t="s">
        <v>783</v>
      </c>
      <c r="F894" s="2">
        <v>-20</v>
      </c>
      <c r="G894" s="1" t="s">
        <v>9</v>
      </c>
      <c r="H894" s="1" t="s">
        <v>1601</v>
      </c>
      <c r="I894" s="1" t="s">
        <v>1388</v>
      </c>
      <c r="J894">
        <f>VLOOKUP(B894,自助退!B:F,5,FALSE)</f>
        <v>20</v>
      </c>
      <c r="K894" t="str">
        <f t="shared" si="13"/>
        <v/>
      </c>
    </row>
    <row r="895" spans="1:11">
      <c r="A895" s="1" t="s">
        <v>4597</v>
      </c>
      <c r="B895" s="2">
        <v>1295967</v>
      </c>
      <c r="C895" s="1" t="s">
        <v>4598</v>
      </c>
      <c r="D895" s="1" t="s">
        <v>4599</v>
      </c>
      <c r="E895" s="1" t="s">
        <v>4600</v>
      </c>
      <c r="F895" s="2">
        <v>-484.5</v>
      </c>
      <c r="G895" s="1" t="s">
        <v>9</v>
      </c>
      <c r="H895" s="1" t="s">
        <v>1551</v>
      </c>
      <c r="I895" s="1" t="s">
        <v>11</v>
      </c>
      <c r="J895">
        <f>VLOOKUP(B895,自助退!B:F,5,FALSE)</f>
        <v>484.5</v>
      </c>
      <c r="K895" t="str">
        <f t="shared" si="13"/>
        <v/>
      </c>
    </row>
    <row r="896" spans="1:11">
      <c r="A896" s="1" t="s">
        <v>4601</v>
      </c>
      <c r="B896" s="2">
        <v>1296213</v>
      </c>
      <c r="C896" s="1"/>
      <c r="D896" s="1" t="s">
        <v>4602</v>
      </c>
      <c r="E896" s="1" t="s">
        <v>759</v>
      </c>
      <c r="F896" s="2">
        <v>-14.5</v>
      </c>
      <c r="G896" s="1" t="s">
        <v>9</v>
      </c>
      <c r="H896" s="1" t="s">
        <v>1696</v>
      </c>
      <c r="I896" s="1" t="s">
        <v>1388</v>
      </c>
      <c r="J896">
        <f>VLOOKUP(B896,自助退!B:F,5,FALSE)</f>
        <v>14.5</v>
      </c>
      <c r="K896" t="str">
        <f t="shared" si="13"/>
        <v/>
      </c>
    </row>
    <row r="897" spans="1:11">
      <c r="A897" s="1" t="s">
        <v>4603</v>
      </c>
      <c r="B897" s="2">
        <v>1296251</v>
      </c>
      <c r="C897" s="1" t="s">
        <v>4604</v>
      </c>
      <c r="D897" s="1" t="s">
        <v>4605</v>
      </c>
      <c r="E897" s="1" t="s">
        <v>4606</v>
      </c>
      <c r="F897" s="2">
        <v>-1000</v>
      </c>
      <c r="G897" s="1" t="s">
        <v>9</v>
      </c>
      <c r="H897" s="1" t="s">
        <v>1817</v>
      </c>
      <c r="I897" s="1" t="s">
        <v>11</v>
      </c>
      <c r="J897">
        <f>VLOOKUP(B897,自助退!B:F,5,FALSE)</f>
        <v>1000</v>
      </c>
      <c r="K897" t="str">
        <f t="shared" si="13"/>
        <v/>
      </c>
    </row>
    <row r="898" spans="1:11">
      <c r="A898" s="1" t="s">
        <v>4607</v>
      </c>
      <c r="B898" s="2">
        <v>1296263</v>
      </c>
      <c r="C898" s="1" t="s">
        <v>4608</v>
      </c>
      <c r="D898" s="1" t="s">
        <v>4609</v>
      </c>
      <c r="E898" s="1" t="s">
        <v>4610</v>
      </c>
      <c r="F898" s="2">
        <v>-39.5</v>
      </c>
      <c r="G898" s="1" t="s">
        <v>9</v>
      </c>
      <c r="H898" s="1" t="s">
        <v>1629</v>
      </c>
      <c r="I898" s="1" t="s">
        <v>11</v>
      </c>
      <c r="J898">
        <f>VLOOKUP(B898,自助退!B:F,5,FALSE)</f>
        <v>39.5</v>
      </c>
      <c r="K898" t="str">
        <f t="shared" si="13"/>
        <v/>
      </c>
    </row>
    <row r="899" spans="1:11">
      <c r="A899" s="1" t="s">
        <v>4611</v>
      </c>
      <c r="B899" s="2">
        <v>1296295</v>
      </c>
      <c r="C899" s="1"/>
      <c r="D899" s="1" t="s">
        <v>4612</v>
      </c>
      <c r="E899" s="1" t="s">
        <v>4613</v>
      </c>
      <c r="F899" s="2">
        <v>-500</v>
      </c>
      <c r="G899" s="1" t="s">
        <v>9</v>
      </c>
      <c r="H899" s="1" t="s">
        <v>1474</v>
      </c>
      <c r="I899" s="1" t="s">
        <v>1388</v>
      </c>
      <c r="J899">
        <f>VLOOKUP(B899,自助退!B:F,5,FALSE)</f>
        <v>500</v>
      </c>
      <c r="K899" t="str">
        <f t="shared" ref="K899:K962" si="14">IF(F899*-1=J899,"",1)</f>
        <v/>
      </c>
    </row>
    <row r="900" spans="1:11">
      <c r="A900" s="1" t="s">
        <v>4614</v>
      </c>
      <c r="B900" s="2">
        <v>1296800</v>
      </c>
      <c r="C900" s="1" t="s">
        <v>4615</v>
      </c>
      <c r="D900" s="1" t="s">
        <v>4616</v>
      </c>
      <c r="E900" s="1" t="s">
        <v>4617</v>
      </c>
      <c r="F900" s="2">
        <v>-70</v>
      </c>
      <c r="G900" s="1" t="s">
        <v>9</v>
      </c>
      <c r="H900" s="1" t="s">
        <v>1551</v>
      </c>
      <c r="I900" s="1" t="s">
        <v>11</v>
      </c>
      <c r="J900">
        <f>VLOOKUP(B900,自助退!B:F,5,FALSE)</f>
        <v>70</v>
      </c>
      <c r="K900" t="str">
        <f t="shared" si="14"/>
        <v/>
      </c>
    </row>
    <row r="901" spans="1:11">
      <c r="A901" s="1" t="s">
        <v>4618</v>
      </c>
      <c r="B901" s="2">
        <v>1297050</v>
      </c>
      <c r="C901" s="1" t="s">
        <v>4619</v>
      </c>
      <c r="D901" s="1" t="s">
        <v>4620</v>
      </c>
      <c r="E901" s="1" t="s">
        <v>4621</v>
      </c>
      <c r="F901" s="2">
        <v>-500</v>
      </c>
      <c r="G901" s="1" t="s">
        <v>9</v>
      </c>
      <c r="H901" s="1" t="s">
        <v>1379</v>
      </c>
      <c r="I901" s="1" t="s">
        <v>11</v>
      </c>
      <c r="J901">
        <f>VLOOKUP(B901,自助退!B:F,5,FALSE)</f>
        <v>500</v>
      </c>
      <c r="K901" t="str">
        <f t="shared" si="14"/>
        <v/>
      </c>
    </row>
    <row r="902" spans="1:11">
      <c r="A902" s="1" t="s">
        <v>4622</v>
      </c>
      <c r="B902" s="2">
        <v>1297318</v>
      </c>
      <c r="C902" s="1" t="s">
        <v>4623</v>
      </c>
      <c r="D902" s="1" t="s">
        <v>4624</v>
      </c>
      <c r="E902" s="1" t="s">
        <v>4625</v>
      </c>
      <c r="F902" s="2">
        <v>-303.5</v>
      </c>
      <c r="G902" s="1" t="s">
        <v>9</v>
      </c>
      <c r="H902" s="1" t="s">
        <v>1474</v>
      </c>
      <c r="I902" s="1" t="s">
        <v>11</v>
      </c>
      <c r="J902">
        <f>VLOOKUP(B902,自助退!B:F,5,FALSE)</f>
        <v>303.5</v>
      </c>
      <c r="K902" t="str">
        <f t="shared" si="14"/>
        <v/>
      </c>
    </row>
    <row r="903" spans="1:11">
      <c r="A903" s="1" t="s">
        <v>4626</v>
      </c>
      <c r="B903" s="2">
        <v>1297642</v>
      </c>
      <c r="C903" s="1" t="s">
        <v>4627</v>
      </c>
      <c r="D903" s="1" t="s">
        <v>4628</v>
      </c>
      <c r="E903" s="1" t="s">
        <v>4629</v>
      </c>
      <c r="F903" s="2">
        <v>-200</v>
      </c>
      <c r="G903" s="1" t="s">
        <v>9</v>
      </c>
      <c r="H903" s="1" t="s">
        <v>1577</v>
      </c>
      <c r="I903" s="1" t="s">
        <v>11</v>
      </c>
      <c r="J903">
        <f>VLOOKUP(B903,自助退!B:F,5,FALSE)</f>
        <v>200</v>
      </c>
      <c r="K903" t="str">
        <f t="shared" si="14"/>
        <v/>
      </c>
    </row>
    <row r="904" spans="1:11">
      <c r="A904" s="1" t="s">
        <v>4630</v>
      </c>
      <c r="B904" s="2">
        <v>1297789</v>
      </c>
      <c r="C904" s="1" t="s">
        <v>4631</v>
      </c>
      <c r="D904" s="1" t="s">
        <v>4632</v>
      </c>
      <c r="E904" s="1" t="s">
        <v>4633</v>
      </c>
      <c r="F904" s="2">
        <v>-336.37</v>
      </c>
      <c r="G904" s="1" t="s">
        <v>9</v>
      </c>
      <c r="H904" s="1" t="s">
        <v>1577</v>
      </c>
      <c r="I904" s="1" t="s">
        <v>11</v>
      </c>
      <c r="J904">
        <f>VLOOKUP(B904,自助退!B:F,5,FALSE)</f>
        <v>336.37</v>
      </c>
      <c r="K904" t="str">
        <f t="shared" si="14"/>
        <v/>
      </c>
    </row>
    <row r="905" spans="1:11">
      <c r="A905" s="1" t="s">
        <v>4634</v>
      </c>
      <c r="B905" s="2">
        <v>1298142</v>
      </c>
      <c r="C905" s="1" t="s">
        <v>4635</v>
      </c>
      <c r="D905" s="1" t="s">
        <v>4636</v>
      </c>
      <c r="E905" s="1" t="s">
        <v>4637</v>
      </c>
      <c r="F905" s="2">
        <v>-117.4</v>
      </c>
      <c r="G905" s="1" t="s">
        <v>9</v>
      </c>
      <c r="H905" s="1" t="s">
        <v>1691</v>
      </c>
      <c r="I905" s="1" t="s">
        <v>11</v>
      </c>
      <c r="J905">
        <f>VLOOKUP(B905,自助退!B:F,5,FALSE)</f>
        <v>117.4</v>
      </c>
      <c r="K905" t="str">
        <f t="shared" si="14"/>
        <v/>
      </c>
    </row>
    <row r="906" spans="1:11">
      <c r="A906" s="1" t="s">
        <v>4638</v>
      </c>
      <c r="B906" s="2">
        <v>1298623</v>
      </c>
      <c r="C906" s="1" t="s">
        <v>4639</v>
      </c>
      <c r="D906" s="1" t="s">
        <v>4640</v>
      </c>
      <c r="E906" s="1" t="s">
        <v>4641</v>
      </c>
      <c r="F906" s="2">
        <v>-1186.74</v>
      </c>
      <c r="G906" s="1" t="s">
        <v>9</v>
      </c>
      <c r="H906" s="1" t="s">
        <v>1442</v>
      </c>
      <c r="I906" s="1" t="s">
        <v>11</v>
      </c>
      <c r="J906">
        <f>VLOOKUP(B906,自助退!B:F,5,FALSE)</f>
        <v>1186.74</v>
      </c>
      <c r="K906" t="str">
        <f t="shared" si="14"/>
        <v/>
      </c>
    </row>
    <row r="907" spans="1:11">
      <c r="A907" s="1" t="s">
        <v>4642</v>
      </c>
      <c r="B907" s="2">
        <v>1299071</v>
      </c>
      <c r="C907" s="1" t="s">
        <v>4643</v>
      </c>
      <c r="D907" s="1" t="s">
        <v>4644</v>
      </c>
      <c r="E907" s="1" t="s">
        <v>4645</v>
      </c>
      <c r="F907" s="2">
        <v>-50</v>
      </c>
      <c r="G907" s="1" t="s">
        <v>9</v>
      </c>
      <c r="H907" s="1" t="s">
        <v>1551</v>
      </c>
      <c r="I907" s="1" t="s">
        <v>11</v>
      </c>
      <c r="J907">
        <f>VLOOKUP(B907,自助退!B:F,5,FALSE)</f>
        <v>50</v>
      </c>
      <c r="K907" t="str">
        <f t="shared" si="14"/>
        <v/>
      </c>
    </row>
    <row r="908" spans="1:11">
      <c r="A908" s="1" t="s">
        <v>4646</v>
      </c>
      <c r="B908" s="2">
        <v>1299320</v>
      </c>
      <c r="C908" s="1" t="s">
        <v>4647</v>
      </c>
      <c r="D908" s="1" t="s">
        <v>4648</v>
      </c>
      <c r="E908" s="1" t="s">
        <v>4649</v>
      </c>
      <c r="F908" s="2">
        <v>-841.39</v>
      </c>
      <c r="G908" s="1" t="s">
        <v>9</v>
      </c>
      <c r="H908" s="1" t="s">
        <v>1474</v>
      </c>
      <c r="I908" s="1" t="s">
        <v>11</v>
      </c>
      <c r="J908">
        <f>VLOOKUP(B908,自助退!B:F,5,FALSE)</f>
        <v>841.39</v>
      </c>
      <c r="K908" t="str">
        <f t="shared" si="14"/>
        <v/>
      </c>
    </row>
    <row r="909" spans="1:11">
      <c r="A909" s="1" t="s">
        <v>4650</v>
      </c>
      <c r="B909" s="2">
        <v>1299392</v>
      </c>
      <c r="C909" s="1" t="s">
        <v>4651</v>
      </c>
      <c r="D909" s="1" t="s">
        <v>4652</v>
      </c>
      <c r="E909" s="1" t="s">
        <v>4653</v>
      </c>
      <c r="F909" s="2">
        <v>-243.97</v>
      </c>
      <c r="G909" s="1" t="s">
        <v>9</v>
      </c>
      <c r="H909" s="1" t="s">
        <v>1474</v>
      </c>
      <c r="I909" s="1" t="s">
        <v>11</v>
      </c>
      <c r="J909">
        <f>VLOOKUP(B909,自助退!B:F,5,FALSE)</f>
        <v>243.97</v>
      </c>
      <c r="K909" t="str">
        <f t="shared" si="14"/>
        <v/>
      </c>
    </row>
    <row r="910" spans="1:11">
      <c r="A910" s="1" t="s">
        <v>4654</v>
      </c>
      <c r="B910" s="2">
        <v>1299470</v>
      </c>
      <c r="C910" s="1" t="s">
        <v>4655</v>
      </c>
      <c r="D910" s="1" t="s">
        <v>4656</v>
      </c>
      <c r="E910" s="1" t="s">
        <v>4657</v>
      </c>
      <c r="F910" s="2">
        <v>-44</v>
      </c>
      <c r="G910" s="1" t="s">
        <v>9</v>
      </c>
      <c r="H910" s="1" t="s">
        <v>10</v>
      </c>
      <c r="I910" s="1" t="s">
        <v>11</v>
      </c>
      <c r="J910">
        <f>VLOOKUP(B910,自助退!B:F,5,FALSE)</f>
        <v>44</v>
      </c>
      <c r="K910" t="str">
        <f t="shared" si="14"/>
        <v/>
      </c>
    </row>
    <row r="911" spans="1:11">
      <c r="A911" s="1" t="s">
        <v>4658</v>
      </c>
      <c r="B911" s="2">
        <v>1299476</v>
      </c>
      <c r="C911" s="1" t="s">
        <v>4659</v>
      </c>
      <c r="D911" s="1" t="s">
        <v>4660</v>
      </c>
      <c r="E911" s="1" t="s">
        <v>4661</v>
      </c>
      <c r="F911" s="2">
        <v>-806</v>
      </c>
      <c r="G911" s="1" t="s">
        <v>9</v>
      </c>
      <c r="H911" s="1" t="s">
        <v>1474</v>
      </c>
      <c r="I911" s="1" t="s">
        <v>11</v>
      </c>
      <c r="J911">
        <f>VLOOKUP(B911,自助退!B:F,5,FALSE)</f>
        <v>806</v>
      </c>
      <c r="K911" t="str">
        <f t="shared" si="14"/>
        <v/>
      </c>
    </row>
    <row r="912" spans="1:11">
      <c r="A912" s="1" t="s">
        <v>4662</v>
      </c>
      <c r="B912" s="2">
        <v>1300070</v>
      </c>
      <c r="C912" s="1" t="s">
        <v>4663</v>
      </c>
      <c r="D912" s="1" t="s">
        <v>4664</v>
      </c>
      <c r="E912" s="1" t="s">
        <v>4665</v>
      </c>
      <c r="F912" s="2">
        <v>-234.5</v>
      </c>
      <c r="G912" s="1" t="s">
        <v>9</v>
      </c>
      <c r="H912" s="1" t="s">
        <v>1691</v>
      </c>
      <c r="I912" s="1" t="s">
        <v>11</v>
      </c>
      <c r="J912">
        <f>VLOOKUP(B912,自助退!B:F,5,FALSE)</f>
        <v>234.5</v>
      </c>
      <c r="K912" t="str">
        <f t="shared" si="14"/>
        <v/>
      </c>
    </row>
    <row r="913" spans="1:11">
      <c r="A913" s="1" t="s">
        <v>4666</v>
      </c>
      <c r="B913" s="2">
        <v>1300418</v>
      </c>
      <c r="C913" s="1" t="s">
        <v>4667</v>
      </c>
      <c r="D913" s="1" t="s">
        <v>4668</v>
      </c>
      <c r="E913" s="1" t="s">
        <v>4669</v>
      </c>
      <c r="F913" s="2">
        <v>-770</v>
      </c>
      <c r="G913" s="1" t="s">
        <v>9</v>
      </c>
      <c r="H913" s="1" t="s">
        <v>1890</v>
      </c>
      <c r="I913" s="1" t="s">
        <v>11</v>
      </c>
      <c r="J913">
        <f>VLOOKUP(B913,自助退!B:F,5,FALSE)</f>
        <v>770</v>
      </c>
      <c r="K913" t="str">
        <f t="shared" si="14"/>
        <v/>
      </c>
    </row>
    <row r="914" spans="1:11">
      <c r="A914" s="1" t="s">
        <v>4670</v>
      </c>
      <c r="B914" s="2">
        <v>1300854</v>
      </c>
      <c r="C914" s="1"/>
      <c r="D914" s="1" t="s">
        <v>4671</v>
      </c>
      <c r="E914" s="1" t="s">
        <v>755</v>
      </c>
      <c r="F914" s="2">
        <v>-166.22</v>
      </c>
      <c r="G914" s="1" t="s">
        <v>9</v>
      </c>
      <c r="H914" s="1" t="s">
        <v>1890</v>
      </c>
      <c r="I914" s="1" t="s">
        <v>1388</v>
      </c>
      <c r="J914">
        <f>VLOOKUP(B914,自助退!B:F,5,FALSE)</f>
        <v>166.22</v>
      </c>
      <c r="K914" t="str">
        <f t="shared" si="14"/>
        <v/>
      </c>
    </row>
    <row r="915" spans="1:11">
      <c r="A915" s="1" t="s">
        <v>4672</v>
      </c>
      <c r="B915" s="2">
        <v>1300964</v>
      </c>
      <c r="C915" s="1" t="s">
        <v>4673</v>
      </c>
      <c r="D915" s="1" t="s">
        <v>4674</v>
      </c>
      <c r="E915" s="1" t="s">
        <v>4675</v>
      </c>
      <c r="F915" s="2">
        <v>-27</v>
      </c>
      <c r="G915" s="1" t="s">
        <v>9</v>
      </c>
      <c r="H915" s="1" t="s">
        <v>1890</v>
      </c>
      <c r="I915" s="1" t="s">
        <v>11</v>
      </c>
      <c r="J915">
        <f>VLOOKUP(B915,自助退!B:F,5,FALSE)</f>
        <v>27</v>
      </c>
      <c r="K915" t="str">
        <f t="shared" si="14"/>
        <v/>
      </c>
    </row>
    <row r="916" spans="1:11">
      <c r="A916" s="1" t="s">
        <v>4676</v>
      </c>
      <c r="B916" s="2">
        <v>1301009</v>
      </c>
      <c r="C916" s="1" t="s">
        <v>4677</v>
      </c>
      <c r="D916" s="1" t="s">
        <v>4678</v>
      </c>
      <c r="E916" s="1" t="s">
        <v>4679</v>
      </c>
      <c r="F916" s="2">
        <v>-487.5</v>
      </c>
      <c r="G916" s="1" t="s">
        <v>9</v>
      </c>
      <c r="H916" s="1" t="s">
        <v>1379</v>
      </c>
      <c r="I916" s="1" t="s">
        <v>11</v>
      </c>
      <c r="J916">
        <f>VLOOKUP(B916,自助退!B:F,5,FALSE)</f>
        <v>487.5</v>
      </c>
      <c r="K916" t="str">
        <f t="shared" si="14"/>
        <v/>
      </c>
    </row>
    <row r="917" spans="1:11">
      <c r="A917" s="1" t="s">
        <v>4680</v>
      </c>
      <c r="B917" s="2">
        <v>1301143</v>
      </c>
      <c r="C917" s="1" t="s">
        <v>4681</v>
      </c>
      <c r="D917" s="1" t="s">
        <v>4682</v>
      </c>
      <c r="E917" s="1" t="s">
        <v>4683</v>
      </c>
      <c r="F917" s="2">
        <v>-184</v>
      </c>
      <c r="G917" s="1" t="s">
        <v>9</v>
      </c>
      <c r="H917" s="1" t="s">
        <v>1629</v>
      </c>
      <c r="I917" s="1" t="s">
        <v>11</v>
      </c>
      <c r="J917">
        <f>VLOOKUP(B917,自助退!B:F,5,FALSE)</f>
        <v>184</v>
      </c>
      <c r="K917" t="str">
        <f t="shared" si="14"/>
        <v/>
      </c>
    </row>
    <row r="918" spans="1:11">
      <c r="A918" s="1" t="s">
        <v>4684</v>
      </c>
      <c r="B918" s="2">
        <v>1301215</v>
      </c>
      <c r="C918" s="1"/>
      <c r="D918" s="1" t="s">
        <v>4685</v>
      </c>
      <c r="E918" s="1" t="s">
        <v>747</v>
      </c>
      <c r="F918" s="2">
        <v>-653.78</v>
      </c>
      <c r="G918" s="1" t="s">
        <v>9</v>
      </c>
      <c r="H918" s="1" t="s">
        <v>1601</v>
      </c>
      <c r="I918" s="1" t="s">
        <v>1388</v>
      </c>
      <c r="J918">
        <f>VLOOKUP(B918,自助退!B:F,5,FALSE)</f>
        <v>653.78</v>
      </c>
      <c r="K918" t="str">
        <f t="shared" si="14"/>
        <v/>
      </c>
    </row>
    <row r="919" spans="1:11">
      <c r="A919" s="1" t="s">
        <v>4686</v>
      </c>
      <c r="B919" s="2">
        <v>1301323</v>
      </c>
      <c r="C919" s="1" t="s">
        <v>4687</v>
      </c>
      <c r="D919" s="1" t="s">
        <v>4688</v>
      </c>
      <c r="E919" s="1" t="s">
        <v>4689</v>
      </c>
      <c r="F919" s="2">
        <v>-380</v>
      </c>
      <c r="G919" s="1" t="s">
        <v>9</v>
      </c>
      <c r="H919" s="1" t="s">
        <v>10</v>
      </c>
      <c r="I919" s="1" t="s">
        <v>11</v>
      </c>
      <c r="J919">
        <f>VLOOKUP(B919,自助退!B:F,5,FALSE)</f>
        <v>380</v>
      </c>
      <c r="K919" t="str">
        <f t="shared" si="14"/>
        <v/>
      </c>
    </row>
    <row r="920" spans="1:11">
      <c r="A920" s="1" t="s">
        <v>4690</v>
      </c>
      <c r="B920" s="2">
        <v>1301580</v>
      </c>
      <c r="C920" s="1"/>
      <c r="D920" s="1" t="s">
        <v>3140</v>
      </c>
      <c r="E920" s="1" t="s">
        <v>3141</v>
      </c>
      <c r="F920" s="2">
        <v>-50</v>
      </c>
      <c r="G920" s="1" t="s">
        <v>9</v>
      </c>
      <c r="H920" s="1" t="s">
        <v>1401</v>
      </c>
      <c r="I920" s="1" t="s">
        <v>1388</v>
      </c>
      <c r="J920">
        <f>VLOOKUP(B920,自助退!B:F,5,FALSE)</f>
        <v>50</v>
      </c>
      <c r="K920" t="str">
        <f t="shared" si="14"/>
        <v/>
      </c>
    </row>
    <row r="921" spans="1:11">
      <c r="A921" s="1" t="s">
        <v>4691</v>
      </c>
      <c r="B921" s="2">
        <v>1301767</v>
      </c>
      <c r="C921" s="1" t="s">
        <v>4692</v>
      </c>
      <c r="D921" s="1" t="s">
        <v>4693</v>
      </c>
      <c r="E921" s="1" t="s">
        <v>4694</v>
      </c>
      <c r="F921" s="2">
        <v>-74.03</v>
      </c>
      <c r="G921" s="1" t="s">
        <v>9</v>
      </c>
      <c r="H921" s="1" t="s">
        <v>1433</v>
      </c>
      <c r="I921" s="1" t="s">
        <v>11</v>
      </c>
      <c r="J921">
        <f>VLOOKUP(B921,自助退!B:F,5,FALSE)</f>
        <v>74.03</v>
      </c>
      <c r="K921" t="str">
        <f t="shared" si="14"/>
        <v/>
      </c>
    </row>
    <row r="922" spans="1:11">
      <c r="A922" s="1" t="s">
        <v>4695</v>
      </c>
      <c r="B922" s="2">
        <v>1302131</v>
      </c>
      <c r="C922" s="1" t="s">
        <v>4696</v>
      </c>
      <c r="D922" s="1" t="s">
        <v>4243</v>
      </c>
      <c r="E922" s="1" t="s">
        <v>4244</v>
      </c>
      <c r="F922" s="2">
        <v>-7112</v>
      </c>
      <c r="G922" s="1" t="s">
        <v>9</v>
      </c>
      <c r="H922" s="1" t="s">
        <v>1384</v>
      </c>
      <c r="I922" s="1" t="s">
        <v>11</v>
      </c>
      <c r="J922">
        <f>VLOOKUP(B922,自助退!B:F,5,FALSE)</f>
        <v>7112</v>
      </c>
      <c r="K922" t="str">
        <f t="shared" si="14"/>
        <v/>
      </c>
    </row>
    <row r="923" spans="1:11">
      <c r="A923" s="1" t="s">
        <v>4697</v>
      </c>
      <c r="B923" s="2">
        <v>1302730</v>
      </c>
      <c r="C923" s="1" t="s">
        <v>4698</v>
      </c>
      <c r="D923" s="1" t="s">
        <v>4699</v>
      </c>
      <c r="E923" s="1" t="s">
        <v>4700</v>
      </c>
      <c r="F923" s="2">
        <v>-50</v>
      </c>
      <c r="G923" s="1" t="s">
        <v>9</v>
      </c>
      <c r="H923" s="1" t="s">
        <v>10</v>
      </c>
      <c r="I923" s="1" t="s">
        <v>11</v>
      </c>
      <c r="J923">
        <f>VLOOKUP(B923,自助退!B:F,5,FALSE)</f>
        <v>50</v>
      </c>
      <c r="K923" t="str">
        <f t="shared" si="14"/>
        <v/>
      </c>
    </row>
    <row r="924" spans="1:11">
      <c r="A924" s="1" t="s">
        <v>4701</v>
      </c>
      <c r="B924" s="2">
        <v>1302771</v>
      </c>
      <c r="C924" s="1"/>
      <c r="D924" s="1" t="s">
        <v>4702</v>
      </c>
      <c r="E924" s="1" t="s">
        <v>4703</v>
      </c>
      <c r="F924" s="2">
        <v>-2656.88</v>
      </c>
      <c r="G924" s="1" t="s">
        <v>9</v>
      </c>
      <c r="H924" s="1" t="s">
        <v>1384</v>
      </c>
      <c r="I924" s="1" t="s">
        <v>1388</v>
      </c>
      <c r="J924">
        <f>VLOOKUP(B924,自助退!B:F,5,FALSE)</f>
        <v>2656.88</v>
      </c>
      <c r="K924" t="str">
        <f t="shared" si="14"/>
        <v/>
      </c>
    </row>
    <row r="925" spans="1:11">
      <c r="A925" s="1" t="s">
        <v>4704</v>
      </c>
      <c r="B925" s="2">
        <v>1302957</v>
      </c>
      <c r="C925" s="1" t="s">
        <v>4705</v>
      </c>
      <c r="D925" s="1" t="s">
        <v>4706</v>
      </c>
      <c r="E925" s="1" t="s">
        <v>4707</v>
      </c>
      <c r="F925" s="2">
        <v>-145.5</v>
      </c>
      <c r="G925" s="1" t="s">
        <v>9</v>
      </c>
      <c r="H925" s="1" t="s">
        <v>1442</v>
      </c>
      <c r="I925" s="1" t="s">
        <v>11</v>
      </c>
      <c r="J925">
        <f>VLOOKUP(B925,自助退!B:F,5,FALSE)</f>
        <v>145.5</v>
      </c>
      <c r="K925" t="str">
        <f t="shared" si="14"/>
        <v/>
      </c>
    </row>
    <row r="926" spans="1:11">
      <c r="A926" s="1" t="s">
        <v>4708</v>
      </c>
      <c r="B926" s="2">
        <v>1303082</v>
      </c>
      <c r="C926" s="1" t="s">
        <v>4709</v>
      </c>
      <c r="D926" s="1" t="s">
        <v>4710</v>
      </c>
      <c r="E926" s="1" t="s">
        <v>4711</v>
      </c>
      <c r="F926" s="2">
        <v>-120</v>
      </c>
      <c r="G926" s="1" t="s">
        <v>9</v>
      </c>
      <c r="H926" s="1" t="s">
        <v>1817</v>
      </c>
      <c r="I926" s="1" t="s">
        <v>11</v>
      </c>
      <c r="J926">
        <f>VLOOKUP(B926,自助退!B:F,5,FALSE)</f>
        <v>120</v>
      </c>
      <c r="K926" t="str">
        <f t="shared" si="14"/>
        <v/>
      </c>
    </row>
    <row r="927" spans="1:11">
      <c r="A927" s="1" t="s">
        <v>4712</v>
      </c>
      <c r="B927" s="2">
        <v>1303084</v>
      </c>
      <c r="C927" s="1" t="s">
        <v>4713</v>
      </c>
      <c r="D927" s="1" t="s">
        <v>4714</v>
      </c>
      <c r="E927" s="1" t="s">
        <v>4715</v>
      </c>
      <c r="F927" s="2">
        <v>-266</v>
      </c>
      <c r="G927" s="1" t="s">
        <v>9</v>
      </c>
      <c r="H927" s="1" t="s">
        <v>1566</v>
      </c>
      <c r="I927" s="1" t="s">
        <v>11</v>
      </c>
      <c r="J927">
        <f>VLOOKUP(B927,自助退!B:F,5,FALSE)</f>
        <v>266</v>
      </c>
      <c r="K927" t="str">
        <f t="shared" si="14"/>
        <v/>
      </c>
    </row>
    <row r="928" spans="1:11">
      <c r="A928" s="1" t="s">
        <v>4716</v>
      </c>
      <c r="B928" s="2">
        <v>1304626</v>
      </c>
      <c r="C928" s="1"/>
      <c r="D928" s="1" t="s">
        <v>4717</v>
      </c>
      <c r="E928" s="1" t="s">
        <v>727</v>
      </c>
      <c r="F928" s="2">
        <v>-59</v>
      </c>
      <c r="G928" s="1" t="s">
        <v>9</v>
      </c>
      <c r="H928" s="1" t="s">
        <v>1474</v>
      </c>
      <c r="I928" s="1" t="s">
        <v>1388</v>
      </c>
      <c r="J928">
        <f>VLOOKUP(B928,自助退!B:F,5,FALSE)</f>
        <v>59</v>
      </c>
      <c r="K928" t="str">
        <f t="shared" si="14"/>
        <v/>
      </c>
    </row>
    <row r="929" spans="1:11">
      <c r="A929" s="1" t="s">
        <v>4718</v>
      </c>
      <c r="B929" s="2">
        <v>1304662</v>
      </c>
      <c r="C929" s="1" t="s">
        <v>4719</v>
      </c>
      <c r="D929" s="1" t="s">
        <v>4720</v>
      </c>
      <c r="E929" s="1" t="s">
        <v>4721</v>
      </c>
      <c r="F929" s="2">
        <v>-900</v>
      </c>
      <c r="G929" s="1" t="s">
        <v>9</v>
      </c>
      <c r="H929" s="1" t="s">
        <v>1404</v>
      </c>
      <c r="I929" s="1" t="s">
        <v>11</v>
      </c>
      <c r="J929">
        <f>VLOOKUP(B929,自助退!B:F,5,FALSE)</f>
        <v>900</v>
      </c>
      <c r="K929" t="str">
        <f t="shared" si="14"/>
        <v/>
      </c>
    </row>
    <row r="930" spans="1:11">
      <c r="A930" s="1" t="s">
        <v>4722</v>
      </c>
      <c r="B930" s="2">
        <v>1305507</v>
      </c>
      <c r="C930" s="1" t="s">
        <v>4723</v>
      </c>
      <c r="D930" s="1" t="s">
        <v>2745</v>
      </c>
      <c r="E930" s="1" t="s">
        <v>2746</v>
      </c>
      <c r="F930" s="2">
        <v>-4.5</v>
      </c>
      <c r="G930" s="1" t="s">
        <v>9</v>
      </c>
      <c r="H930" s="1" t="s">
        <v>1877</v>
      </c>
      <c r="I930" s="1" t="s">
        <v>11</v>
      </c>
      <c r="J930">
        <f>VLOOKUP(B930,自助退!B:F,5,FALSE)</f>
        <v>4.5</v>
      </c>
      <c r="K930" t="str">
        <f t="shared" si="14"/>
        <v/>
      </c>
    </row>
    <row r="931" spans="1:11">
      <c r="A931" s="1" t="s">
        <v>4724</v>
      </c>
      <c r="B931" s="2">
        <v>1305731</v>
      </c>
      <c r="C931" s="1" t="s">
        <v>4725</v>
      </c>
      <c r="D931" s="1" t="s">
        <v>4726</v>
      </c>
      <c r="E931" s="1" t="s">
        <v>4727</v>
      </c>
      <c r="F931" s="2">
        <v>-269.98</v>
      </c>
      <c r="G931" s="1" t="s">
        <v>9</v>
      </c>
      <c r="H931" s="1" t="s">
        <v>1624</v>
      </c>
      <c r="I931" s="1" t="s">
        <v>11</v>
      </c>
      <c r="J931">
        <f>VLOOKUP(B931,自助退!B:F,5,FALSE)</f>
        <v>269.98</v>
      </c>
      <c r="K931" t="str">
        <f t="shared" si="14"/>
        <v/>
      </c>
    </row>
    <row r="932" spans="1:11">
      <c r="A932" s="1" t="s">
        <v>4728</v>
      </c>
      <c r="B932" s="2">
        <v>1305992</v>
      </c>
      <c r="C932" s="1" t="s">
        <v>4729</v>
      </c>
      <c r="D932" s="1" t="s">
        <v>4730</v>
      </c>
      <c r="E932" s="1" t="s">
        <v>4731</v>
      </c>
      <c r="F932" s="2">
        <v>-117</v>
      </c>
      <c r="G932" s="1" t="s">
        <v>9</v>
      </c>
      <c r="H932" s="1" t="s">
        <v>1442</v>
      </c>
      <c r="I932" s="1" t="s">
        <v>11</v>
      </c>
      <c r="J932">
        <f>VLOOKUP(B932,自助退!B:F,5,FALSE)</f>
        <v>117</v>
      </c>
      <c r="K932" t="str">
        <f t="shared" si="14"/>
        <v/>
      </c>
    </row>
    <row r="933" spans="1:11">
      <c r="A933" s="1" t="s">
        <v>4732</v>
      </c>
      <c r="B933" s="2">
        <v>1306593</v>
      </c>
      <c r="C933" s="1" t="s">
        <v>4733</v>
      </c>
      <c r="D933" s="1" t="s">
        <v>4273</v>
      </c>
      <c r="E933" s="1" t="s">
        <v>4274</v>
      </c>
      <c r="F933" s="2">
        <v>-2860</v>
      </c>
      <c r="G933" s="1" t="s">
        <v>9</v>
      </c>
      <c r="H933" s="1" t="s">
        <v>1696</v>
      </c>
      <c r="I933" s="1" t="s">
        <v>11</v>
      </c>
      <c r="J933">
        <f>VLOOKUP(B933,自助退!B:F,5,FALSE)</f>
        <v>2860</v>
      </c>
      <c r="K933" t="str">
        <f t="shared" si="14"/>
        <v/>
      </c>
    </row>
    <row r="934" spans="1:11">
      <c r="A934" s="1" t="s">
        <v>4734</v>
      </c>
      <c r="B934" s="2">
        <v>1306734</v>
      </c>
      <c r="C934" s="1" t="s">
        <v>4735</v>
      </c>
      <c r="D934" s="1" t="s">
        <v>4736</v>
      </c>
      <c r="E934" s="1" t="s">
        <v>4737</v>
      </c>
      <c r="F934" s="2">
        <v>-200</v>
      </c>
      <c r="G934" s="1" t="s">
        <v>9</v>
      </c>
      <c r="H934" s="1" t="s">
        <v>1817</v>
      </c>
      <c r="I934" s="1" t="s">
        <v>11</v>
      </c>
      <c r="J934">
        <f>VLOOKUP(B934,自助退!B:F,5,FALSE)</f>
        <v>200</v>
      </c>
      <c r="K934" t="str">
        <f t="shared" si="14"/>
        <v/>
      </c>
    </row>
    <row r="935" spans="1:11">
      <c r="A935" s="1" t="s">
        <v>4738</v>
      </c>
      <c r="B935" s="2">
        <v>1307724</v>
      </c>
      <c r="C935" s="1" t="s">
        <v>4739</v>
      </c>
      <c r="D935" s="1" t="s">
        <v>4740</v>
      </c>
      <c r="E935" s="1" t="s">
        <v>4741</v>
      </c>
      <c r="F935" s="2">
        <v>-78.28</v>
      </c>
      <c r="G935" s="1" t="s">
        <v>9</v>
      </c>
      <c r="H935" s="1" t="s">
        <v>1401</v>
      </c>
      <c r="I935" s="1" t="s">
        <v>11</v>
      </c>
      <c r="J935">
        <f>VLOOKUP(B935,自助退!B:F,5,FALSE)</f>
        <v>78.28</v>
      </c>
      <c r="K935" t="str">
        <f t="shared" si="14"/>
        <v/>
      </c>
    </row>
    <row r="936" spans="1:11">
      <c r="A936" s="1" t="s">
        <v>4742</v>
      </c>
      <c r="B936" s="2">
        <v>1307742</v>
      </c>
      <c r="C936" s="1" t="s">
        <v>4743</v>
      </c>
      <c r="D936" s="1" t="s">
        <v>4744</v>
      </c>
      <c r="E936" s="1" t="s">
        <v>4745</v>
      </c>
      <c r="F936" s="2">
        <v>-310</v>
      </c>
      <c r="G936" s="1" t="s">
        <v>9</v>
      </c>
      <c r="H936" s="1" t="s">
        <v>1393</v>
      </c>
      <c r="I936" s="1" t="s">
        <v>11</v>
      </c>
      <c r="J936">
        <f>VLOOKUP(B936,自助退!B:F,5,FALSE)</f>
        <v>310</v>
      </c>
      <c r="K936" t="str">
        <f t="shared" si="14"/>
        <v/>
      </c>
    </row>
    <row r="937" spans="1:11">
      <c r="A937" s="1" t="s">
        <v>4746</v>
      </c>
      <c r="B937" s="2">
        <v>1307958</v>
      </c>
      <c r="C937" s="1"/>
      <c r="D937" s="1" t="s">
        <v>4747</v>
      </c>
      <c r="E937" s="1" t="s">
        <v>4748</v>
      </c>
      <c r="F937" s="2">
        <v>-1194</v>
      </c>
      <c r="G937" s="1" t="s">
        <v>9</v>
      </c>
      <c r="H937" s="1" t="s">
        <v>1457</v>
      </c>
      <c r="I937" s="1" t="s">
        <v>1388</v>
      </c>
      <c r="J937">
        <f>VLOOKUP(B937,自助退!B:F,5,FALSE)</f>
        <v>1194</v>
      </c>
      <c r="K937" t="str">
        <f t="shared" si="14"/>
        <v/>
      </c>
    </row>
    <row r="938" spans="1:11">
      <c r="A938" s="1" t="s">
        <v>4749</v>
      </c>
      <c r="B938" s="2">
        <v>1308717</v>
      </c>
      <c r="C938" s="1" t="s">
        <v>4750</v>
      </c>
      <c r="D938" s="1" t="s">
        <v>4751</v>
      </c>
      <c r="E938" s="1" t="s">
        <v>4752</v>
      </c>
      <c r="F938" s="2">
        <v>-2490</v>
      </c>
      <c r="G938" s="1" t="s">
        <v>9</v>
      </c>
      <c r="H938" s="1" t="s">
        <v>1938</v>
      </c>
      <c r="I938" s="1" t="s">
        <v>11</v>
      </c>
      <c r="J938">
        <f>VLOOKUP(B938,自助退!B:F,5,FALSE)</f>
        <v>2490</v>
      </c>
      <c r="K938" t="str">
        <f t="shared" si="14"/>
        <v/>
      </c>
    </row>
    <row r="939" spans="1:11">
      <c r="A939" s="1" t="s">
        <v>4753</v>
      </c>
      <c r="B939" s="2">
        <v>1308839</v>
      </c>
      <c r="C939" s="1" t="s">
        <v>4754</v>
      </c>
      <c r="D939" s="1" t="s">
        <v>4755</v>
      </c>
      <c r="E939" s="1" t="s">
        <v>4756</v>
      </c>
      <c r="F939" s="2">
        <v>-1118</v>
      </c>
      <c r="G939" s="1" t="s">
        <v>9</v>
      </c>
      <c r="H939" s="1" t="s">
        <v>1624</v>
      </c>
      <c r="I939" s="1" t="s">
        <v>11</v>
      </c>
      <c r="J939">
        <f>VLOOKUP(B939,自助退!B:F,5,FALSE)</f>
        <v>1118</v>
      </c>
      <c r="K939" t="str">
        <f t="shared" si="14"/>
        <v/>
      </c>
    </row>
    <row r="940" spans="1:11">
      <c r="A940" s="1" t="s">
        <v>4757</v>
      </c>
      <c r="B940" s="2">
        <v>1309005</v>
      </c>
      <c r="C940" s="1" t="s">
        <v>4758</v>
      </c>
      <c r="D940" s="1" t="s">
        <v>4759</v>
      </c>
      <c r="E940" s="1" t="s">
        <v>4760</v>
      </c>
      <c r="F940" s="2">
        <v>-269.98</v>
      </c>
      <c r="G940" s="1" t="s">
        <v>9</v>
      </c>
      <c r="H940" s="1" t="s">
        <v>2467</v>
      </c>
      <c r="I940" s="1" t="s">
        <v>11</v>
      </c>
      <c r="J940">
        <f>VLOOKUP(B940,自助退!B:F,5,FALSE)</f>
        <v>269.98</v>
      </c>
      <c r="K940" t="str">
        <f t="shared" si="14"/>
        <v/>
      </c>
    </row>
    <row r="941" spans="1:11">
      <c r="A941" s="1" t="s">
        <v>4761</v>
      </c>
      <c r="B941" s="2">
        <v>1309960</v>
      </c>
      <c r="C941" s="1" t="s">
        <v>4762</v>
      </c>
      <c r="D941" s="1" t="s">
        <v>4180</v>
      </c>
      <c r="E941" s="1" t="s">
        <v>4181</v>
      </c>
      <c r="F941" s="2">
        <v>-63</v>
      </c>
      <c r="G941" s="1" t="s">
        <v>9</v>
      </c>
      <c r="H941" s="1" t="s">
        <v>1393</v>
      </c>
      <c r="I941" s="1" t="s">
        <v>11</v>
      </c>
      <c r="J941">
        <f>VLOOKUP(B941,自助退!B:F,5,FALSE)</f>
        <v>63</v>
      </c>
      <c r="K941" t="str">
        <f t="shared" si="14"/>
        <v/>
      </c>
    </row>
    <row r="942" spans="1:11">
      <c r="A942" s="1" t="s">
        <v>4763</v>
      </c>
      <c r="B942" s="2">
        <v>1310140</v>
      </c>
      <c r="C942" s="1"/>
      <c r="D942" s="1" t="s">
        <v>4764</v>
      </c>
      <c r="E942" s="1" t="s">
        <v>731</v>
      </c>
      <c r="F942" s="2">
        <v>-87.5</v>
      </c>
      <c r="G942" s="1" t="s">
        <v>9</v>
      </c>
      <c r="H942" s="1" t="s">
        <v>1938</v>
      </c>
      <c r="I942" s="1" t="s">
        <v>1388</v>
      </c>
      <c r="J942">
        <f>VLOOKUP(B942,自助退!B:F,5,FALSE)</f>
        <v>87.5</v>
      </c>
      <c r="K942" t="str">
        <f t="shared" si="14"/>
        <v/>
      </c>
    </row>
    <row r="943" spans="1:11">
      <c r="A943" s="1" t="s">
        <v>4765</v>
      </c>
      <c r="B943" s="2">
        <v>1310403</v>
      </c>
      <c r="C943" s="1"/>
      <c r="D943" s="1" t="s">
        <v>4766</v>
      </c>
      <c r="E943" s="1" t="s">
        <v>4767</v>
      </c>
      <c r="F943" s="2">
        <v>-164.98</v>
      </c>
      <c r="G943" s="1" t="s">
        <v>9</v>
      </c>
      <c r="H943" s="1" t="s">
        <v>1404</v>
      </c>
      <c r="I943" s="1" t="s">
        <v>1388</v>
      </c>
      <c r="J943">
        <f>VLOOKUP(B943,自助退!B:F,5,FALSE)</f>
        <v>164.98</v>
      </c>
      <c r="K943" t="str">
        <f t="shared" si="14"/>
        <v/>
      </c>
    </row>
    <row r="944" spans="1:11">
      <c r="A944" s="1" t="s">
        <v>4768</v>
      </c>
      <c r="B944" s="2">
        <v>1310454</v>
      </c>
      <c r="C944" s="1" t="s">
        <v>4769</v>
      </c>
      <c r="D944" s="1" t="s">
        <v>4770</v>
      </c>
      <c r="E944" s="1" t="s">
        <v>4771</v>
      </c>
      <c r="F944" s="2">
        <v>-164.98</v>
      </c>
      <c r="G944" s="1" t="s">
        <v>9</v>
      </c>
      <c r="H944" s="1" t="s">
        <v>1404</v>
      </c>
      <c r="I944" s="1" t="s">
        <v>11</v>
      </c>
      <c r="J944">
        <f>VLOOKUP(B944,自助退!B:F,5,FALSE)</f>
        <v>164.98</v>
      </c>
      <c r="K944" t="str">
        <f t="shared" si="14"/>
        <v/>
      </c>
    </row>
    <row r="945" spans="1:11">
      <c r="A945" s="1" t="s">
        <v>4772</v>
      </c>
      <c r="B945" s="2">
        <v>1310890</v>
      </c>
      <c r="C945" s="1" t="s">
        <v>4773</v>
      </c>
      <c r="D945" s="1" t="s">
        <v>2154</v>
      </c>
      <c r="E945" s="1" t="s">
        <v>2155</v>
      </c>
      <c r="F945" s="2">
        <v>-950</v>
      </c>
      <c r="G945" s="1" t="s">
        <v>9</v>
      </c>
      <c r="H945" s="1" t="s">
        <v>1379</v>
      </c>
      <c r="I945" s="1" t="s">
        <v>11</v>
      </c>
      <c r="J945">
        <f>VLOOKUP(B945,自助退!B:F,5,FALSE)</f>
        <v>950</v>
      </c>
      <c r="K945" t="str">
        <f t="shared" si="14"/>
        <v/>
      </c>
    </row>
    <row r="946" spans="1:11">
      <c r="A946" s="1" t="s">
        <v>4774</v>
      </c>
      <c r="B946" s="2">
        <v>1310929</v>
      </c>
      <c r="C946" s="1" t="s">
        <v>4775</v>
      </c>
      <c r="D946" s="1" t="s">
        <v>4776</v>
      </c>
      <c r="E946" s="1" t="s">
        <v>4777</v>
      </c>
      <c r="F946" s="2">
        <v>-400</v>
      </c>
      <c r="G946" s="1" t="s">
        <v>9</v>
      </c>
      <c r="H946" s="1" t="s">
        <v>1551</v>
      </c>
      <c r="I946" s="1" t="s">
        <v>11</v>
      </c>
      <c r="J946">
        <f>VLOOKUP(B946,自助退!B:F,5,FALSE)</f>
        <v>400</v>
      </c>
      <c r="K946" t="str">
        <f t="shared" si="14"/>
        <v/>
      </c>
    </row>
    <row r="947" spans="1:11">
      <c r="A947" s="1" t="s">
        <v>4778</v>
      </c>
      <c r="B947" s="2">
        <v>1311954</v>
      </c>
      <c r="C947" s="1" t="s">
        <v>4779</v>
      </c>
      <c r="D947" s="1" t="s">
        <v>4780</v>
      </c>
      <c r="E947" s="1" t="s">
        <v>4781</v>
      </c>
      <c r="F947" s="2">
        <v>-206.96</v>
      </c>
      <c r="G947" s="1" t="s">
        <v>9</v>
      </c>
      <c r="H947" s="1" t="s">
        <v>1691</v>
      </c>
      <c r="I947" s="1" t="s">
        <v>11</v>
      </c>
      <c r="J947">
        <f>VLOOKUP(B947,自助退!B:F,5,FALSE)</f>
        <v>206.96</v>
      </c>
      <c r="K947" t="str">
        <f t="shared" si="14"/>
        <v/>
      </c>
    </row>
    <row r="948" spans="1:11">
      <c r="A948" s="1" t="s">
        <v>4782</v>
      </c>
      <c r="B948" s="2">
        <v>1312198</v>
      </c>
      <c r="C948" s="1"/>
      <c r="D948" s="1" t="s">
        <v>4783</v>
      </c>
      <c r="E948" s="1" t="s">
        <v>719</v>
      </c>
      <c r="F948" s="2">
        <v>-49.93</v>
      </c>
      <c r="G948" s="1" t="s">
        <v>9</v>
      </c>
      <c r="H948" s="1" t="s">
        <v>1890</v>
      </c>
      <c r="I948" s="1" t="s">
        <v>1388</v>
      </c>
      <c r="J948">
        <f>VLOOKUP(B948,自助退!B:F,5,FALSE)</f>
        <v>49.93</v>
      </c>
      <c r="K948" t="str">
        <f t="shared" si="14"/>
        <v/>
      </c>
    </row>
    <row r="949" spans="1:11">
      <c r="A949" s="1" t="s">
        <v>4784</v>
      </c>
      <c r="B949" s="2">
        <v>1312405</v>
      </c>
      <c r="C949" s="1" t="s">
        <v>4785</v>
      </c>
      <c r="D949" s="1" t="s">
        <v>4786</v>
      </c>
      <c r="E949" s="1" t="s">
        <v>4787</v>
      </c>
      <c r="F949" s="2">
        <v>-218</v>
      </c>
      <c r="G949" s="1" t="s">
        <v>9</v>
      </c>
      <c r="H949" s="1" t="s">
        <v>1428</v>
      </c>
      <c r="I949" s="1" t="s">
        <v>11</v>
      </c>
      <c r="J949">
        <f>VLOOKUP(B949,自助退!B:F,5,FALSE)</f>
        <v>218</v>
      </c>
      <c r="K949" t="str">
        <f t="shared" si="14"/>
        <v/>
      </c>
    </row>
    <row r="950" spans="1:11">
      <c r="A950" s="1" t="s">
        <v>4788</v>
      </c>
      <c r="B950" s="2">
        <v>1313153</v>
      </c>
      <c r="C950" s="1" t="s">
        <v>4789</v>
      </c>
      <c r="D950" s="1" t="s">
        <v>4790</v>
      </c>
      <c r="E950" s="1" t="s">
        <v>4791</v>
      </c>
      <c r="F950" s="2">
        <v>-800</v>
      </c>
      <c r="G950" s="1" t="s">
        <v>9</v>
      </c>
      <c r="H950" s="1" t="s">
        <v>2203</v>
      </c>
      <c r="I950" s="1" t="s">
        <v>11</v>
      </c>
      <c r="J950">
        <f>VLOOKUP(B950,自助退!B:F,5,FALSE)</f>
        <v>800</v>
      </c>
      <c r="K950" t="str">
        <f t="shared" si="14"/>
        <v/>
      </c>
    </row>
    <row r="951" spans="1:11">
      <c r="A951" s="1" t="s">
        <v>4792</v>
      </c>
      <c r="B951" s="2">
        <v>1313194</v>
      </c>
      <c r="C951" s="1" t="s">
        <v>4793</v>
      </c>
      <c r="D951" s="1" t="s">
        <v>4794</v>
      </c>
      <c r="E951" s="1" t="s">
        <v>4795</v>
      </c>
      <c r="F951" s="2">
        <v>-1000</v>
      </c>
      <c r="G951" s="1" t="s">
        <v>9</v>
      </c>
      <c r="H951" s="1" t="s">
        <v>1384</v>
      </c>
      <c r="I951" s="1" t="s">
        <v>11</v>
      </c>
      <c r="J951">
        <f>VLOOKUP(B951,自助退!B:F,5,FALSE)</f>
        <v>1000</v>
      </c>
      <c r="K951" t="str">
        <f t="shared" si="14"/>
        <v/>
      </c>
    </row>
    <row r="952" spans="1:11">
      <c r="A952" s="1" t="s">
        <v>4796</v>
      </c>
      <c r="B952" s="2">
        <v>1313251</v>
      </c>
      <c r="C952" s="1" t="s">
        <v>4797</v>
      </c>
      <c r="D952" s="1" t="s">
        <v>4798</v>
      </c>
      <c r="E952" s="1" t="s">
        <v>4799</v>
      </c>
      <c r="F952" s="2">
        <v>-93.2</v>
      </c>
      <c r="G952" s="1" t="s">
        <v>9</v>
      </c>
      <c r="H952" s="1" t="s">
        <v>1404</v>
      </c>
      <c r="I952" s="1" t="s">
        <v>11</v>
      </c>
      <c r="J952">
        <f>VLOOKUP(B952,自助退!B:F,5,FALSE)</f>
        <v>93.2</v>
      </c>
      <c r="K952" t="str">
        <f t="shared" si="14"/>
        <v/>
      </c>
    </row>
    <row r="953" spans="1:11">
      <c r="A953" s="1" t="s">
        <v>4800</v>
      </c>
      <c r="B953" s="2">
        <v>1313899</v>
      </c>
      <c r="C953" s="1" t="s">
        <v>4801</v>
      </c>
      <c r="D953" s="1" t="s">
        <v>4802</v>
      </c>
      <c r="E953" s="1" t="s">
        <v>4803</v>
      </c>
      <c r="F953" s="2">
        <v>-87.5</v>
      </c>
      <c r="G953" s="1" t="s">
        <v>9</v>
      </c>
      <c r="H953" s="1" t="s">
        <v>1485</v>
      </c>
      <c r="I953" s="1" t="s">
        <v>11</v>
      </c>
      <c r="J953">
        <f>VLOOKUP(B953,自助退!B:F,5,FALSE)</f>
        <v>87.5</v>
      </c>
      <c r="K953" t="str">
        <f t="shared" si="14"/>
        <v/>
      </c>
    </row>
    <row r="954" spans="1:11">
      <c r="A954" s="1" t="s">
        <v>4804</v>
      </c>
      <c r="B954" s="2">
        <v>1314025</v>
      </c>
      <c r="C954" s="1" t="s">
        <v>4805</v>
      </c>
      <c r="D954" s="1" t="s">
        <v>4806</v>
      </c>
      <c r="E954" s="1" t="s">
        <v>4807</v>
      </c>
      <c r="F954" s="2">
        <v>-0.72</v>
      </c>
      <c r="G954" s="1" t="s">
        <v>9</v>
      </c>
      <c r="H954" s="1" t="s">
        <v>2203</v>
      </c>
      <c r="I954" s="1" t="s">
        <v>11</v>
      </c>
      <c r="J954">
        <f>VLOOKUP(B954,自助退!B:F,5,FALSE)</f>
        <v>0.72</v>
      </c>
      <c r="K954" t="str">
        <f t="shared" si="14"/>
        <v/>
      </c>
    </row>
    <row r="955" spans="1:11">
      <c r="A955" s="1" t="s">
        <v>4808</v>
      </c>
      <c r="B955" s="2">
        <v>1314260</v>
      </c>
      <c r="C955" s="1" t="s">
        <v>4809</v>
      </c>
      <c r="D955" s="1" t="s">
        <v>4810</v>
      </c>
      <c r="E955" s="1" t="s">
        <v>4811</v>
      </c>
      <c r="F955" s="2">
        <v>-123.2</v>
      </c>
      <c r="G955" s="1" t="s">
        <v>9</v>
      </c>
      <c r="H955" s="1" t="s">
        <v>4812</v>
      </c>
      <c r="I955" s="1" t="s">
        <v>11</v>
      </c>
      <c r="J955">
        <f>VLOOKUP(B955,自助退!B:F,5,FALSE)</f>
        <v>123.2</v>
      </c>
      <c r="K955" t="str">
        <f t="shared" si="14"/>
        <v/>
      </c>
    </row>
    <row r="956" spans="1:11">
      <c r="A956" s="1" t="s">
        <v>4813</v>
      </c>
      <c r="B956" s="2">
        <v>1314678</v>
      </c>
      <c r="C956" s="1" t="s">
        <v>4814</v>
      </c>
      <c r="D956" s="1" t="s">
        <v>4815</v>
      </c>
      <c r="E956" s="1" t="s">
        <v>4816</v>
      </c>
      <c r="F956" s="2">
        <v>-250.5</v>
      </c>
      <c r="G956" s="1" t="s">
        <v>9</v>
      </c>
      <c r="H956" s="1" t="s">
        <v>1379</v>
      </c>
      <c r="I956" s="1" t="s">
        <v>11</v>
      </c>
      <c r="J956">
        <f>VLOOKUP(B956,自助退!B:F,5,FALSE)</f>
        <v>250.5</v>
      </c>
      <c r="K956" t="str">
        <f t="shared" si="14"/>
        <v/>
      </c>
    </row>
    <row r="957" spans="1:11">
      <c r="A957" s="1" t="s">
        <v>4817</v>
      </c>
      <c r="B957" s="2">
        <v>1314935</v>
      </c>
      <c r="C957" s="1"/>
      <c r="D957" s="1" t="s">
        <v>4818</v>
      </c>
      <c r="E957" s="1" t="s">
        <v>635</v>
      </c>
      <c r="F957" s="2">
        <v>-391.95</v>
      </c>
      <c r="G957" s="1" t="s">
        <v>9</v>
      </c>
      <c r="H957" s="1" t="s">
        <v>1387</v>
      </c>
      <c r="I957" s="1" t="s">
        <v>1388</v>
      </c>
      <c r="J957">
        <f>VLOOKUP(B957,自助退!B:F,5,FALSE)</f>
        <v>391.95</v>
      </c>
      <c r="K957" t="str">
        <f t="shared" si="14"/>
        <v/>
      </c>
    </row>
    <row r="958" spans="1:11">
      <c r="A958" s="1" t="s">
        <v>4819</v>
      </c>
      <c r="B958" s="2">
        <v>1315050</v>
      </c>
      <c r="C958" s="1" t="s">
        <v>4820</v>
      </c>
      <c r="D958" s="1" t="s">
        <v>4821</v>
      </c>
      <c r="E958" s="1" t="s">
        <v>4822</v>
      </c>
      <c r="F958" s="2">
        <v>-233.2</v>
      </c>
      <c r="G958" s="1" t="s">
        <v>9</v>
      </c>
      <c r="H958" s="1" t="s">
        <v>1404</v>
      </c>
      <c r="I958" s="1" t="s">
        <v>11</v>
      </c>
      <c r="J958">
        <f>VLOOKUP(B958,自助退!B:F,5,FALSE)</f>
        <v>233.2</v>
      </c>
      <c r="K958" t="str">
        <f t="shared" si="14"/>
        <v/>
      </c>
    </row>
    <row r="959" spans="1:11">
      <c r="A959" s="1" t="s">
        <v>4823</v>
      </c>
      <c r="B959" s="2">
        <v>1315071</v>
      </c>
      <c r="C959" s="1" t="s">
        <v>4824</v>
      </c>
      <c r="D959" s="1" t="s">
        <v>4825</v>
      </c>
      <c r="E959" s="1" t="s">
        <v>4826</v>
      </c>
      <c r="F959" s="2">
        <v>-59.5</v>
      </c>
      <c r="G959" s="1" t="s">
        <v>9</v>
      </c>
      <c r="H959" s="1" t="s">
        <v>2203</v>
      </c>
      <c r="I959" s="1" t="s">
        <v>11</v>
      </c>
      <c r="J959">
        <f>VLOOKUP(B959,自助退!B:F,5,FALSE)</f>
        <v>59.5</v>
      </c>
      <c r="K959" t="str">
        <f t="shared" si="14"/>
        <v/>
      </c>
    </row>
    <row r="960" spans="1:11">
      <c r="A960" s="1" t="s">
        <v>4827</v>
      </c>
      <c r="B960" s="2">
        <v>1316029</v>
      </c>
      <c r="C960" s="1" t="s">
        <v>4828</v>
      </c>
      <c r="D960" s="1" t="s">
        <v>4829</v>
      </c>
      <c r="E960" s="1" t="s">
        <v>4830</v>
      </c>
      <c r="F960" s="2">
        <v>-170</v>
      </c>
      <c r="G960" s="1" t="s">
        <v>9</v>
      </c>
      <c r="H960" s="1" t="s">
        <v>1414</v>
      </c>
      <c r="I960" s="1" t="s">
        <v>11</v>
      </c>
      <c r="J960">
        <f>VLOOKUP(B960,自助退!B:F,5,FALSE)</f>
        <v>170</v>
      </c>
      <c r="K960" t="str">
        <f t="shared" si="14"/>
        <v/>
      </c>
    </row>
    <row r="961" spans="1:11">
      <c r="A961" s="1" t="s">
        <v>4831</v>
      </c>
      <c r="B961" s="2">
        <v>1316369</v>
      </c>
      <c r="C961" s="1" t="s">
        <v>4832</v>
      </c>
      <c r="D961" s="1" t="s">
        <v>4833</v>
      </c>
      <c r="E961" s="1" t="s">
        <v>4834</v>
      </c>
      <c r="F961" s="2">
        <v>-858</v>
      </c>
      <c r="G961" s="1" t="s">
        <v>9</v>
      </c>
      <c r="H961" s="1" t="s">
        <v>1691</v>
      </c>
      <c r="I961" s="1" t="s">
        <v>11</v>
      </c>
      <c r="J961">
        <f>VLOOKUP(B961,自助退!B:F,5,FALSE)</f>
        <v>858</v>
      </c>
      <c r="K961" t="str">
        <f t="shared" si="14"/>
        <v/>
      </c>
    </row>
    <row r="962" spans="1:11">
      <c r="A962" s="1" t="s">
        <v>4835</v>
      </c>
      <c r="B962" s="2">
        <v>1316583</v>
      </c>
      <c r="C962" s="1" t="s">
        <v>4836</v>
      </c>
      <c r="D962" s="1" t="s">
        <v>4837</v>
      </c>
      <c r="E962" s="1" t="s">
        <v>4838</v>
      </c>
      <c r="F962" s="2">
        <v>-740</v>
      </c>
      <c r="G962" s="1" t="s">
        <v>9</v>
      </c>
      <c r="H962" s="1" t="s">
        <v>1457</v>
      </c>
      <c r="I962" s="1" t="s">
        <v>11</v>
      </c>
      <c r="J962">
        <f>VLOOKUP(B962,自助退!B:F,5,FALSE)</f>
        <v>740</v>
      </c>
      <c r="K962" t="str">
        <f t="shared" si="14"/>
        <v/>
      </c>
    </row>
    <row r="963" spans="1:11">
      <c r="A963" s="1" t="s">
        <v>4839</v>
      </c>
      <c r="B963" s="2">
        <v>1317370</v>
      </c>
      <c r="C963" s="1"/>
      <c r="D963" s="1" t="s">
        <v>4840</v>
      </c>
      <c r="E963" s="1" t="s">
        <v>669</v>
      </c>
      <c r="F963" s="2">
        <v>-11560.14</v>
      </c>
      <c r="G963" s="1" t="s">
        <v>9</v>
      </c>
      <c r="H963" s="1" t="s">
        <v>1601</v>
      </c>
      <c r="I963" s="1" t="s">
        <v>1388</v>
      </c>
      <c r="J963">
        <f>VLOOKUP(B963,自助退!B:F,5,FALSE)</f>
        <v>11560.14</v>
      </c>
      <c r="K963" t="str">
        <f t="shared" ref="K963:K1026" si="15">IF(F963*-1=J963,"",1)</f>
        <v/>
      </c>
    </row>
    <row r="964" spans="1:11">
      <c r="A964" s="1" t="s">
        <v>4841</v>
      </c>
      <c r="B964" s="2">
        <v>1317392</v>
      </c>
      <c r="C964" s="1" t="s">
        <v>4842</v>
      </c>
      <c r="D964" s="1" t="s">
        <v>4843</v>
      </c>
      <c r="E964" s="1" t="s">
        <v>4844</v>
      </c>
      <c r="F964" s="2">
        <v>-38.56</v>
      </c>
      <c r="G964" s="1" t="s">
        <v>9</v>
      </c>
      <c r="H964" s="1" t="s">
        <v>10</v>
      </c>
      <c r="I964" s="1" t="s">
        <v>11</v>
      </c>
      <c r="J964">
        <f>VLOOKUP(B964,自助退!B:F,5,FALSE)</f>
        <v>38.56</v>
      </c>
      <c r="K964" t="str">
        <f t="shared" si="15"/>
        <v/>
      </c>
    </row>
    <row r="965" spans="1:11">
      <c r="A965" s="1" t="s">
        <v>4845</v>
      </c>
      <c r="B965" s="2">
        <v>1317402</v>
      </c>
      <c r="C965" s="1" t="s">
        <v>4846</v>
      </c>
      <c r="D965" s="1" t="s">
        <v>4847</v>
      </c>
      <c r="E965" s="1" t="s">
        <v>4848</v>
      </c>
      <c r="F965" s="2">
        <v>-1066</v>
      </c>
      <c r="G965" s="1" t="s">
        <v>9</v>
      </c>
      <c r="H965" s="1" t="s">
        <v>1452</v>
      </c>
      <c r="I965" s="1" t="s">
        <v>11</v>
      </c>
      <c r="J965">
        <f>VLOOKUP(B965,自助退!B:F,5,FALSE)</f>
        <v>1066</v>
      </c>
      <c r="K965" t="str">
        <f t="shared" si="15"/>
        <v/>
      </c>
    </row>
    <row r="966" spans="1:11">
      <c r="A966" s="1" t="s">
        <v>4849</v>
      </c>
      <c r="B966" s="2">
        <v>1317442</v>
      </c>
      <c r="C966" s="1"/>
      <c r="D966" s="1" t="s">
        <v>4850</v>
      </c>
      <c r="E966" s="1" t="s">
        <v>685</v>
      </c>
      <c r="F966" s="2">
        <v>-223.5</v>
      </c>
      <c r="G966" s="1" t="s">
        <v>9</v>
      </c>
      <c r="H966" s="1" t="s">
        <v>1457</v>
      </c>
      <c r="I966" s="1" t="s">
        <v>1388</v>
      </c>
      <c r="J966">
        <f>VLOOKUP(B966,自助退!B:F,5,FALSE)</f>
        <v>223.5</v>
      </c>
      <c r="K966" t="str">
        <f t="shared" si="15"/>
        <v/>
      </c>
    </row>
    <row r="967" spans="1:11">
      <c r="A967" s="1" t="s">
        <v>4851</v>
      </c>
      <c r="B967" s="2">
        <v>1317457</v>
      </c>
      <c r="C967" s="1" t="s">
        <v>4852</v>
      </c>
      <c r="D967" s="1" t="s">
        <v>2037</v>
      </c>
      <c r="E967" s="1" t="s">
        <v>2038</v>
      </c>
      <c r="F967" s="2">
        <v>-3.16</v>
      </c>
      <c r="G967" s="1" t="s">
        <v>9</v>
      </c>
      <c r="H967" s="1" t="s">
        <v>1485</v>
      </c>
      <c r="I967" s="1" t="s">
        <v>11</v>
      </c>
      <c r="J967">
        <f>VLOOKUP(B967,自助退!B:F,5,FALSE)</f>
        <v>3.16</v>
      </c>
      <c r="K967" t="str">
        <f t="shared" si="15"/>
        <v/>
      </c>
    </row>
    <row r="968" spans="1:11">
      <c r="A968" s="1" t="s">
        <v>4853</v>
      </c>
      <c r="B968" s="2">
        <v>1317473</v>
      </c>
      <c r="C968" s="1" t="s">
        <v>4854</v>
      </c>
      <c r="D968" s="1" t="s">
        <v>4855</v>
      </c>
      <c r="E968" s="1" t="s">
        <v>4856</v>
      </c>
      <c r="F968" s="2">
        <v>-800</v>
      </c>
      <c r="G968" s="1" t="s">
        <v>9</v>
      </c>
      <c r="H968" s="1" t="s">
        <v>1551</v>
      </c>
      <c r="I968" s="1" t="s">
        <v>11</v>
      </c>
      <c r="J968">
        <f>VLOOKUP(B968,自助退!B:F,5,FALSE)</f>
        <v>800</v>
      </c>
      <c r="K968" t="str">
        <f t="shared" si="15"/>
        <v/>
      </c>
    </row>
    <row r="969" spans="1:11">
      <c r="A969" s="1" t="s">
        <v>4857</v>
      </c>
      <c r="B969" s="2">
        <v>1317749</v>
      </c>
      <c r="C969" s="1" t="s">
        <v>4858</v>
      </c>
      <c r="D969" s="1" t="s">
        <v>4859</v>
      </c>
      <c r="E969" s="1" t="s">
        <v>4860</v>
      </c>
      <c r="F969" s="2">
        <v>-23.65</v>
      </c>
      <c r="G969" s="1" t="s">
        <v>9</v>
      </c>
      <c r="H969" s="1" t="s">
        <v>1401</v>
      </c>
      <c r="I969" s="1" t="s">
        <v>11</v>
      </c>
      <c r="J969">
        <f>VLOOKUP(B969,自助退!B:F,5,FALSE)</f>
        <v>23.65</v>
      </c>
      <c r="K969" t="str">
        <f t="shared" si="15"/>
        <v/>
      </c>
    </row>
    <row r="970" spans="1:11">
      <c r="A970" s="1" t="s">
        <v>4861</v>
      </c>
      <c r="B970" s="2">
        <v>1317880</v>
      </c>
      <c r="C970" s="1" t="s">
        <v>4862</v>
      </c>
      <c r="D970" s="1" t="s">
        <v>4863</v>
      </c>
      <c r="E970" s="1" t="s">
        <v>4864</v>
      </c>
      <c r="F970" s="2">
        <v>-3288.6</v>
      </c>
      <c r="G970" s="1" t="s">
        <v>9</v>
      </c>
      <c r="H970" s="1" t="s">
        <v>1387</v>
      </c>
      <c r="I970" s="1" t="s">
        <v>11</v>
      </c>
      <c r="J970">
        <f>VLOOKUP(B970,自助退!B:F,5,FALSE)</f>
        <v>3288.6</v>
      </c>
      <c r="K970" t="str">
        <f t="shared" si="15"/>
        <v/>
      </c>
    </row>
    <row r="971" spans="1:11">
      <c r="A971" s="1" t="s">
        <v>4865</v>
      </c>
      <c r="B971" s="2">
        <v>1317883</v>
      </c>
      <c r="C971" s="1" t="s">
        <v>4866</v>
      </c>
      <c r="D971" s="1" t="s">
        <v>4867</v>
      </c>
      <c r="E971" s="1" t="s">
        <v>4868</v>
      </c>
      <c r="F971" s="2">
        <v>-245.2</v>
      </c>
      <c r="G971" s="1" t="s">
        <v>9</v>
      </c>
      <c r="H971" s="1" t="s">
        <v>1414</v>
      </c>
      <c r="I971" s="1" t="s">
        <v>11</v>
      </c>
      <c r="J971">
        <f>VLOOKUP(B971,自助退!B:F,5,FALSE)</f>
        <v>245.2</v>
      </c>
      <c r="K971" t="str">
        <f t="shared" si="15"/>
        <v/>
      </c>
    </row>
    <row r="972" spans="1:11">
      <c r="A972" s="1" t="s">
        <v>4869</v>
      </c>
      <c r="B972" s="2">
        <v>1317938</v>
      </c>
      <c r="C972" s="1" t="s">
        <v>4870</v>
      </c>
      <c r="D972" s="1" t="s">
        <v>4871</v>
      </c>
      <c r="E972" s="1" t="s">
        <v>4872</v>
      </c>
      <c r="F972" s="2">
        <v>-189.5</v>
      </c>
      <c r="G972" s="1" t="s">
        <v>9</v>
      </c>
      <c r="H972" s="1" t="s">
        <v>1526</v>
      </c>
      <c r="I972" s="1" t="s">
        <v>11</v>
      </c>
      <c r="J972">
        <f>VLOOKUP(B972,自助退!B:F,5,FALSE)</f>
        <v>189.5</v>
      </c>
      <c r="K972" t="str">
        <f t="shared" si="15"/>
        <v/>
      </c>
    </row>
    <row r="973" spans="1:11">
      <c r="A973" s="1" t="s">
        <v>4873</v>
      </c>
      <c r="B973" s="2">
        <v>1317972</v>
      </c>
      <c r="C973" s="1" t="s">
        <v>4874</v>
      </c>
      <c r="D973" s="1" t="s">
        <v>4798</v>
      </c>
      <c r="E973" s="1" t="s">
        <v>4799</v>
      </c>
      <c r="F973" s="2">
        <v>-16</v>
      </c>
      <c r="G973" s="1" t="s">
        <v>9</v>
      </c>
      <c r="H973" s="1" t="s">
        <v>1421</v>
      </c>
      <c r="I973" s="1" t="s">
        <v>11</v>
      </c>
      <c r="J973">
        <f>VLOOKUP(B973,自助退!B:F,5,FALSE)</f>
        <v>16</v>
      </c>
      <c r="K973" t="str">
        <f t="shared" si="15"/>
        <v/>
      </c>
    </row>
    <row r="974" spans="1:11">
      <c r="A974" s="1" t="s">
        <v>4875</v>
      </c>
      <c r="B974" s="2">
        <v>1318008</v>
      </c>
      <c r="C974" s="1" t="s">
        <v>4876</v>
      </c>
      <c r="D974" s="1" t="s">
        <v>4877</v>
      </c>
      <c r="E974" s="1" t="s">
        <v>4878</v>
      </c>
      <c r="F974" s="2">
        <v>-1740</v>
      </c>
      <c r="G974" s="1" t="s">
        <v>9</v>
      </c>
      <c r="H974" s="1" t="s">
        <v>1601</v>
      </c>
      <c r="I974" s="1" t="s">
        <v>11</v>
      </c>
      <c r="J974">
        <f>VLOOKUP(B974,自助退!B:F,5,FALSE)</f>
        <v>1740</v>
      </c>
      <c r="K974" t="str">
        <f t="shared" si="15"/>
        <v/>
      </c>
    </row>
    <row r="975" spans="1:11">
      <c r="A975" s="1" t="s">
        <v>4879</v>
      </c>
      <c r="B975" s="2">
        <v>1318107</v>
      </c>
      <c r="C975" s="1" t="s">
        <v>4880</v>
      </c>
      <c r="D975" s="1" t="s">
        <v>4881</v>
      </c>
      <c r="E975" s="1" t="s">
        <v>4882</v>
      </c>
      <c r="F975" s="2">
        <v>-35.25</v>
      </c>
      <c r="G975" s="1" t="s">
        <v>9</v>
      </c>
      <c r="H975" s="1" t="s">
        <v>1421</v>
      </c>
      <c r="I975" s="1" t="s">
        <v>11</v>
      </c>
      <c r="J975">
        <f>VLOOKUP(B975,自助退!B:F,5,FALSE)</f>
        <v>35.25</v>
      </c>
      <c r="K975" t="str">
        <f t="shared" si="15"/>
        <v/>
      </c>
    </row>
    <row r="976" spans="1:11">
      <c r="A976" s="1" t="s">
        <v>4883</v>
      </c>
      <c r="B976" s="2">
        <v>1318165</v>
      </c>
      <c r="C976" s="1" t="s">
        <v>4884</v>
      </c>
      <c r="D976" s="1" t="s">
        <v>4885</v>
      </c>
      <c r="E976" s="1" t="s">
        <v>4886</v>
      </c>
      <c r="F976" s="2">
        <v>-34</v>
      </c>
      <c r="G976" s="1" t="s">
        <v>9</v>
      </c>
      <c r="H976" s="1" t="s">
        <v>1433</v>
      </c>
      <c r="I976" s="1" t="s">
        <v>11</v>
      </c>
      <c r="J976">
        <f>VLOOKUP(B976,自助退!B:F,5,FALSE)</f>
        <v>34</v>
      </c>
      <c r="K976" t="str">
        <f t="shared" si="15"/>
        <v/>
      </c>
    </row>
    <row r="977" spans="1:11">
      <c r="A977" s="1" t="s">
        <v>4887</v>
      </c>
      <c r="B977" s="2">
        <v>1318208</v>
      </c>
      <c r="C977" s="1" t="s">
        <v>4888</v>
      </c>
      <c r="D977" s="1" t="s">
        <v>4889</v>
      </c>
      <c r="E977" s="1" t="s">
        <v>4890</v>
      </c>
      <c r="F977" s="2">
        <v>-263.2</v>
      </c>
      <c r="G977" s="1" t="s">
        <v>9</v>
      </c>
      <c r="H977" s="1" t="s">
        <v>1384</v>
      </c>
      <c r="I977" s="1" t="s">
        <v>11</v>
      </c>
      <c r="J977">
        <f>VLOOKUP(B977,自助退!B:F,5,FALSE)</f>
        <v>263.2</v>
      </c>
      <c r="K977" t="str">
        <f t="shared" si="15"/>
        <v/>
      </c>
    </row>
    <row r="978" spans="1:11">
      <c r="A978" s="1" t="s">
        <v>4891</v>
      </c>
      <c r="B978" s="2">
        <v>1318224</v>
      </c>
      <c r="C978" s="1"/>
      <c r="D978" s="1" t="s">
        <v>4892</v>
      </c>
      <c r="E978" s="1" t="s">
        <v>707</v>
      </c>
      <c r="F978" s="2">
        <v>-300</v>
      </c>
      <c r="G978" s="1" t="s">
        <v>9</v>
      </c>
      <c r="H978" s="1" t="s">
        <v>10</v>
      </c>
      <c r="I978" s="1" t="s">
        <v>1388</v>
      </c>
      <c r="J978">
        <f>VLOOKUP(B978,自助退!B:F,5,FALSE)</f>
        <v>300</v>
      </c>
      <c r="K978" t="str">
        <f t="shared" si="15"/>
        <v/>
      </c>
    </row>
    <row r="979" spans="1:11">
      <c r="A979" s="1" t="s">
        <v>4893</v>
      </c>
      <c r="B979" s="2">
        <v>1318225</v>
      </c>
      <c r="C979" s="1" t="s">
        <v>4894</v>
      </c>
      <c r="D979" s="1" t="s">
        <v>4895</v>
      </c>
      <c r="E979" s="1" t="s">
        <v>4896</v>
      </c>
      <c r="F979" s="2">
        <v>-263.2</v>
      </c>
      <c r="G979" s="1" t="s">
        <v>9</v>
      </c>
      <c r="H979" s="1" t="s">
        <v>1384</v>
      </c>
      <c r="I979" s="1" t="s">
        <v>11</v>
      </c>
      <c r="J979">
        <f>VLOOKUP(B979,自助退!B:F,5,FALSE)</f>
        <v>263.2</v>
      </c>
      <c r="K979" t="str">
        <f t="shared" si="15"/>
        <v/>
      </c>
    </row>
    <row r="980" spans="1:11">
      <c r="A980" s="1" t="s">
        <v>4897</v>
      </c>
      <c r="B980" s="2">
        <v>1318289</v>
      </c>
      <c r="C980" s="1" t="s">
        <v>4898</v>
      </c>
      <c r="D980" s="1" t="s">
        <v>4899</v>
      </c>
      <c r="E980" s="1" t="s">
        <v>4900</v>
      </c>
      <c r="F980" s="2">
        <v>-123.2</v>
      </c>
      <c r="G980" s="1" t="s">
        <v>9</v>
      </c>
      <c r="H980" s="1" t="s">
        <v>1384</v>
      </c>
      <c r="I980" s="1" t="s">
        <v>11</v>
      </c>
      <c r="J980">
        <f>VLOOKUP(B980,自助退!B:F,5,FALSE)</f>
        <v>123.2</v>
      </c>
      <c r="K980" t="str">
        <f t="shared" si="15"/>
        <v/>
      </c>
    </row>
    <row r="981" spans="1:11">
      <c r="A981" s="1" t="s">
        <v>4901</v>
      </c>
      <c r="B981" s="2">
        <v>1318315</v>
      </c>
      <c r="C981" s="1" t="s">
        <v>4902</v>
      </c>
      <c r="D981" s="1" t="s">
        <v>4903</v>
      </c>
      <c r="E981" s="1" t="s">
        <v>4904</v>
      </c>
      <c r="F981" s="2">
        <v>-63.2</v>
      </c>
      <c r="G981" s="1" t="s">
        <v>9</v>
      </c>
      <c r="H981" s="1" t="s">
        <v>1384</v>
      </c>
      <c r="I981" s="1" t="s">
        <v>11</v>
      </c>
      <c r="J981">
        <f>VLOOKUP(B981,自助退!B:F,5,FALSE)</f>
        <v>63.2</v>
      </c>
      <c r="K981" t="str">
        <f t="shared" si="15"/>
        <v/>
      </c>
    </row>
    <row r="982" spans="1:11">
      <c r="A982" s="1" t="s">
        <v>4905</v>
      </c>
      <c r="B982" s="2">
        <v>1318337</v>
      </c>
      <c r="C982" s="1" t="s">
        <v>4906</v>
      </c>
      <c r="D982" s="1" t="s">
        <v>4907</v>
      </c>
      <c r="E982" s="1" t="s">
        <v>4908</v>
      </c>
      <c r="F982" s="2">
        <v>-63.2</v>
      </c>
      <c r="G982" s="1" t="s">
        <v>9</v>
      </c>
      <c r="H982" s="1" t="s">
        <v>1384</v>
      </c>
      <c r="I982" s="1" t="s">
        <v>11</v>
      </c>
      <c r="J982">
        <f>VLOOKUP(B982,自助退!B:F,5,FALSE)</f>
        <v>63.2</v>
      </c>
      <c r="K982" t="str">
        <f t="shared" si="15"/>
        <v/>
      </c>
    </row>
    <row r="983" spans="1:11">
      <c r="A983" s="1" t="s">
        <v>4909</v>
      </c>
      <c r="B983" s="2">
        <v>1318360</v>
      </c>
      <c r="C983" s="1" t="s">
        <v>4910</v>
      </c>
      <c r="D983" s="1" t="s">
        <v>4911</v>
      </c>
      <c r="E983" s="1" t="s">
        <v>4912</v>
      </c>
      <c r="F983" s="2">
        <v>-123.2</v>
      </c>
      <c r="G983" s="1" t="s">
        <v>9</v>
      </c>
      <c r="H983" s="1" t="s">
        <v>1384</v>
      </c>
      <c r="I983" s="1" t="s">
        <v>11</v>
      </c>
      <c r="J983">
        <f>VLOOKUP(B983,自助退!B:F,5,FALSE)</f>
        <v>123.2</v>
      </c>
      <c r="K983" t="str">
        <f t="shared" si="15"/>
        <v/>
      </c>
    </row>
    <row r="984" spans="1:11">
      <c r="A984" s="1" t="s">
        <v>4913</v>
      </c>
      <c r="B984" s="2">
        <v>1318375</v>
      </c>
      <c r="C984" s="1"/>
      <c r="D984" s="1" t="s">
        <v>4914</v>
      </c>
      <c r="E984" s="1" t="s">
        <v>715</v>
      </c>
      <c r="F984" s="2">
        <v>-1</v>
      </c>
      <c r="G984" s="1" t="s">
        <v>9</v>
      </c>
      <c r="H984" s="1" t="s">
        <v>1566</v>
      </c>
      <c r="I984" s="1" t="s">
        <v>1388</v>
      </c>
      <c r="J984">
        <f>VLOOKUP(B984,自助退!B:F,5,FALSE)</f>
        <v>1</v>
      </c>
      <c r="K984" t="str">
        <f t="shared" si="15"/>
        <v/>
      </c>
    </row>
    <row r="985" spans="1:11">
      <c r="A985" s="1" t="s">
        <v>4915</v>
      </c>
      <c r="B985" s="2">
        <v>1318377</v>
      </c>
      <c r="C985" s="1"/>
      <c r="D985" s="1" t="s">
        <v>4916</v>
      </c>
      <c r="E985" s="1" t="s">
        <v>4917</v>
      </c>
      <c r="F985" s="2">
        <v>-141.19999999999999</v>
      </c>
      <c r="G985" s="1" t="s">
        <v>9</v>
      </c>
      <c r="H985" s="1" t="s">
        <v>1384</v>
      </c>
      <c r="I985" s="1" t="s">
        <v>1388</v>
      </c>
      <c r="J985">
        <f>VLOOKUP(B985,自助退!B:F,5,FALSE)</f>
        <v>141.19999999999999</v>
      </c>
      <c r="K985" t="str">
        <f t="shared" si="15"/>
        <v/>
      </c>
    </row>
    <row r="986" spans="1:11">
      <c r="A986" s="1" t="s">
        <v>4918</v>
      </c>
      <c r="B986" s="2">
        <v>1318409</v>
      </c>
      <c r="C986" s="1" t="s">
        <v>4919</v>
      </c>
      <c r="D986" s="1" t="s">
        <v>4920</v>
      </c>
      <c r="E986" s="1" t="s">
        <v>3128</v>
      </c>
      <c r="F986" s="2">
        <v>-152</v>
      </c>
      <c r="G986" s="1" t="s">
        <v>9</v>
      </c>
      <c r="H986" s="1" t="s">
        <v>1696</v>
      </c>
      <c r="I986" s="1" t="s">
        <v>11</v>
      </c>
      <c r="J986">
        <f>VLOOKUP(B986,自助退!B:F,5,FALSE)</f>
        <v>152</v>
      </c>
      <c r="K986" t="str">
        <f t="shared" si="15"/>
        <v/>
      </c>
    </row>
    <row r="987" spans="1:11">
      <c r="A987" s="1" t="s">
        <v>4921</v>
      </c>
      <c r="B987" s="2">
        <v>1318413</v>
      </c>
      <c r="C987" s="1"/>
      <c r="D987" s="1" t="s">
        <v>4922</v>
      </c>
      <c r="E987" s="1" t="s">
        <v>4923</v>
      </c>
      <c r="F987" s="2">
        <v>-196.3</v>
      </c>
      <c r="G987" s="1" t="s">
        <v>9</v>
      </c>
      <c r="H987" s="1" t="s">
        <v>1384</v>
      </c>
      <c r="I987" s="1" t="s">
        <v>1388</v>
      </c>
      <c r="J987">
        <f>VLOOKUP(B987,自助退!B:F,5,FALSE)</f>
        <v>196.3</v>
      </c>
      <c r="K987" t="str">
        <f t="shared" si="15"/>
        <v/>
      </c>
    </row>
    <row r="988" spans="1:11">
      <c r="A988" s="1" t="s">
        <v>4924</v>
      </c>
      <c r="B988" s="2">
        <v>1318428</v>
      </c>
      <c r="C988" s="1"/>
      <c r="D988" s="1" t="s">
        <v>4925</v>
      </c>
      <c r="E988" s="1" t="s">
        <v>699</v>
      </c>
      <c r="F988" s="2">
        <v>-84</v>
      </c>
      <c r="G988" s="1" t="s">
        <v>9</v>
      </c>
      <c r="H988" s="1" t="s">
        <v>1629</v>
      </c>
      <c r="I988" s="1" t="s">
        <v>1388</v>
      </c>
      <c r="J988">
        <f>VLOOKUP(B988,自助退!B:F,5,FALSE)</f>
        <v>84</v>
      </c>
      <c r="K988" t="str">
        <f t="shared" si="15"/>
        <v/>
      </c>
    </row>
    <row r="989" spans="1:11">
      <c r="A989" s="1" t="s">
        <v>4926</v>
      </c>
      <c r="B989" s="2">
        <v>1318528</v>
      </c>
      <c r="C989" s="1" t="s">
        <v>4927</v>
      </c>
      <c r="D989" s="1" t="s">
        <v>4928</v>
      </c>
      <c r="E989" s="1" t="s">
        <v>4929</v>
      </c>
      <c r="F989" s="2">
        <v>-1567.82</v>
      </c>
      <c r="G989" s="1" t="s">
        <v>9</v>
      </c>
      <c r="H989" s="1" t="s">
        <v>1566</v>
      </c>
      <c r="I989" s="1" t="s">
        <v>11</v>
      </c>
      <c r="J989">
        <f>VLOOKUP(B989,自助退!B:F,5,FALSE)</f>
        <v>1567.82</v>
      </c>
      <c r="K989" t="str">
        <f t="shared" si="15"/>
        <v/>
      </c>
    </row>
    <row r="990" spans="1:11">
      <c r="A990" s="1" t="s">
        <v>4930</v>
      </c>
      <c r="B990" s="2">
        <v>1318698</v>
      </c>
      <c r="C990" s="1" t="s">
        <v>4931</v>
      </c>
      <c r="D990" s="1" t="s">
        <v>4932</v>
      </c>
      <c r="E990" s="1" t="s">
        <v>4933</v>
      </c>
      <c r="F990" s="2">
        <v>-10750.75</v>
      </c>
      <c r="G990" s="1" t="s">
        <v>9</v>
      </c>
      <c r="H990" s="1" t="s">
        <v>1474</v>
      </c>
      <c r="I990" s="1" t="s">
        <v>11</v>
      </c>
      <c r="J990">
        <f>VLOOKUP(B990,自助退!B:F,5,FALSE)</f>
        <v>10750.75</v>
      </c>
      <c r="K990" t="str">
        <f t="shared" si="15"/>
        <v/>
      </c>
    </row>
    <row r="991" spans="1:11">
      <c r="A991" s="1" t="s">
        <v>4934</v>
      </c>
      <c r="B991" s="2">
        <v>1318751</v>
      </c>
      <c r="C991" s="1" t="s">
        <v>4935</v>
      </c>
      <c r="D991" s="1" t="s">
        <v>4936</v>
      </c>
      <c r="E991" s="1" t="s">
        <v>4937</v>
      </c>
      <c r="F991" s="2">
        <v>-355.5</v>
      </c>
      <c r="G991" s="1" t="s">
        <v>9</v>
      </c>
      <c r="H991" s="1" t="s">
        <v>1421</v>
      </c>
      <c r="I991" s="1" t="s">
        <v>11</v>
      </c>
      <c r="J991">
        <f>VLOOKUP(B991,自助退!B:F,5,FALSE)</f>
        <v>355.5</v>
      </c>
      <c r="K991" t="str">
        <f t="shared" si="15"/>
        <v/>
      </c>
    </row>
    <row r="992" spans="1:11">
      <c r="A992" s="1" t="s">
        <v>4938</v>
      </c>
      <c r="B992" s="2">
        <v>1319098</v>
      </c>
      <c r="C992" s="1"/>
      <c r="D992" s="1" t="s">
        <v>4939</v>
      </c>
      <c r="E992" s="1" t="s">
        <v>711</v>
      </c>
      <c r="F992" s="2">
        <v>-386.22</v>
      </c>
      <c r="G992" s="1" t="s">
        <v>9</v>
      </c>
      <c r="H992" s="1" t="s">
        <v>1421</v>
      </c>
      <c r="I992" s="1" t="s">
        <v>1388</v>
      </c>
      <c r="J992">
        <f>VLOOKUP(B992,自助退!B:F,5,FALSE)</f>
        <v>386.22</v>
      </c>
      <c r="K992" t="str">
        <f t="shared" si="15"/>
        <v/>
      </c>
    </row>
    <row r="993" spans="1:11">
      <c r="A993" s="1" t="s">
        <v>4940</v>
      </c>
      <c r="B993" s="2">
        <v>1319162</v>
      </c>
      <c r="C993" s="1" t="s">
        <v>4941</v>
      </c>
      <c r="D993" s="1" t="s">
        <v>4942</v>
      </c>
      <c r="E993" s="1" t="s">
        <v>4943</v>
      </c>
      <c r="F993" s="2">
        <v>-1000</v>
      </c>
      <c r="G993" s="1" t="s">
        <v>9</v>
      </c>
      <c r="H993" s="1" t="s">
        <v>10</v>
      </c>
      <c r="I993" s="1" t="s">
        <v>11</v>
      </c>
      <c r="J993">
        <f>VLOOKUP(B993,自助退!B:F,5,FALSE)</f>
        <v>1000</v>
      </c>
      <c r="K993" t="str">
        <f t="shared" si="15"/>
        <v/>
      </c>
    </row>
    <row r="994" spans="1:11">
      <c r="A994" s="1" t="s">
        <v>4944</v>
      </c>
      <c r="B994" s="2">
        <v>1319445</v>
      </c>
      <c r="C994" s="1"/>
      <c r="D994" s="1" t="s">
        <v>4945</v>
      </c>
      <c r="E994" s="1" t="s">
        <v>690</v>
      </c>
      <c r="F994" s="2">
        <v>-416.98</v>
      </c>
      <c r="G994" s="1" t="s">
        <v>9</v>
      </c>
      <c r="H994" s="1" t="s">
        <v>1566</v>
      </c>
      <c r="I994" s="1" t="s">
        <v>1388</v>
      </c>
      <c r="J994">
        <f>VLOOKUP(B994,自助退!B:F,5,FALSE)</f>
        <v>416.98</v>
      </c>
      <c r="K994" t="str">
        <f t="shared" si="15"/>
        <v/>
      </c>
    </row>
    <row r="995" spans="1:11">
      <c r="A995" s="1" t="s">
        <v>4946</v>
      </c>
      <c r="B995" s="2">
        <v>1319521</v>
      </c>
      <c r="C995" s="1" t="s">
        <v>4947</v>
      </c>
      <c r="D995" s="1" t="s">
        <v>4948</v>
      </c>
      <c r="E995" s="1" t="s">
        <v>4949</v>
      </c>
      <c r="F995" s="2">
        <v>-785.7</v>
      </c>
      <c r="G995" s="1" t="s">
        <v>9</v>
      </c>
      <c r="H995" s="1" t="s">
        <v>1566</v>
      </c>
      <c r="I995" s="1" t="s">
        <v>11</v>
      </c>
      <c r="J995">
        <f>VLOOKUP(B995,自助退!B:F,5,FALSE)</f>
        <v>785.7</v>
      </c>
      <c r="K995" t="str">
        <f t="shared" si="15"/>
        <v/>
      </c>
    </row>
    <row r="996" spans="1:11">
      <c r="A996" s="1" t="s">
        <v>4950</v>
      </c>
      <c r="B996" s="2">
        <v>1319859</v>
      </c>
      <c r="C996" s="1" t="s">
        <v>4951</v>
      </c>
      <c r="D996" s="1" t="s">
        <v>4952</v>
      </c>
      <c r="E996" s="1" t="s">
        <v>4953</v>
      </c>
      <c r="F996" s="2">
        <v>-10</v>
      </c>
      <c r="G996" s="1" t="s">
        <v>9</v>
      </c>
      <c r="H996" s="1" t="s">
        <v>1629</v>
      </c>
      <c r="I996" s="1" t="s">
        <v>11</v>
      </c>
      <c r="J996">
        <f>VLOOKUP(B996,自助退!B:F,5,FALSE)</f>
        <v>10</v>
      </c>
      <c r="K996" t="str">
        <f t="shared" si="15"/>
        <v/>
      </c>
    </row>
    <row r="997" spans="1:11">
      <c r="A997" s="1" t="s">
        <v>4954</v>
      </c>
      <c r="B997" s="2">
        <v>1319893</v>
      </c>
      <c r="C997" s="1" t="s">
        <v>4955</v>
      </c>
      <c r="D997" s="1" t="s">
        <v>4956</v>
      </c>
      <c r="E997" s="1" t="s">
        <v>4957</v>
      </c>
      <c r="F997" s="2">
        <v>-1000</v>
      </c>
      <c r="G997" s="1" t="s">
        <v>9</v>
      </c>
      <c r="H997" s="1" t="s">
        <v>1890</v>
      </c>
      <c r="I997" s="1" t="s">
        <v>11</v>
      </c>
      <c r="J997">
        <f>VLOOKUP(B997,自助退!B:F,5,FALSE)</f>
        <v>1000</v>
      </c>
      <c r="K997" t="str">
        <f t="shared" si="15"/>
        <v/>
      </c>
    </row>
    <row r="998" spans="1:11">
      <c r="A998" s="1" t="s">
        <v>4958</v>
      </c>
      <c r="B998" s="2">
        <v>1320207</v>
      </c>
      <c r="C998" s="1" t="s">
        <v>4959</v>
      </c>
      <c r="D998" s="1" t="s">
        <v>4960</v>
      </c>
      <c r="E998" s="1" t="s">
        <v>4961</v>
      </c>
      <c r="F998" s="2">
        <v>-107.72</v>
      </c>
      <c r="G998" s="1" t="s">
        <v>9</v>
      </c>
      <c r="H998" s="1" t="s">
        <v>1442</v>
      </c>
      <c r="I998" s="1" t="s">
        <v>11</v>
      </c>
      <c r="J998">
        <f>VLOOKUP(B998,自助退!B:F,5,FALSE)</f>
        <v>107.72</v>
      </c>
      <c r="K998" t="str">
        <f t="shared" si="15"/>
        <v/>
      </c>
    </row>
    <row r="999" spans="1:11">
      <c r="A999" s="1" t="s">
        <v>4962</v>
      </c>
      <c r="B999" s="2">
        <v>1320218</v>
      </c>
      <c r="C999" s="1" t="s">
        <v>4963</v>
      </c>
      <c r="D999" s="1" t="s">
        <v>4964</v>
      </c>
      <c r="E999" s="1" t="s">
        <v>4965</v>
      </c>
      <c r="F999" s="2">
        <v>-482.93</v>
      </c>
      <c r="G999" s="1" t="s">
        <v>9</v>
      </c>
      <c r="H999" s="1" t="s">
        <v>1457</v>
      </c>
      <c r="I999" s="1" t="s">
        <v>11</v>
      </c>
      <c r="J999">
        <f>VLOOKUP(B999,自助退!B:F,5,FALSE)</f>
        <v>482.93</v>
      </c>
      <c r="K999" t="str">
        <f t="shared" si="15"/>
        <v/>
      </c>
    </row>
    <row r="1000" spans="1:11">
      <c r="A1000" s="1" t="s">
        <v>4966</v>
      </c>
      <c r="B1000" s="2">
        <v>1320477</v>
      </c>
      <c r="C1000" s="1" t="s">
        <v>4967</v>
      </c>
      <c r="D1000" s="1" t="s">
        <v>4968</v>
      </c>
      <c r="E1000" s="1" t="s">
        <v>4969</v>
      </c>
      <c r="F1000" s="2">
        <v>-12.5</v>
      </c>
      <c r="G1000" s="1" t="s">
        <v>9</v>
      </c>
      <c r="H1000" s="1" t="s">
        <v>1577</v>
      </c>
      <c r="I1000" s="1" t="s">
        <v>11</v>
      </c>
      <c r="J1000">
        <f>VLOOKUP(B1000,自助退!B:F,5,FALSE)</f>
        <v>12.5</v>
      </c>
      <c r="K1000" t="str">
        <f t="shared" si="15"/>
        <v/>
      </c>
    </row>
    <row r="1001" spans="1:11">
      <c r="A1001" s="1" t="s">
        <v>4970</v>
      </c>
      <c r="B1001" s="2">
        <v>1320549</v>
      </c>
      <c r="C1001" s="1" t="s">
        <v>4971</v>
      </c>
      <c r="D1001" s="1" t="s">
        <v>4972</v>
      </c>
      <c r="E1001" s="1" t="s">
        <v>4973</v>
      </c>
      <c r="F1001" s="2">
        <v>-387.22</v>
      </c>
      <c r="G1001" s="1" t="s">
        <v>9</v>
      </c>
      <c r="H1001" s="1" t="s">
        <v>1566</v>
      </c>
      <c r="I1001" s="1" t="s">
        <v>11</v>
      </c>
      <c r="J1001">
        <f>VLOOKUP(B1001,自助退!B:F,5,FALSE)</f>
        <v>387.22</v>
      </c>
      <c r="K1001" t="str">
        <f t="shared" si="15"/>
        <v/>
      </c>
    </row>
    <row r="1002" spans="1:11">
      <c r="A1002" s="1" t="s">
        <v>4974</v>
      </c>
      <c r="B1002" s="2">
        <v>1321455</v>
      </c>
      <c r="C1002" s="1" t="s">
        <v>4975</v>
      </c>
      <c r="D1002" s="1" t="s">
        <v>4976</v>
      </c>
      <c r="E1002" s="1" t="s">
        <v>4977</v>
      </c>
      <c r="F1002" s="2">
        <v>-200</v>
      </c>
      <c r="G1002" s="1" t="s">
        <v>9</v>
      </c>
      <c r="H1002" s="1" t="s">
        <v>1566</v>
      </c>
      <c r="I1002" s="1" t="s">
        <v>11</v>
      </c>
      <c r="J1002">
        <f>VLOOKUP(B1002,自助退!B:F,5,FALSE)</f>
        <v>200</v>
      </c>
      <c r="K1002" t="str">
        <f t="shared" si="15"/>
        <v/>
      </c>
    </row>
    <row r="1003" spans="1:11">
      <c r="A1003" s="1" t="s">
        <v>4978</v>
      </c>
      <c r="B1003" s="2">
        <v>1321525</v>
      </c>
      <c r="C1003" s="1" t="s">
        <v>4979</v>
      </c>
      <c r="D1003" s="1" t="s">
        <v>4980</v>
      </c>
      <c r="E1003" s="1" t="s">
        <v>4981</v>
      </c>
      <c r="F1003" s="2">
        <v>-1858.48</v>
      </c>
      <c r="G1003" s="1" t="s">
        <v>9</v>
      </c>
      <c r="H1003" s="1" t="s">
        <v>1433</v>
      </c>
      <c r="I1003" s="1" t="s">
        <v>11</v>
      </c>
      <c r="J1003">
        <f>VLOOKUP(B1003,自助退!B:F,5,FALSE)</f>
        <v>1858.48</v>
      </c>
      <c r="K1003" t="str">
        <f t="shared" si="15"/>
        <v/>
      </c>
    </row>
    <row r="1004" spans="1:11">
      <c r="A1004" s="1" t="s">
        <v>4982</v>
      </c>
      <c r="B1004" s="2">
        <v>1321839</v>
      </c>
      <c r="C1004" s="1" t="s">
        <v>4983</v>
      </c>
      <c r="D1004" s="1" t="s">
        <v>4984</v>
      </c>
      <c r="E1004" s="1" t="s">
        <v>4985</v>
      </c>
      <c r="F1004" s="2">
        <v>-694.92</v>
      </c>
      <c r="G1004" s="1" t="s">
        <v>9</v>
      </c>
      <c r="H1004" s="1" t="s">
        <v>1433</v>
      </c>
      <c r="I1004" s="1" t="s">
        <v>11</v>
      </c>
      <c r="J1004">
        <f>VLOOKUP(B1004,自助退!B:F,5,FALSE)</f>
        <v>694.92</v>
      </c>
      <c r="K1004" t="str">
        <f t="shared" si="15"/>
        <v/>
      </c>
    </row>
    <row r="1005" spans="1:11">
      <c r="A1005" s="1" t="s">
        <v>4986</v>
      </c>
      <c r="B1005" s="2">
        <v>1321883</v>
      </c>
      <c r="C1005" s="1" t="s">
        <v>4987</v>
      </c>
      <c r="D1005" s="1" t="s">
        <v>4988</v>
      </c>
      <c r="E1005" s="1" t="s">
        <v>4989</v>
      </c>
      <c r="F1005" s="2">
        <v>-24.5</v>
      </c>
      <c r="G1005" s="1" t="s">
        <v>9</v>
      </c>
      <c r="H1005" s="1" t="s">
        <v>1442</v>
      </c>
      <c r="I1005" s="1" t="s">
        <v>11</v>
      </c>
      <c r="J1005">
        <f>VLOOKUP(B1005,自助退!B:F,5,FALSE)</f>
        <v>24.5</v>
      </c>
      <c r="K1005" t="str">
        <f t="shared" si="15"/>
        <v/>
      </c>
    </row>
    <row r="1006" spans="1:11">
      <c r="A1006" s="1" t="s">
        <v>4990</v>
      </c>
      <c r="B1006" s="2">
        <v>1322369</v>
      </c>
      <c r="C1006" s="1" t="s">
        <v>4991</v>
      </c>
      <c r="D1006" s="1" t="s">
        <v>4992</v>
      </c>
      <c r="E1006" s="1" t="s">
        <v>4993</v>
      </c>
      <c r="F1006" s="2">
        <v>-158.44</v>
      </c>
      <c r="G1006" s="1" t="s">
        <v>9</v>
      </c>
      <c r="H1006" s="1" t="s">
        <v>1691</v>
      </c>
      <c r="I1006" s="1" t="s">
        <v>11</v>
      </c>
      <c r="J1006">
        <f>VLOOKUP(B1006,自助退!B:F,5,FALSE)</f>
        <v>158.44</v>
      </c>
      <c r="K1006" t="str">
        <f t="shared" si="15"/>
        <v/>
      </c>
    </row>
    <row r="1007" spans="1:11">
      <c r="A1007" s="1" t="s">
        <v>4994</v>
      </c>
      <c r="B1007" s="2">
        <v>1322489</v>
      </c>
      <c r="C1007" s="1" t="s">
        <v>4995</v>
      </c>
      <c r="D1007" s="1" t="s">
        <v>4996</v>
      </c>
      <c r="E1007" s="1" t="s">
        <v>4997</v>
      </c>
      <c r="F1007" s="2">
        <v>-654</v>
      </c>
      <c r="G1007" s="1" t="s">
        <v>9</v>
      </c>
      <c r="H1007" s="1" t="s">
        <v>1421</v>
      </c>
      <c r="I1007" s="1" t="s">
        <v>11</v>
      </c>
      <c r="J1007">
        <f>VLOOKUP(B1007,自助退!B:F,5,FALSE)</f>
        <v>654</v>
      </c>
      <c r="K1007" t="str">
        <f t="shared" si="15"/>
        <v/>
      </c>
    </row>
    <row r="1008" spans="1:11">
      <c r="A1008" s="1" t="s">
        <v>4998</v>
      </c>
      <c r="B1008" s="2">
        <v>1322879</v>
      </c>
      <c r="C1008" s="1" t="s">
        <v>4999</v>
      </c>
      <c r="D1008" s="1" t="s">
        <v>5000</v>
      </c>
      <c r="E1008" s="1" t="s">
        <v>5001</v>
      </c>
      <c r="F1008" s="2">
        <v>-1320.52</v>
      </c>
      <c r="G1008" s="1" t="s">
        <v>9</v>
      </c>
      <c r="H1008" s="1" t="s">
        <v>1601</v>
      </c>
      <c r="I1008" s="1" t="s">
        <v>11</v>
      </c>
      <c r="J1008">
        <f>VLOOKUP(B1008,自助退!B:F,5,FALSE)</f>
        <v>1320.52</v>
      </c>
      <c r="K1008" t="str">
        <f t="shared" si="15"/>
        <v/>
      </c>
    </row>
    <row r="1009" spans="1:11">
      <c r="A1009" s="1" t="s">
        <v>5002</v>
      </c>
      <c r="B1009" s="2">
        <v>1323010</v>
      </c>
      <c r="C1009" s="1" t="s">
        <v>5003</v>
      </c>
      <c r="D1009" s="1" t="s">
        <v>5004</v>
      </c>
      <c r="E1009" s="1" t="s">
        <v>5005</v>
      </c>
      <c r="F1009" s="2">
        <v>-369.88</v>
      </c>
      <c r="G1009" s="1" t="s">
        <v>9</v>
      </c>
      <c r="H1009" s="1" t="s">
        <v>1890</v>
      </c>
      <c r="I1009" s="1" t="s">
        <v>11</v>
      </c>
      <c r="J1009">
        <f>VLOOKUP(B1009,自助退!B:F,5,FALSE)</f>
        <v>369.88</v>
      </c>
      <c r="K1009" t="str">
        <f t="shared" si="15"/>
        <v/>
      </c>
    </row>
    <row r="1010" spans="1:11">
      <c r="A1010" s="1" t="s">
        <v>5006</v>
      </c>
      <c r="B1010" s="2">
        <v>1323139</v>
      </c>
      <c r="C1010" s="1" t="s">
        <v>5007</v>
      </c>
      <c r="D1010" s="1" t="s">
        <v>5008</v>
      </c>
      <c r="E1010" s="1" t="s">
        <v>5009</v>
      </c>
      <c r="F1010" s="2">
        <v>-842.5</v>
      </c>
      <c r="G1010" s="1" t="s">
        <v>9</v>
      </c>
      <c r="H1010" s="1" t="s">
        <v>1393</v>
      </c>
      <c r="I1010" s="1" t="s">
        <v>11</v>
      </c>
      <c r="J1010">
        <f>VLOOKUP(B1010,自助退!B:F,5,FALSE)</f>
        <v>842.5</v>
      </c>
      <c r="K1010" t="str">
        <f t="shared" si="15"/>
        <v/>
      </c>
    </row>
    <row r="1011" spans="1:11">
      <c r="A1011" s="1" t="s">
        <v>5010</v>
      </c>
      <c r="B1011" s="2">
        <v>1323205</v>
      </c>
      <c r="C1011" s="1"/>
      <c r="D1011" s="1" t="s">
        <v>5011</v>
      </c>
      <c r="E1011" s="1" t="s">
        <v>695</v>
      </c>
      <c r="F1011" s="2">
        <v>-345.5</v>
      </c>
      <c r="G1011" s="1" t="s">
        <v>9</v>
      </c>
      <c r="H1011" s="1" t="s">
        <v>1551</v>
      </c>
      <c r="I1011" s="1" t="s">
        <v>1388</v>
      </c>
      <c r="J1011">
        <f>VLOOKUP(B1011,自助退!B:F,5,FALSE)</f>
        <v>345.5</v>
      </c>
      <c r="K1011" t="str">
        <f t="shared" si="15"/>
        <v/>
      </c>
    </row>
    <row r="1012" spans="1:11">
      <c r="A1012" s="1" t="s">
        <v>5012</v>
      </c>
      <c r="B1012" s="2">
        <v>1323343</v>
      </c>
      <c r="C1012" s="1" t="s">
        <v>5013</v>
      </c>
      <c r="D1012" s="1" t="s">
        <v>5014</v>
      </c>
      <c r="E1012" s="1" t="s">
        <v>5015</v>
      </c>
      <c r="F1012" s="2">
        <v>-21</v>
      </c>
      <c r="G1012" s="1" t="s">
        <v>9</v>
      </c>
      <c r="H1012" s="1" t="s">
        <v>1601</v>
      </c>
      <c r="I1012" s="1" t="s">
        <v>11</v>
      </c>
      <c r="J1012">
        <f>VLOOKUP(B1012,自助退!B:F,5,FALSE)</f>
        <v>21</v>
      </c>
      <c r="K1012" t="str">
        <f t="shared" si="15"/>
        <v/>
      </c>
    </row>
    <row r="1013" spans="1:11">
      <c r="A1013" s="1" t="s">
        <v>5016</v>
      </c>
      <c r="B1013" s="2">
        <v>1323522</v>
      </c>
      <c r="C1013" s="1" t="s">
        <v>5017</v>
      </c>
      <c r="D1013" s="1" t="s">
        <v>5018</v>
      </c>
      <c r="E1013" s="1" t="s">
        <v>5019</v>
      </c>
      <c r="F1013" s="2">
        <v>-1400</v>
      </c>
      <c r="G1013" s="1" t="s">
        <v>9</v>
      </c>
      <c r="H1013" s="1" t="s">
        <v>1387</v>
      </c>
      <c r="I1013" s="1" t="s">
        <v>11</v>
      </c>
      <c r="J1013">
        <f>VLOOKUP(B1013,自助退!B:F,5,FALSE)</f>
        <v>1400</v>
      </c>
      <c r="K1013" t="str">
        <f t="shared" si="15"/>
        <v/>
      </c>
    </row>
    <row r="1014" spans="1:11">
      <c r="A1014" s="1" t="s">
        <v>5020</v>
      </c>
      <c r="B1014" s="2">
        <v>1323530</v>
      </c>
      <c r="C1014" s="1" t="s">
        <v>5021</v>
      </c>
      <c r="D1014" s="1" t="s">
        <v>5022</v>
      </c>
      <c r="E1014" s="1" t="s">
        <v>5023</v>
      </c>
      <c r="F1014" s="2">
        <v>-196.93</v>
      </c>
      <c r="G1014" s="1" t="s">
        <v>9</v>
      </c>
      <c r="H1014" s="1" t="s">
        <v>1433</v>
      </c>
      <c r="I1014" s="1" t="s">
        <v>11</v>
      </c>
      <c r="J1014">
        <f>VLOOKUP(B1014,自助退!B:F,5,FALSE)</f>
        <v>196.93</v>
      </c>
      <c r="K1014" t="str">
        <f t="shared" si="15"/>
        <v/>
      </c>
    </row>
    <row r="1015" spans="1:11">
      <c r="A1015" s="1" t="s">
        <v>5024</v>
      </c>
      <c r="B1015" s="2">
        <v>1323615</v>
      </c>
      <c r="C1015" s="1" t="s">
        <v>5025</v>
      </c>
      <c r="D1015" s="1" t="s">
        <v>5026</v>
      </c>
      <c r="E1015" s="1" t="s">
        <v>5027</v>
      </c>
      <c r="F1015" s="2">
        <v>-14.5</v>
      </c>
      <c r="G1015" s="1" t="s">
        <v>9</v>
      </c>
      <c r="H1015" s="1" t="s">
        <v>1822</v>
      </c>
      <c r="I1015" s="1" t="s">
        <v>11</v>
      </c>
      <c r="J1015">
        <f>VLOOKUP(B1015,自助退!B:F,5,FALSE)</f>
        <v>14.5</v>
      </c>
      <c r="K1015" t="str">
        <f t="shared" si="15"/>
        <v/>
      </c>
    </row>
    <row r="1016" spans="1:11">
      <c r="A1016" s="1" t="s">
        <v>5028</v>
      </c>
      <c r="B1016" s="2">
        <v>1323850</v>
      </c>
      <c r="C1016" s="1" t="s">
        <v>5029</v>
      </c>
      <c r="D1016" s="1" t="s">
        <v>5030</v>
      </c>
      <c r="E1016" s="1" t="s">
        <v>5031</v>
      </c>
      <c r="F1016" s="2">
        <v>-153</v>
      </c>
      <c r="G1016" s="1" t="s">
        <v>9</v>
      </c>
      <c r="H1016" s="1" t="s">
        <v>1421</v>
      </c>
      <c r="I1016" s="1" t="s">
        <v>11</v>
      </c>
      <c r="J1016">
        <f>VLOOKUP(B1016,自助退!B:F,5,FALSE)</f>
        <v>153</v>
      </c>
      <c r="K1016" t="str">
        <f t="shared" si="15"/>
        <v/>
      </c>
    </row>
    <row r="1017" spans="1:11">
      <c r="A1017" s="1" t="s">
        <v>5032</v>
      </c>
      <c r="B1017" s="2">
        <v>1323909</v>
      </c>
      <c r="C1017" s="1" t="s">
        <v>5033</v>
      </c>
      <c r="D1017" s="1" t="s">
        <v>5034</v>
      </c>
      <c r="E1017" s="1" t="s">
        <v>5035</v>
      </c>
      <c r="F1017" s="2">
        <v>-38</v>
      </c>
      <c r="G1017" s="1" t="s">
        <v>9</v>
      </c>
      <c r="H1017" s="1" t="s">
        <v>1433</v>
      </c>
      <c r="I1017" s="1" t="s">
        <v>11</v>
      </c>
      <c r="J1017">
        <f>VLOOKUP(B1017,自助退!B:F,5,FALSE)</f>
        <v>38</v>
      </c>
      <c r="K1017" t="str">
        <f t="shared" si="15"/>
        <v/>
      </c>
    </row>
    <row r="1018" spans="1:11">
      <c r="A1018" s="1" t="s">
        <v>5036</v>
      </c>
      <c r="B1018" s="2">
        <v>1324198</v>
      </c>
      <c r="C1018" s="1" t="s">
        <v>5037</v>
      </c>
      <c r="D1018" s="1" t="s">
        <v>5038</v>
      </c>
      <c r="E1018" s="1" t="s">
        <v>5039</v>
      </c>
      <c r="F1018" s="2">
        <v>-24.25</v>
      </c>
      <c r="G1018" s="1" t="s">
        <v>9</v>
      </c>
      <c r="H1018" s="1" t="s">
        <v>1566</v>
      </c>
      <c r="I1018" s="1" t="s">
        <v>11</v>
      </c>
      <c r="J1018">
        <f>VLOOKUP(B1018,自助退!B:F,5,FALSE)</f>
        <v>24.25</v>
      </c>
      <c r="K1018" t="str">
        <f t="shared" si="15"/>
        <v/>
      </c>
    </row>
    <row r="1019" spans="1:11">
      <c r="A1019" s="1" t="s">
        <v>5040</v>
      </c>
      <c r="B1019" s="2">
        <v>1324224</v>
      </c>
      <c r="C1019" s="1" t="s">
        <v>5041</v>
      </c>
      <c r="D1019" s="1" t="s">
        <v>5042</v>
      </c>
      <c r="E1019" s="1" t="s">
        <v>5043</v>
      </c>
      <c r="F1019" s="2">
        <v>-309.82</v>
      </c>
      <c r="G1019" s="1" t="s">
        <v>9</v>
      </c>
      <c r="H1019" s="1" t="s">
        <v>1822</v>
      </c>
      <c r="I1019" s="1" t="s">
        <v>11</v>
      </c>
      <c r="J1019">
        <f>VLOOKUP(B1019,自助退!B:F,5,FALSE)</f>
        <v>309.82</v>
      </c>
      <c r="K1019" t="str">
        <f t="shared" si="15"/>
        <v/>
      </c>
    </row>
    <row r="1020" spans="1:11">
      <c r="A1020" s="1" t="s">
        <v>5044</v>
      </c>
      <c r="B1020" s="2">
        <v>1324478</v>
      </c>
      <c r="C1020" s="1" t="s">
        <v>5045</v>
      </c>
      <c r="D1020" s="1" t="s">
        <v>5046</v>
      </c>
      <c r="E1020" s="1" t="s">
        <v>5047</v>
      </c>
      <c r="F1020" s="2">
        <v>-81.08</v>
      </c>
      <c r="G1020" s="1" t="s">
        <v>9</v>
      </c>
      <c r="H1020" s="1" t="s">
        <v>1485</v>
      </c>
      <c r="I1020" s="1" t="s">
        <v>11</v>
      </c>
      <c r="J1020">
        <f>VLOOKUP(B1020,自助退!B:F,5,FALSE)</f>
        <v>81.08</v>
      </c>
      <c r="K1020" t="str">
        <f t="shared" si="15"/>
        <v/>
      </c>
    </row>
    <row r="1021" spans="1:11">
      <c r="A1021" s="1" t="s">
        <v>5048</v>
      </c>
      <c r="B1021" s="2">
        <v>1324487</v>
      </c>
      <c r="C1021" s="1" t="s">
        <v>5049</v>
      </c>
      <c r="D1021" s="1" t="s">
        <v>5050</v>
      </c>
      <c r="E1021" s="1" t="s">
        <v>5051</v>
      </c>
      <c r="F1021" s="2">
        <v>-2614.4899999999998</v>
      </c>
      <c r="G1021" s="1" t="s">
        <v>9</v>
      </c>
      <c r="H1021" s="1" t="s">
        <v>5052</v>
      </c>
      <c r="I1021" s="1" t="s">
        <v>11</v>
      </c>
      <c r="J1021">
        <f>VLOOKUP(B1021,自助退!B:F,5,FALSE)</f>
        <v>2614.4899999999998</v>
      </c>
      <c r="K1021" t="str">
        <f t="shared" si="15"/>
        <v/>
      </c>
    </row>
    <row r="1022" spans="1:11">
      <c r="A1022" s="1" t="s">
        <v>5053</v>
      </c>
      <c r="B1022" s="2">
        <v>1324723</v>
      </c>
      <c r="C1022" s="1" t="s">
        <v>5054</v>
      </c>
      <c r="D1022" s="1" t="s">
        <v>5055</v>
      </c>
      <c r="E1022" s="1" t="s">
        <v>5056</v>
      </c>
      <c r="F1022" s="2">
        <v>-200</v>
      </c>
      <c r="G1022" s="1" t="s">
        <v>9</v>
      </c>
      <c r="H1022" s="1" t="s">
        <v>1452</v>
      </c>
      <c r="I1022" s="1" t="s">
        <v>11</v>
      </c>
      <c r="J1022">
        <f>VLOOKUP(B1022,自助退!B:F,5,FALSE)</f>
        <v>200</v>
      </c>
      <c r="K1022" t="str">
        <f t="shared" si="15"/>
        <v/>
      </c>
    </row>
    <row r="1023" spans="1:11">
      <c r="A1023" s="1" t="s">
        <v>5057</v>
      </c>
      <c r="B1023" s="2">
        <v>1324939</v>
      </c>
      <c r="C1023" s="1" t="s">
        <v>5058</v>
      </c>
      <c r="D1023" s="1" t="s">
        <v>5059</v>
      </c>
      <c r="E1023" s="1" t="s">
        <v>5060</v>
      </c>
      <c r="F1023" s="2">
        <v>-2000</v>
      </c>
      <c r="G1023" s="1" t="s">
        <v>9</v>
      </c>
      <c r="H1023" s="1" t="s">
        <v>1566</v>
      </c>
      <c r="I1023" s="1" t="s">
        <v>11</v>
      </c>
      <c r="J1023">
        <f>VLOOKUP(B1023,自助退!B:F,5,FALSE)</f>
        <v>2000</v>
      </c>
      <c r="K1023" t="str">
        <f t="shared" si="15"/>
        <v/>
      </c>
    </row>
    <row r="1024" spans="1:11">
      <c r="A1024" s="1" t="s">
        <v>5061</v>
      </c>
      <c r="B1024" s="2">
        <v>1324962</v>
      </c>
      <c r="C1024" s="1" t="s">
        <v>5062</v>
      </c>
      <c r="D1024" s="1" t="s">
        <v>5063</v>
      </c>
      <c r="E1024" s="1" t="s">
        <v>5064</v>
      </c>
      <c r="F1024" s="2">
        <v>-572.62</v>
      </c>
      <c r="G1024" s="1" t="s">
        <v>9</v>
      </c>
      <c r="H1024" s="1" t="s">
        <v>1526</v>
      </c>
      <c r="I1024" s="1" t="s">
        <v>11</v>
      </c>
      <c r="J1024">
        <f>VLOOKUP(B1024,自助退!B:F,5,FALSE)</f>
        <v>572.62</v>
      </c>
      <c r="K1024" t="str">
        <f t="shared" si="15"/>
        <v/>
      </c>
    </row>
    <row r="1025" spans="1:11">
      <c r="A1025" s="1" t="s">
        <v>5065</v>
      </c>
      <c r="B1025" s="2">
        <v>1325021</v>
      </c>
      <c r="C1025" s="1" t="s">
        <v>5066</v>
      </c>
      <c r="D1025" s="1" t="s">
        <v>2227</v>
      </c>
      <c r="E1025" s="1" t="s">
        <v>1210</v>
      </c>
      <c r="F1025" s="2">
        <v>-169.39</v>
      </c>
      <c r="G1025" s="1" t="s">
        <v>9</v>
      </c>
      <c r="H1025" s="1" t="s">
        <v>1387</v>
      </c>
      <c r="I1025" s="1" t="s">
        <v>11</v>
      </c>
      <c r="J1025">
        <f>VLOOKUP(B1025,自助退!B:F,5,FALSE)</f>
        <v>169.39</v>
      </c>
      <c r="K1025" t="str">
        <f t="shared" si="15"/>
        <v/>
      </c>
    </row>
    <row r="1026" spans="1:11">
      <c r="A1026" s="1" t="s">
        <v>5065</v>
      </c>
      <c r="B1026" s="2">
        <v>1325022</v>
      </c>
      <c r="C1026" s="1" t="s">
        <v>5067</v>
      </c>
      <c r="D1026" s="1" t="s">
        <v>5068</v>
      </c>
      <c r="E1026" s="1" t="s">
        <v>5069</v>
      </c>
      <c r="F1026" s="2">
        <v>-107.5</v>
      </c>
      <c r="G1026" s="1" t="s">
        <v>9</v>
      </c>
      <c r="H1026" s="1" t="s">
        <v>1384</v>
      </c>
      <c r="I1026" s="1" t="s">
        <v>11</v>
      </c>
      <c r="J1026">
        <f>VLOOKUP(B1026,自助退!B:F,5,FALSE)</f>
        <v>107.5</v>
      </c>
      <c r="K1026" t="str">
        <f t="shared" si="15"/>
        <v/>
      </c>
    </row>
    <row r="1027" spans="1:11">
      <c r="A1027" s="1" t="s">
        <v>5070</v>
      </c>
      <c r="B1027" s="2">
        <v>1325183</v>
      </c>
      <c r="C1027" s="1" t="s">
        <v>5071</v>
      </c>
      <c r="D1027" s="1" t="s">
        <v>5072</v>
      </c>
      <c r="E1027" s="1" t="s">
        <v>5073</v>
      </c>
      <c r="F1027" s="2">
        <v>-7.69</v>
      </c>
      <c r="G1027" s="1" t="s">
        <v>9</v>
      </c>
      <c r="H1027" s="1" t="s">
        <v>1566</v>
      </c>
      <c r="I1027" s="1" t="s">
        <v>11</v>
      </c>
      <c r="J1027">
        <f>VLOOKUP(B1027,自助退!B:F,5,FALSE)</f>
        <v>7.69</v>
      </c>
      <c r="K1027" t="str">
        <f t="shared" ref="K1027:K1090" si="16">IF(F1027*-1=J1027,"",1)</f>
        <v/>
      </c>
    </row>
    <row r="1028" spans="1:11">
      <c r="A1028" s="1" t="s">
        <v>5074</v>
      </c>
      <c r="B1028" s="2">
        <v>1325243</v>
      </c>
      <c r="C1028" s="1"/>
      <c r="D1028" s="1" t="s">
        <v>5075</v>
      </c>
      <c r="E1028" s="1" t="s">
        <v>665</v>
      </c>
      <c r="F1028" s="2">
        <v>-19.64</v>
      </c>
      <c r="G1028" s="1" t="s">
        <v>9</v>
      </c>
      <c r="H1028" s="1" t="s">
        <v>1566</v>
      </c>
      <c r="I1028" s="1" t="s">
        <v>1388</v>
      </c>
      <c r="J1028">
        <f>VLOOKUP(B1028,自助退!B:F,5,FALSE)</f>
        <v>19.64</v>
      </c>
      <c r="K1028" t="str">
        <f t="shared" si="16"/>
        <v/>
      </c>
    </row>
    <row r="1029" spans="1:11">
      <c r="A1029" s="1" t="s">
        <v>5076</v>
      </c>
      <c r="B1029" s="2">
        <v>1325299</v>
      </c>
      <c r="C1029" s="1" t="s">
        <v>5077</v>
      </c>
      <c r="D1029" s="1" t="s">
        <v>5078</v>
      </c>
      <c r="E1029" s="1" t="s">
        <v>5079</v>
      </c>
      <c r="F1029" s="2">
        <v>-785.2</v>
      </c>
      <c r="G1029" s="1" t="s">
        <v>9</v>
      </c>
      <c r="H1029" s="1" t="s">
        <v>1526</v>
      </c>
      <c r="I1029" s="1" t="s">
        <v>11</v>
      </c>
      <c r="J1029">
        <f>VLOOKUP(B1029,自助退!B:F,5,FALSE)</f>
        <v>785.2</v>
      </c>
      <c r="K1029" t="str">
        <f t="shared" si="16"/>
        <v/>
      </c>
    </row>
    <row r="1030" spans="1:11">
      <c r="A1030" s="1" t="s">
        <v>5080</v>
      </c>
      <c r="B1030" s="2">
        <v>1325340</v>
      </c>
      <c r="C1030" s="1" t="s">
        <v>5081</v>
      </c>
      <c r="D1030" s="1" t="s">
        <v>5082</v>
      </c>
      <c r="E1030" s="1" t="s">
        <v>5083</v>
      </c>
      <c r="F1030" s="2">
        <v>-74.930000000000007</v>
      </c>
      <c r="G1030" s="1" t="s">
        <v>9</v>
      </c>
      <c r="H1030" s="1" t="s">
        <v>1551</v>
      </c>
      <c r="I1030" s="1" t="s">
        <v>11</v>
      </c>
      <c r="J1030">
        <f>VLOOKUP(B1030,自助退!B:F,5,FALSE)</f>
        <v>74.930000000000007</v>
      </c>
      <c r="K1030" t="str">
        <f t="shared" si="16"/>
        <v/>
      </c>
    </row>
    <row r="1031" spans="1:11">
      <c r="A1031" s="1" t="s">
        <v>5084</v>
      </c>
      <c r="B1031" s="2">
        <v>1325341</v>
      </c>
      <c r="C1031" s="1"/>
      <c r="D1031" s="1" t="s">
        <v>5085</v>
      </c>
      <c r="E1031" s="1" t="s">
        <v>679</v>
      </c>
      <c r="F1031" s="2">
        <v>-34</v>
      </c>
      <c r="G1031" s="1" t="s">
        <v>9</v>
      </c>
      <c r="H1031" s="1" t="s">
        <v>1442</v>
      </c>
      <c r="I1031" s="1" t="s">
        <v>1388</v>
      </c>
      <c r="J1031">
        <f>VLOOKUP(B1031,自助退!B:F,5,FALSE)</f>
        <v>34</v>
      </c>
      <c r="K1031" t="str">
        <f t="shared" si="16"/>
        <v/>
      </c>
    </row>
    <row r="1032" spans="1:11">
      <c r="A1032" s="1" t="s">
        <v>5086</v>
      </c>
      <c r="B1032" s="2">
        <v>1325411</v>
      </c>
      <c r="C1032" s="1"/>
      <c r="D1032" s="1" t="s">
        <v>5085</v>
      </c>
      <c r="E1032" s="1" t="s">
        <v>679</v>
      </c>
      <c r="F1032" s="2">
        <v>-16</v>
      </c>
      <c r="G1032" s="1" t="s">
        <v>9</v>
      </c>
      <c r="H1032" s="1" t="s">
        <v>1442</v>
      </c>
      <c r="I1032" s="1" t="s">
        <v>1388</v>
      </c>
      <c r="J1032">
        <f>VLOOKUP(B1032,自助退!B:F,5,FALSE)</f>
        <v>16</v>
      </c>
      <c r="K1032" t="str">
        <f t="shared" si="16"/>
        <v/>
      </c>
    </row>
    <row r="1033" spans="1:11">
      <c r="A1033" s="1" t="s">
        <v>5087</v>
      </c>
      <c r="B1033" s="2">
        <v>1325716</v>
      </c>
      <c r="C1033" s="1" t="s">
        <v>5088</v>
      </c>
      <c r="D1033" s="1" t="s">
        <v>5089</v>
      </c>
      <c r="E1033" s="1" t="s">
        <v>5090</v>
      </c>
      <c r="F1033" s="2">
        <v>-2400</v>
      </c>
      <c r="G1033" s="1" t="s">
        <v>9</v>
      </c>
      <c r="H1033" s="1" t="s">
        <v>4204</v>
      </c>
      <c r="I1033" s="1" t="s">
        <v>11</v>
      </c>
      <c r="J1033">
        <f>VLOOKUP(B1033,自助退!B:F,5,FALSE)</f>
        <v>2400</v>
      </c>
      <c r="K1033" t="str">
        <f t="shared" si="16"/>
        <v/>
      </c>
    </row>
    <row r="1034" spans="1:11">
      <c r="A1034" s="1" t="s">
        <v>5091</v>
      </c>
      <c r="B1034" s="2">
        <v>1326032</v>
      </c>
      <c r="C1034" s="1" t="s">
        <v>5092</v>
      </c>
      <c r="D1034" s="1" t="s">
        <v>5093</v>
      </c>
      <c r="E1034" s="1" t="s">
        <v>5094</v>
      </c>
      <c r="F1034" s="2">
        <v>-282.5</v>
      </c>
      <c r="G1034" s="1" t="s">
        <v>9</v>
      </c>
      <c r="H1034" s="1" t="s">
        <v>1890</v>
      </c>
      <c r="I1034" s="1" t="s">
        <v>11</v>
      </c>
      <c r="J1034">
        <f>VLOOKUP(B1034,自助退!B:F,5,FALSE)</f>
        <v>282.5</v>
      </c>
      <c r="K1034" t="str">
        <f t="shared" si="16"/>
        <v/>
      </c>
    </row>
    <row r="1035" spans="1:11">
      <c r="A1035" s="1" t="s">
        <v>5095</v>
      </c>
      <c r="B1035" s="2">
        <v>1326598</v>
      </c>
      <c r="C1035" s="1" t="s">
        <v>5096</v>
      </c>
      <c r="D1035" s="1" t="s">
        <v>5097</v>
      </c>
      <c r="E1035" s="1" t="s">
        <v>5098</v>
      </c>
      <c r="F1035" s="2">
        <v>-100</v>
      </c>
      <c r="G1035" s="1" t="s">
        <v>9</v>
      </c>
      <c r="H1035" s="1" t="s">
        <v>1474</v>
      </c>
      <c r="I1035" s="1" t="s">
        <v>11</v>
      </c>
      <c r="J1035">
        <f>VLOOKUP(B1035,自助退!B:F,5,FALSE)</f>
        <v>100</v>
      </c>
      <c r="K1035" t="str">
        <f t="shared" si="16"/>
        <v/>
      </c>
    </row>
    <row r="1036" spans="1:11">
      <c r="A1036" s="1" t="s">
        <v>5099</v>
      </c>
      <c r="B1036" s="2">
        <v>1326704</v>
      </c>
      <c r="C1036" s="1" t="s">
        <v>5100</v>
      </c>
      <c r="D1036" s="1" t="s">
        <v>5101</v>
      </c>
      <c r="E1036" s="1" t="s">
        <v>5102</v>
      </c>
      <c r="F1036" s="2">
        <v>-42</v>
      </c>
      <c r="G1036" s="1" t="s">
        <v>9</v>
      </c>
      <c r="H1036" s="1" t="s">
        <v>1601</v>
      </c>
      <c r="I1036" s="1" t="s">
        <v>11</v>
      </c>
      <c r="J1036">
        <f>VLOOKUP(B1036,自助退!B:F,5,FALSE)</f>
        <v>42</v>
      </c>
      <c r="K1036" t="str">
        <f t="shared" si="16"/>
        <v/>
      </c>
    </row>
    <row r="1037" spans="1:11">
      <c r="A1037" s="1" t="s">
        <v>5103</v>
      </c>
      <c r="B1037" s="2">
        <v>1326711</v>
      </c>
      <c r="C1037" s="1" t="s">
        <v>5104</v>
      </c>
      <c r="D1037" s="1" t="s">
        <v>5105</v>
      </c>
      <c r="E1037" s="1" t="s">
        <v>5106</v>
      </c>
      <c r="F1037" s="2">
        <v>-334.68</v>
      </c>
      <c r="G1037" s="1" t="s">
        <v>9</v>
      </c>
      <c r="H1037" s="1" t="s">
        <v>1747</v>
      </c>
      <c r="I1037" s="1" t="s">
        <v>11</v>
      </c>
      <c r="J1037">
        <f>VLOOKUP(B1037,自助退!B:F,5,FALSE)</f>
        <v>334.68</v>
      </c>
      <c r="K1037" t="str">
        <f t="shared" si="16"/>
        <v/>
      </c>
    </row>
    <row r="1038" spans="1:11">
      <c r="A1038" s="1" t="s">
        <v>5107</v>
      </c>
      <c r="B1038" s="2">
        <v>1326828</v>
      </c>
      <c r="C1038" s="1" t="s">
        <v>5108</v>
      </c>
      <c r="D1038" s="1" t="s">
        <v>5109</v>
      </c>
      <c r="E1038" s="1" t="s">
        <v>5110</v>
      </c>
      <c r="F1038" s="2">
        <v>-89</v>
      </c>
      <c r="G1038" s="1" t="s">
        <v>9</v>
      </c>
      <c r="H1038" s="1" t="s">
        <v>1938</v>
      </c>
      <c r="I1038" s="1" t="s">
        <v>11</v>
      </c>
      <c r="J1038">
        <f>VLOOKUP(B1038,自助退!B:F,5,FALSE)</f>
        <v>89</v>
      </c>
      <c r="K1038" t="str">
        <f t="shared" si="16"/>
        <v/>
      </c>
    </row>
    <row r="1039" spans="1:11">
      <c r="A1039" s="1" t="s">
        <v>5111</v>
      </c>
      <c r="B1039" s="2">
        <v>1326978</v>
      </c>
      <c r="C1039" s="1" t="s">
        <v>5112</v>
      </c>
      <c r="D1039" s="1" t="s">
        <v>5113</v>
      </c>
      <c r="E1039" s="1" t="s">
        <v>5114</v>
      </c>
      <c r="F1039" s="2">
        <v>-393</v>
      </c>
      <c r="G1039" s="1" t="s">
        <v>9</v>
      </c>
      <c r="H1039" s="1" t="s">
        <v>1938</v>
      </c>
      <c r="I1039" s="1" t="s">
        <v>11</v>
      </c>
      <c r="J1039">
        <f>VLOOKUP(B1039,自助退!B:F,5,FALSE)</f>
        <v>393</v>
      </c>
      <c r="K1039" t="str">
        <f t="shared" si="16"/>
        <v/>
      </c>
    </row>
    <row r="1040" spans="1:11">
      <c r="A1040" s="1" t="s">
        <v>5115</v>
      </c>
      <c r="B1040" s="2">
        <v>1327027</v>
      </c>
      <c r="C1040" s="1" t="s">
        <v>5116</v>
      </c>
      <c r="D1040" s="1" t="s">
        <v>5117</v>
      </c>
      <c r="E1040" s="1" t="s">
        <v>5118</v>
      </c>
      <c r="F1040" s="2">
        <v>-120</v>
      </c>
      <c r="G1040" s="1" t="s">
        <v>9</v>
      </c>
      <c r="H1040" s="1" t="s">
        <v>1387</v>
      </c>
      <c r="I1040" s="1" t="s">
        <v>11</v>
      </c>
      <c r="J1040">
        <f>VLOOKUP(B1040,自助退!B:F,5,FALSE)</f>
        <v>120</v>
      </c>
      <c r="K1040" t="str">
        <f t="shared" si="16"/>
        <v/>
      </c>
    </row>
    <row r="1041" spans="1:11">
      <c r="A1041" s="1" t="s">
        <v>5119</v>
      </c>
      <c r="B1041" s="2">
        <v>1327125</v>
      </c>
      <c r="C1041" s="1" t="s">
        <v>5120</v>
      </c>
      <c r="D1041" s="1" t="s">
        <v>5121</v>
      </c>
      <c r="E1041" s="1" t="s">
        <v>5122</v>
      </c>
      <c r="F1041" s="2">
        <v>-123.3</v>
      </c>
      <c r="G1041" s="1" t="s">
        <v>9</v>
      </c>
      <c r="H1041" s="1" t="s">
        <v>1457</v>
      </c>
      <c r="I1041" s="1" t="s">
        <v>11</v>
      </c>
      <c r="J1041">
        <f>VLOOKUP(B1041,自助退!B:F,5,FALSE)</f>
        <v>123.3</v>
      </c>
      <c r="K1041" t="str">
        <f t="shared" si="16"/>
        <v/>
      </c>
    </row>
    <row r="1042" spans="1:11">
      <c r="A1042" s="1" t="s">
        <v>5123</v>
      </c>
      <c r="B1042" s="2">
        <v>1327211</v>
      </c>
      <c r="C1042" s="1" t="s">
        <v>5124</v>
      </c>
      <c r="D1042" s="1" t="s">
        <v>5125</v>
      </c>
      <c r="E1042" s="1" t="s">
        <v>5126</v>
      </c>
      <c r="F1042" s="2">
        <v>-100</v>
      </c>
      <c r="G1042" s="1" t="s">
        <v>9</v>
      </c>
      <c r="H1042" s="1" t="s">
        <v>1387</v>
      </c>
      <c r="I1042" s="1" t="s">
        <v>11</v>
      </c>
      <c r="J1042">
        <f>VLOOKUP(B1042,自助退!B:F,5,FALSE)</f>
        <v>100</v>
      </c>
      <c r="K1042" t="str">
        <f t="shared" si="16"/>
        <v/>
      </c>
    </row>
    <row r="1043" spans="1:11">
      <c r="A1043" s="1" t="s">
        <v>5127</v>
      </c>
      <c r="B1043" s="2">
        <v>1327285</v>
      </c>
      <c r="C1043" s="1" t="s">
        <v>5128</v>
      </c>
      <c r="D1043" s="1" t="s">
        <v>5129</v>
      </c>
      <c r="E1043" s="1" t="s">
        <v>5130</v>
      </c>
      <c r="F1043" s="2">
        <v>-145.19999999999999</v>
      </c>
      <c r="G1043" s="1" t="s">
        <v>9</v>
      </c>
      <c r="H1043" s="1" t="s">
        <v>1696</v>
      </c>
      <c r="I1043" s="1" t="s">
        <v>11</v>
      </c>
      <c r="J1043">
        <f>VLOOKUP(B1043,自助退!B:F,5,FALSE)</f>
        <v>145.19999999999999</v>
      </c>
      <c r="K1043" t="str">
        <f t="shared" si="16"/>
        <v/>
      </c>
    </row>
    <row r="1044" spans="1:11">
      <c r="A1044" s="1" t="s">
        <v>5131</v>
      </c>
      <c r="B1044" s="2">
        <v>1327383</v>
      </c>
      <c r="C1044" s="1"/>
      <c r="D1044" s="1" t="s">
        <v>5132</v>
      </c>
      <c r="E1044" s="1" t="s">
        <v>653</v>
      </c>
      <c r="F1044" s="2">
        <v>-400</v>
      </c>
      <c r="G1044" s="1" t="s">
        <v>9</v>
      </c>
      <c r="H1044" s="1" t="s">
        <v>1890</v>
      </c>
      <c r="I1044" s="1" t="s">
        <v>1388</v>
      </c>
      <c r="J1044">
        <f>VLOOKUP(B1044,自助退!B:F,5,FALSE)</f>
        <v>400</v>
      </c>
      <c r="K1044" t="str">
        <f t="shared" si="16"/>
        <v/>
      </c>
    </row>
    <row r="1045" spans="1:11">
      <c r="A1045" s="1" t="s">
        <v>5133</v>
      </c>
      <c r="B1045" s="2">
        <v>1327426</v>
      </c>
      <c r="C1045" s="1" t="s">
        <v>5134</v>
      </c>
      <c r="D1045" s="1" t="s">
        <v>5135</v>
      </c>
      <c r="E1045" s="1" t="s">
        <v>5136</v>
      </c>
      <c r="F1045" s="2">
        <v>-20</v>
      </c>
      <c r="G1045" s="1" t="s">
        <v>9</v>
      </c>
      <c r="H1045" s="1" t="s">
        <v>1474</v>
      </c>
      <c r="I1045" s="1" t="s">
        <v>11</v>
      </c>
      <c r="J1045">
        <f>VLOOKUP(B1045,自助退!B:F,5,FALSE)</f>
        <v>20</v>
      </c>
      <c r="K1045" t="str">
        <f t="shared" si="16"/>
        <v/>
      </c>
    </row>
    <row r="1046" spans="1:11">
      <c r="A1046" s="1" t="s">
        <v>5137</v>
      </c>
      <c r="B1046" s="2">
        <v>1327485</v>
      </c>
      <c r="C1046" s="1" t="s">
        <v>5138</v>
      </c>
      <c r="D1046" s="1" t="s">
        <v>5139</v>
      </c>
      <c r="E1046" s="1" t="s">
        <v>5140</v>
      </c>
      <c r="F1046" s="2">
        <v>-12.48</v>
      </c>
      <c r="G1046" s="1" t="s">
        <v>9</v>
      </c>
      <c r="H1046" s="1" t="s">
        <v>1457</v>
      </c>
      <c r="I1046" s="1" t="s">
        <v>11</v>
      </c>
      <c r="J1046">
        <f>VLOOKUP(B1046,自助退!B:F,5,FALSE)</f>
        <v>12.48</v>
      </c>
      <c r="K1046" t="str">
        <f t="shared" si="16"/>
        <v/>
      </c>
    </row>
    <row r="1047" spans="1:11">
      <c r="A1047" s="1" t="s">
        <v>5141</v>
      </c>
      <c r="B1047" s="2">
        <v>1327533</v>
      </c>
      <c r="C1047" s="1" t="s">
        <v>5142</v>
      </c>
      <c r="D1047" s="1" t="s">
        <v>5143</v>
      </c>
      <c r="E1047" s="1" t="s">
        <v>5144</v>
      </c>
      <c r="F1047" s="2">
        <v>-257.72000000000003</v>
      </c>
      <c r="G1047" s="1" t="s">
        <v>9</v>
      </c>
      <c r="H1047" s="1" t="s">
        <v>1457</v>
      </c>
      <c r="I1047" s="1" t="s">
        <v>11</v>
      </c>
      <c r="J1047">
        <f>VLOOKUP(B1047,自助退!B:F,5,FALSE)</f>
        <v>257.72000000000003</v>
      </c>
      <c r="K1047" t="str">
        <f t="shared" si="16"/>
        <v/>
      </c>
    </row>
    <row r="1048" spans="1:11">
      <c r="A1048" s="1" t="s">
        <v>5145</v>
      </c>
      <c r="B1048" s="2">
        <v>1327674</v>
      </c>
      <c r="C1048" s="1" t="s">
        <v>5146</v>
      </c>
      <c r="D1048" s="1" t="s">
        <v>5147</v>
      </c>
      <c r="E1048" s="1" t="s">
        <v>5148</v>
      </c>
      <c r="F1048" s="2">
        <v>-433.5</v>
      </c>
      <c r="G1048" s="1" t="s">
        <v>9</v>
      </c>
      <c r="H1048" s="1" t="s">
        <v>1421</v>
      </c>
      <c r="I1048" s="1" t="s">
        <v>11</v>
      </c>
      <c r="J1048">
        <f>VLOOKUP(B1048,自助退!B:F,5,FALSE)</f>
        <v>433.5</v>
      </c>
      <c r="K1048" t="str">
        <f t="shared" si="16"/>
        <v/>
      </c>
    </row>
    <row r="1049" spans="1:11">
      <c r="A1049" s="1" t="s">
        <v>5149</v>
      </c>
      <c r="B1049" s="2">
        <v>1327865</v>
      </c>
      <c r="C1049" s="1" t="s">
        <v>5150</v>
      </c>
      <c r="D1049" s="1" t="s">
        <v>5151</v>
      </c>
      <c r="E1049" s="1" t="s">
        <v>5152</v>
      </c>
      <c r="F1049" s="2">
        <v>-1840.61</v>
      </c>
      <c r="G1049" s="1" t="s">
        <v>9</v>
      </c>
      <c r="H1049" s="1" t="s">
        <v>1691</v>
      </c>
      <c r="I1049" s="1" t="s">
        <v>11</v>
      </c>
      <c r="J1049">
        <f>VLOOKUP(B1049,自助退!B:F,5,FALSE)</f>
        <v>1840.61</v>
      </c>
      <c r="K1049" t="str">
        <f t="shared" si="16"/>
        <v/>
      </c>
    </row>
    <row r="1050" spans="1:11">
      <c r="A1050" s="1" t="s">
        <v>5153</v>
      </c>
      <c r="B1050" s="2">
        <v>1327885</v>
      </c>
      <c r="C1050" s="1" t="s">
        <v>5154</v>
      </c>
      <c r="D1050" s="1" t="s">
        <v>5155</v>
      </c>
      <c r="E1050" s="1" t="s">
        <v>5156</v>
      </c>
      <c r="F1050" s="2">
        <v>-606.5</v>
      </c>
      <c r="G1050" s="1" t="s">
        <v>9</v>
      </c>
      <c r="H1050" s="1" t="s">
        <v>1696</v>
      </c>
      <c r="I1050" s="1" t="s">
        <v>11</v>
      </c>
      <c r="J1050">
        <f>VLOOKUP(B1050,自助退!B:F,5,FALSE)</f>
        <v>606.5</v>
      </c>
      <c r="K1050" t="str">
        <f t="shared" si="16"/>
        <v/>
      </c>
    </row>
    <row r="1051" spans="1:11">
      <c r="A1051" s="1" t="s">
        <v>5157</v>
      </c>
      <c r="B1051" s="2">
        <v>1327911</v>
      </c>
      <c r="C1051" s="1" t="s">
        <v>5158</v>
      </c>
      <c r="D1051" s="1" t="s">
        <v>5159</v>
      </c>
      <c r="E1051" s="1" t="s">
        <v>5160</v>
      </c>
      <c r="F1051" s="2">
        <v>-400</v>
      </c>
      <c r="G1051" s="1" t="s">
        <v>9</v>
      </c>
      <c r="H1051" s="1" t="s">
        <v>1696</v>
      </c>
      <c r="I1051" s="1" t="s">
        <v>11</v>
      </c>
      <c r="J1051">
        <f>VLOOKUP(B1051,自助退!B:F,5,FALSE)</f>
        <v>400</v>
      </c>
      <c r="K1051" t="str">
        <f t="shared" si="16"/>
        <v/>
      </c>
    </row>
    <row r="1052" spans="1:11">
      <c r="A1052" s="1" t="s">
        <v>5161</v>
      </c>
      <c r="B1052" s="2">
        <v>1328018</v>
      </c>
      <c r="C1052" s="1" t="s">
        <v>5162</v>
      </c>
      <c r="D1052" s="1" t="s">
        <v>5163</v>
      </c>
      <c r="E1052" s="1" t="s">
        <v>5164</v>
      </c>
      <c r="F1052" s="2">
        <v>-100</v>
      </c>
      <c r="G1052" s="1" t="s">
        <v>9</v>
      </c>
      <c r="H1052" s="1" t="s">
        <v>1409</v>
      </c>
      <c r="I1052" s="1" t="s">
        <v>11</v>
      </c>
      <c r="J1052">
        <f>VLOOKUP(B1052,自助退!B:F,5,FALSE)</f>
        <v>100</v>
      </c>
      <c r="K1052" t="str">
        <f t="shared" si="16"/>
        <v/>
      </c>
    </row>
    <row r="1053" spans="1:11">
      <c r="A1053" s="1" t="s">
        <v>5165</v>
      </c>
      <c r="B1053" s="2">
        <v>1328054</v>
      </c>
      <c r="C1053" s="1" t="s">
        <v>5166</v>
      </c>
      <c r="D1053" s="1" t="s">
        <v>5167</v>
      </c>
      <c r="E1053" s="1" t="s">
        <v>5168</v>
      </c>
      <c r="F1053" s="2">
        <v>-270.5</v>
      </c>
      <c r="G1053" s="1" t="s">
        <v>9</v>
      </c>
      <c r="H1053" s="1" t="s">
        <v>1452</v>
      </c>
      <c r="I1053" s="1" t="s">
        <v>11</v>
      </c>
      <c r="J1053">
        <f>VLOOKUP(B1053,自助退!B:F,5,FALSE)</f>
        <v>270.5</v>
      </c>
      <c r="K1053" t="str">
        <f t="shared" si="16"/>
        <v/>
      </c>
    </row>
    <row r="1054" spans="1:11">
      <c r="A1054" s="1" t="s">
        <v>5169</v>
      </c>
      <c r="B1054" s="2">
        <v>1328105</v>
      </c>
      <c r="C1054" s="1" t="s">
        <v>5170</v>
      </c>
      <c r="D1054" s="1" t="s">
        <v>5171</v>
      </c>
      <c r="E1054" s="1" t="s">
        <v>5172</v>
      </c>
      <c r="F1054" s="2">
        <v>-374.5</v>
      </c>
      <c r="G1054" s="1" t="s">
        <v>9</v>
      </c>
      <c r="H1054" s="1" t="s">
        <v>1433</v>
      </c>
      <c r="I1054" s="1" t="s">
        <v>11</v>
      </c>
      <c r="J1054">
        <f>VLOOKUP(B1054,自助退!B:F,5,FALSE)</f>
        <v>374.5</v>
      </c>
      <c r="K1054" t="str">
        <f t="shared" si="16"/>
        <v/>
      </c>
    </row>
    <row r="1055" spans="1:11">
      <c r="A1055" s="1" t="s">
        <v>5173</v>
      </c>
      <c r="B1055" s="2">
        <v>1329265</v>
      </c>
      <c r="C1055" s="1" t="s">
        <v>5174</v>
      </c>
      <c r="D1055" s="1" t="s">
        <v>5175</v>
      </c>
      <c r="E1055" s="1" t="s">
        <v>5176</v>
      </c>
      <c r="F1055" s="2">
        <v>-161.19999999999999</v>
      </c>
      <c r="G1055" s="1" t="s">
        <v>9</v>
      </c>
      <c r="H1055" s="1" t="s">
        <v>1551</v>
      </c>
      <c r="I1055" s="1" t="s">
        <v>11</v>
      </c>
      <c r="J1055">
        <f>VLOOKUP(B1055,自助退!B:F,5,FALSE)</f>
        <v>161.19999999999999</v>
      </c>
      <c r="K1055" t="str">
        <f t="shared" si="16"/>
        <v/>
      </c>
    </row>
    <row r="1056" spans="1:11">
      <c r="A1056" s="1" t="s">
        <v>5177</v>
      </c>
      <c r="B1056" s="2">
        <v>1329856</v>
      </c>
      <c r="C1056" s="1" t="s">
        <v>5178</v>
      </c>
      <c r="D1056" s="1" t="s">
        <v>5179</v>
      </c>
      <c r="E1056" s="1" t="s">
        <v>5180</v>
      </c>
      <c r="F1056" s="2">
        <v>-1100</v>
      </c>
      <c r="G1056" s="1" t="s">
        <v>9</v>
      </c>
      <c r="H1056" s="1" t="s">
        <v>1433</v>
      </c>
      <c r="I1056" s="1" t="s">
        <v>11</v>
      </c>
      <c r="J1056">
        <f>VLOOKUP(B1056,自助退!B:F,5,FALSE)</f>
        <v>1100</v>
      </c>
      <c r="K1056" t="str">
        <f t="shared" si="16"/>
        <v/>
      </c>
    </row>
    <row r="1057" spans="1:11">
      <c r="A1057" s="1" t="s">
        <v>5181</v>
      </c>
      <c r="B1057" s="2">
        <v>1330295</v>
      </c>
      <c r="C1057" s="1" t="s">
        <v>5182</v>
      </c>
      <c r="D1057" s="1" t="s">
        <v>5183</v>
      </c>
      <c r="E1057" s="1" t="s">
        <v>5184</v>
      </c>
      <c r="F1057" s="2">
        <v>-20</v>
      </c>
      <c r="G1057" s="1" t="s">
        <v>9</v>
      </c>
      <c r="H1057" s="1" t="s">
        <v>1428</v>
      </c>
      <c r="I1057" s="1" t="s">
        <v>11</v>
      </c>
      <c r="J1057">
        <f>VLOOKUP(B1057,自助退!B:F,5,FALSE)</f>
        <v>20</v>
      </c>
      <c r="K1057" t="str">
        <f t="shared" si="16"/>
        <v/>
      </c>
    </row>
    <row r="1058" spans="1:11">
      <c r="A1058" s="1" t="s">
        <v>5185</v>
      </c>
      <c r="B1058" s="2">
        <v>1331857</v>
      </c>
      <c r="C1058" s="1" t="s">
        <v>5186</v>
      </c>
      <c r="D1058" s="1" t="s">
        <v>5187</v>
      </c>
      <c r="E1058" s="1" t="s">
        <v>5188</v>
      </c>
      <c r="F1058" s="2">
        <v>-255</v>
      </c>
      <c r="G1058" s="1" t="s">
        <v>9</v>
      </c>
      <c r="H1058" s="1" t="s">
        <v>1577</v>
      </c>
      <c r="I1058" s="1" t="s">
        <v>11</v>
      </c>
      <c r="J1058">
        <f>VLOOKUP(B1058,自助退!B:F,5,FALSE)</f>
        <v>255</v>
      </c>
      <c r="K1058" t="str">
        <f t="shared" si="16"/>
        <v/>
      </c>
    </row>
    <row r="1059" spans="1:11">
      <c r="A1059" s="1" t="s">
        <v>5189</v>
      </c>
      <c r="B1059" s="2">
        <v>1332379</v>
      </c>
      <c r="C1059" s="1" t="s">
        <v>5190</v>
      </c>
      <c r="D1059" s="1" t="s">
        <v>5191</v>
      </c>
      <c r="E1059" s="1" t="s">
        <v>5192</v>
      </c>
      <c r="F1059" s="2">
        <v>-1235</v>
      </c>
      <c r="G1059" s="1" t="s">
        <v>9</v>
      </c>
      <c r="H1059" s="1" t="s">
        <v>2203</v>
      </c>
      <c r="I1059" s="1" t="s">
        <v>11</v>
      </c>
      <c r="J1059">
        <f>VLOOKUP(B1059,自助退!B:F,5,FALSE)</f>
        <v>1235</v>
      </c>
      <c r="K1059" t="str">
        <f t="shared" si="16"/>
        <v/>
      </c>
    </row>
    <row r="1060" spans="1:11">
      <c r="A1060" s="1" t="s">
        <v>5193</v>
      </c>
      <c r="B1060" s="2">
        <v>1332432</v>
      </c>
      <c r="C1060" s="1"/>
      <c r="D1060" s="1" t="s">
        <v>5194</v>
      </c>
      <c r="E1060" s="1" t="s">
        <v>661</v>
      </c>
      <c r="F1060" s="2">
        <v>-900</v>
      </c>
      <c r="G1060" s="1" t="s">
        <v>9</v>
      </c>
      <c r="H1060" s="1" t="s">
        <v>1629</v>
      </c>
      <c r="I1060" s="1" t="s">
        <v>1388</v>
      </c>
      <c r="J1060">
        <f>VLOOKUP(B1060,自助退!B:F,5,FALSE)</f>
        <v>900</v>
      </c>
      <c r="K1060" t="str">
        <f t="shared" si="16"/>
        <v/>
      </c>
    </row>
    <row r="1061" spans="1:11">
      <c r="A1061" s="1" t="s">
        <v>5195</v>
      </c>
      <c r="B1061" s="2">
        <v>1332561</v>
      </c>
      <c r="C1061" s="1" t="s">
        <v>5196</v>
      </c>
      <c r="D1061" s="1" t="s">
        <v>5197</v>
      </c>
      <c r="E1061" s="1" t="s">
        <v>5198</v>
      </c>
      <c r="F1061" s="2">
        <v>-84.36</v>
      </c>
      <c r="G1061" s="1" t="s">
        <v>9</v>
      </c>
      <c r="H1061" s="1" t="s">
        <v>2203</v>
      </c>
      <c r="I1061" s="1" t="s">
        <v>11</v>
      </c>
      <c r="J1061">
        <f>VLOOKUP(B1061,自助退!B:F,5,FALSE)</f>
        <v>84.36</v>
      </c>
      <c r="K1061" t="str">
        <f t="shared" si="16"/>
        <v/>
      </c>
    </row>
    <row r="1062" spans="1:11">
      <c r="A1062" s="1" t="s">
        <v>5199</v>
      </c>
      <c r="B1062" s="2">
        <v>1333370</v>
      </c>
      <c r="C1062" s="1" t="s">
        <v>5200</v>
      </c>
      <c r="D1062" s="1" t="s">
        <v>5201</v>
      </c>
      <c r="E1062" s="1" t="s">
        <v>5202</v>
      </c>
      <c r="F1062" s="2">
        <v>-1000</v>
      </c>
      <c r="G1062" s="1" t="s">
        <v>9</v>
      </c>
      <c r="H1062" s="1" t="s">
        <v>1387</v>
      </c>
      <c r="I1062" s="1" t="s">
        <v>11</v>
      </c>
      <c r="J1062">
        <f>VLOOKUP(B1062,自助退!B:F,5,FALSE)</f>
        <v>1000</v>
      </c>
      <c r="K1062" t="str">
        <f t="shared" si="16"/>
        <v/>
      </c>
    </row>
    <row r="1063" spans="1:11">
      <c r="A1063" s="1" t="s">
        <v>5203</v>
      </c>
      <c r="B1063" s="2">
        <v>1333413</v>
      </c>
      <c r="C1063" s="1" t="s">
        <v>5204</v>
      </c>
      <c r="D1063" s="1" t="s">
        <v>5201</v>
      </c>
      <c r="E1063" s="1" t="s">
        <v>5202</v>
      </c>
      <c r="F1063" s="2">
        <v>-500</v>
      </c>
      <c r="G1063" s="1" t="s">
        <v>9</v>
      </c>
      <c r="H1063" s="1" t="s">
        <v>1387</v>
      </c>
      <c r="I1063" s="1" t="s">
        <v>11</v>
      </c>
      <c r="J1063">
        <f>VLOOKUP(B1063,自助退!B:F,5,FALSE)</f>
        <v>500</v>
      </c>
      <c r="K1063" t="str">
        <f t="shared" si="16"/>
        <v/>
      </c>
    </row>
    <row r="1064" spans="1:11">
      <c r="A1064" s="1" t="s">
        <v>5205</v>
      </c>
      <c r="B1064" s="2">
        <v>1334259</v>
      </c>
      <c r="C1064" s="1" t="s">
        <v>5206</v>
      </c>
      <c r="D1064" s="1" t="s">
        <v>5207</v>
      </c>
      <c r="E1064" s="1" t="s">
        <v>5208</v>
      </c>
      <c r="F1064" s="2">
        <v>-1871</v>
      </c>
      <c r="G1064" s="1" t="s">
        <v>9</v>
      </c>
      <c r="H1064" s="1" t="s">
        <v>1421</v>
      </c>
      <c r="I1064" s="1" t="s">
        <v>11</v>
      </c>
      <c r="J1064">
        <f>VLOOKUP(B1064,自助退!B:F,5,FALSE)</f>
        <v>1871</v>
      </c>
      <c r="K1064" t="str">
        <f t="shared" si="16"/>
        <v/>
      </c>
    </row>
    <row r="1065" spans="1:11">
      <c r="A1065" s="1" t="s">
        <v>5209</v>
      </c>
      <c r="B1065" s="2">
        <v>1335351</v>
      </c>
      <c r="C1065" s="1" t="s">
        <v>5210</v>
      </c>
      <c r="D1065" s="1" t="s">
        <v>5211</v>
      </c>
      <c r="E1065" s="1" t="s">
        <v>5212</v>
      </c>
      <c r="F1065" s="2">
        <v>-390</v>
      </c>
      <c r="G1065" s="1" t="s">
        <v>9</v>
      </c>
      <c r="H1065" s="1" t="s">
        <v>1485</v>
      </c>
      <c r="I1065" s="1" t="s">
        <v>11</v>
      </c>
      <c r="J1065">
        <f>VLOOKUP(B1065,自助退!B:F,5,FALSE)</f>
        <v>390</v>
      </c>
      <c r="K1065" t="str">
        <f t="shared" si="16"/>
        <v/>
      </c>
    </row>
    <row r="1066" spans="1:11">
      <c r="A1066" s="1" t="s">
        <v>5213</v>
      </c>
      <c r="B1066" s="2">
        <v>1335544</v>
      </c>
      <c r="C1066" s="1" t="s">
        <v>5214</v>
      </c>
      <c r="D1066" s="1" t="s">
        <v>5215</v>
      </c>
      <c r="E1066" s="1" t="s">
        <v>5216</v>
      </c>
      <c r="F1066" s="2">
        <v>-1562</v>
      </c>
      <c r="G1066" s="1" t="s">
        <v>9</v>
      </c>
      <c r="H1066" s="1" t="s">
        <v>10</v>
      </c>
      <c r="I1066" s="1" t="s">
        <v>11</v>
      </c>
      <c r="J1066">
        <f>VLOOKUP(B1066,自助退!B:F,5,FALSE)</f>
        <v>1562</v>
      </c>
      <c r="K1066" t="str">
        <f t="shared" si="16"/>
        <v/>
      </c>
    </row>
    <row r="1067" spans="1:11">
      <c r="A1067" s="1" t="s">
        <v>5217</v>
      </c>
      <c r="B1067" s="2">
        <v>1336438</v>
      </c>
      <c r="C1067" s="1" t="s">
        <v>5218</v>
      </c>
      <c r="D1067" s="1" t="s">
        <v>5219</v>
      </c>
      <c r="E1067" s="1" t="s">
        <v>5220</v>
      </c>
      <c r="F1067" s="2">
        <v>-198.4</v>
      </c>
      <c r="G1067" s="1" t="s">
        <v>9</v>
      </c>
      <c r="H1067" s="1" t="s">
        <v>1890</v>
      </c>
      <c r="I1067" s="1" t="s">
        <v>11</v>
      </c>
      <c r="J1067">
        <f>VLOOKUP(B1067,自助退!B:F,5,FALSE)</f>
        <v>198.4</v>
      </c>
      <c r="K1067" t="str">
        <f t="shared" si="16"/>
        <v/>
      </c>
    </row>
    <row r="1068" spans="1:11">
      <c r="A1068" s="1" t="s">
        <v>5221</v>
      </c>
      <c r="B1068" s="2">
        <v>1336678</v>
      </c>
      <c r="C1068" s="1"/>
      <c r="D1068" s="1" t="s">
        <v>5222</v>
      </c>
      <c r="E1068" s="1" t="s">
        <v>657</v>
      </c>
      <c r="F1068" s="2">
        <v>-79.14</v>
      </c>
      <c r="G1068" s="1" t="s">
        <v>9</v>
      </c>
      <c r="H1068" s="1" t="s">
        <v>1485</v>
      </c>
      <c r="I1068" s="1" t="s">
        <v>1388</v>
      </c>
      <c r="J1068">
        <f>VLOOKUP(B1068,自助退!B:F,5,FALSE)</f>
        <v>79.14</v>
      </c>
      <c r="K1068" t="str">
        <f t="shared" si="16"/>
        <v/>
      </c>
    </row>
    <row r="1069" spans="1:11">
      <c r="A1069" s="1" t="s">
        <v>5223</v>
      </c>
      <c r="B1069" s="2">
        <v>1336723</v>
      </c>
      <c r="C1069" s="1" t="s">
        <v>5224</v>
      </c>
      <c r="D1069" s="1" t="s">
        <v>5225</v>
      </c>
      <c r="E1069" s="1" t="s">
        <v>5226</v>
      </c>
      <c r="F1069" s="2">
        <v>-1300</v>
      </c>
      <c r="G1069" s="1" t="s">
        <v>9</v>
      </c>
      <c r="H1069" s="1" t="s">
        <v>3747</v>
      </c>
      <c r="I1069" s="1" t="s">
        <v>11</v>
      </c>
      <c r="J1069">
        <f>VLOOKUP(B1069,自助退!B:F,5,FALSE)</f>
        <v>1300</v>
      </c>
      <c r="K1069" t="str">
        <f t="shared" si="16"/>
        <v/>
      </c>
    </row>
    <row r="1070" spans="1:11">
      <c r="A1070" s="1" t="s">
        <v>5227</v>
      </c>
      <c r="B1070" s="2">
        <v>1337164</v>
      </c>
      <c r="C1070" s="1" t="s">
        <v>5228</v>
      </c>
      <c r="D1070" s="1" t="s">
        <v>5229</v>
      </c>
      <c r="E1070" s="1" t="s">
        <v>5230</v>
      </c>
      <c r="F1070" s="2">
        <v>-100</v>
      </c>
      <c r="G1070" s="1" t="s">
        <v>9</v>
      </c>
      <c r="H1070" s="1" t="s">
        <v>1442</v>
      </c>
      <c r="I1070" s="1" t="s">
        <v>11</v>
      </c>
      <c r="J1070">
        <f>VLOOKUP(B1070,自助退!B:F,5,FALSE)</f>
        <v>100</v>
      </c>
      <c r="K1070" t="str">
        <f t="shared" si="16"/>
        <v/>
      </c>
    </row>
    <row r="1071" spans="1:11">
      <c r="A1071" s="1" t="s">
        <v>5231</v>
      </c>
      <c r="B1071" s="2">
        <v>1337214</v>
      </c>
      <c r="C1071" s="1" t="s">
        <v>5232</v>
      </c>
      <c r="D1071" s="1" t="s">
        <v>5229</v>
      </c>
      <c r="E1071" s="1" t="s">
        <v>5230</v>
      </c>
      <c r="F1071" s="2">
        <v>-500</v>
      </c>
      <c r="G1071" s="1" t="s">
        <v>9</v>
      </c>
      <c r="H1071" s="1" t="s">
        <v>1442</v>
      </c>
      <c r="I1071" s="1" t="s">
        <v>11</v>
      </c>
      <c r="J1071">
        <f>VLOOKUP(B1071,自助退!B:F,5,FALSE)</f>
        <v>500</v>
      </c>
      <c r="K1071" t="str">
        <f t="shared" si="16"/>
        <v/>
      </c>
    </row>
    <row r="1072" spans="1:11">
      <c r="A1072" s="1" t="s">
        <v>5233</v>
      </c>
      <c r="B1072" s="2">
        <v>1337303</v>
      </c>
      <c r="C1072" s="1" t="s">
        <v>5234</v>
      </c>
      <c r="D1072" s="1" t="s">
        <v>5229</v>
      </c>
      <c r="E1072" s="1" t="s">
        <v>5230</v>
      </c>
      <c r="F1072" s="2">
        <v>-304.69</v>
      </c>
      <c r="G1072" s="1" t="s">
        <v>9</v>
      </c>
      <c r="H1072" s="1" t="s">
        <v>1442</v>
      </c>
      <c r="I1072" s="1" t="s">
        <v>11</v>
      </c>
      <c r="J1072">
        <f>VLOOKUP(B1072,自助退!B:F,5,FALSE)</f>
        <v>304.69</v>
      </c>
      <c r="K1072" t="str">
        <f t="shared" si="16"/>
        <v/>
      </c>
    </row>
    <row r="1073" spans="1:11">
      <c r="A1073" s="1" t="s">
        <v>5235</v>
      </c>
      <c r="B1073" s="2">
        <v>1337522</v>
      </c>
      <c r="C1073" s="1" t="s">
        <v>5236</v>
      </c>
      <c r="D1073" s="1" t="s">
        <v>5237</v>
      </c>
      <c r="E1073" s="1" t="s">
        <v>5238</v>
      </c>
      <c r="F1073" s="2">
        <v>-193.22</v>
      </c>
      <c r="G1073" s="1" t="s">
        <v>9</v>
      </c>
      <c r="H1073" s="1" t="s">
        <v>1566</v>
      </c>
      <c r="I1073" s="1" t="s">
        <v>11</v>
      </c>
      <c r="J1073">
        <f>VLOOKUP(B1073,自助退!B:F,5,FALSE)</f>
        <v>193.22</v>
      </c>
      <c r="K1073" t="str">
        <f t="shared" si="16"/>
        <v/>
      </c>
    </row>
    <row r="1074" spans="1:11">
      <c r="A1074" s="1" t="s">
        <v>5239</v>
      </c>
      <c r="B1074" s="2">
        <v>1337829</v>
      </c>
      <c r="C1074" s="1" t="s">
        <v>5240</v>
      </c>
      <c r="D1074" s="1" t="s">
        <v>5241</v>
      </c>
      <c r="E1074" s="1" t="s">
        <v>5242</v>
      </c>
      <c r="F1074" s="2">
        <v>-3800</v>
      </c>
      <c r="G1074" s="1" t="s">
        <v>9</v>
      </c>
      <c r="H1074" s="1" t="s">
        <v>1691</v>
      </c>
      <c r="I1074" s="1" t="s">
        <v>11</v>
      </c>
      <c r="J1074">
        <f>VLOOKUP(B1074,自助退!B:F,5,FALSE)</f>
        <v>3800</v>
      </c>
      <c r="K1074" t="str">
        <f t="shared" si="16"/>
        <v/>
      </c>
    </row>
    <row r="1075" spans="1:11">
      <c r="A1075" s="1" t="s">
        <v>5243</v>
      </c>
      <c r="B1075" s="2">
        <v>1337869</v>
      </c>
      <c r="C1075" s="1" t="s">
        <v>5244</v>
      </c>
      <c r="D1075" s="1" t="s">
        <v>5245</v>
      </c>
      <c r="E1075" s="1" t="s">
        <v>5246</v>
      </c>
      <c r="F1075" s="2">
        <v>-30.5</v>
      </c>
      <c r="G1075" s="1" t="s">
        <v>9</v>
      </c>
      <c r="H1075" s="1" t="s">
        <v>1601</v>
      </c>
      <c r="I1075" s="1" t="s">
        <v>11</v>
      </c>
      <c r="J1075">
        <f>VLOOKUP(B1075,自助退!B:F,5,FALSE)</f>
        <v>30.5</v>
      </c>
      <c r="K1075" t="str">
        <f t="shared" si="16"/>
        <v/>
      </c>
    </row>
    <row r="1076" spans="1:11">
      <c r="A1076" s="1" t="s">
        <v>5247</v>
      </c>
      <c r="B1076" s="2">
        <v>1338314</v>
      </c>
      <c r="C1076" s="1" t="s">
        <v>5248</v>
      </c>
      <c r="D1076" s="1" t="s">
        <v>5249</v>
      </c>
      <c r="E1076" s="1" t="s">
        <v>5250</v>
      </c>
      <c r="F1076" s="2">
        <v>-1049</v>
      </c>
      <c r="G1076" s="1" t="s">
        <v>9</v>
      </c>
      <c r="H1076" s="1" t="s">
        <v>1404</v>
      </c>
      <c r="I1076" s="1" t="s">
        <v>11</v>
      </c>
      <c r="J1076">
        <f>VLOOKUP(B1076,自助退!B:F,5,FALSE)</f>
        <v>1049</v>
      </c>
      <c r="K1076" t="str">
        <f t="shared" si="16"/>
        <v/>
      </c>
    </row>
    <row r="1077" spans="1:11">
      <c r="A1077" s="1" t="s">
        <v>5251</v>
      </c>
      <c r="B1077" s="2">
        <v>1338408</v>
      </c>
      <c r="C1077" s="1" t="s">
        <v>5252</v>
      </c>
      <c r="D1077" s="1" t="s">
        <v>5253</v>
      </c>
      <c r="E1077" s="1" t="s">
        <v>5254</v>
      </c>
      <c r="F1077" s="2">
        <v>-500</v>
      </c>
      <c r="G1077" s="1" t="s">
        <v>9</v>
      </c>
      <c r="H1077" s="1" t="s">
        <v>1387</v>
      </c>
      <c r="I1077" s="1" t="s">
        <v>11</v>
      </c>
      <c r="J1077">
        <f>VLOOKUP(B1077,自助退!B:F,5,FALSE)</f>
        <v>500</v>
      </c>
      <c r="K1077" t="str">
        <f t="shared" si="16"/>
        <v/>
      </c>
    </row>
    <row r="1078" spans="1:11">
      <c r="A1078" s="1" t="s">
        <v>5255</v>
      </c>
      <c r="B1078" s="2">
        <v>1338439</v>
      </c>
      <c r="C1078" s="1" t="s">
        <v>5256</v>
      </c>
      <c r="D1078" s="1" t="s">
        <v>5257</v>
      </c>
      <c r="E1078" s="1" t="s">
        <v>5258</v>
      </c>
      <c r="F1078" s="2">
        <v>-97</v>
      </c>
      <c r="G1078" s="1" t="s">
        <v>9</v>
      </c>
      <c r="H1078" s="1" t="s">
        <v>1890</v>
      </c>
      <c r="I1078" s="1" t="s">
        <v>11</v>
      </c>
      <c r="J1078">
        <f>VLOOKUP(B1078,自助退!B:F,5,FALSE)</f>
        <v>97</v>
      </c>
      <c r="K1078" t="str">
        <f t="shared" si="16"/>
        <v/>
      </c>
    </row>
    <row r="1079" spans="1:11">
      <c r="A1079" s="1" t="s">
        <v>5259</v>
      </c>
      <c r="B1079" s="2">
        <v>1339202</v>
      </c>
      <c r="C1079" s="1" t="s">
        <v>5260</v>
      </c>
      <c r="D1079" s="1" t="s">
        <v>5257</v>
      </c>
      <c r="E1079" s="1" t="s">
        <v>5258</v>
      </c>
      <c r="F1079" s="2">
        <v>-8.0399999999999991</v>
      </c>
      <c r="G1079" s="1" t="s">
        <v>9</v>
      </c>
      <c r="H1079" s="1" t="s">
        <v>1414</v>
      </c>
      <c r="I1079" s="1" t="s">
        <v>11</v>
      </c>
      <c r="J1079">
        <f>VLOOKUP(B1079,自助退!B:F,5,FALSE)</f>
        <v>8.0399999999999991</v>
      </c>
      <c r="K1079" t="str">
        <f t="shared" si="16"/>
        <v/>
      </c>
    </row>
    <row r="1080" spans="1:11">
      <c r="A1080" s="1" t="s">
        <v>5261</v>
      </c>
      <c r="B1080" s="2">
        <v>1339264</v>
      </c>
      <c r="C1080" s="1" t="s">
        <v>5262</v>
      </c>
      <c r="D1080" s="1" t="s">
        <v>5263</v>
      </c>
      <c r="E1080" s="1" t="s">
        <v>5264</v>
      </c>
      <c r="F1080" s="2">
        <v>-371.81</v>
      </c>
      <c r="G1080" s="1" t="s">
        <v>9</v>
      </c>
      <c r="H1080" s="1" t="s">
        <v>1890</v>
      </c>
      <c r="I1080" s="1" t="s">
        <v>11</v>
      </c>
      <c r="J1080">
        <f>VLOOKUP(B1080,自助退!B:F,5,FALSE)</f>
        <v>371.81</v>
      </c>
      <c r="K1080" t="str">
        <f t="shared" si="16"/>
        <v/>
      </c>
    </row>
    <row r="1081" spans="1:11">
      <c r="A1081" s="1" t="s">
        <v>5265</v>
      </c>
      <c r="B1081" s="2">
        <v>1339324</v>
      </c>
      <c r="C1081" s="1" t="s">
        <v>5266</v>
      </c>
      <c r="D1081" s="1" t="s">
        <v>5267</v>
      </c>
      <c r="E1081" s="1" t="s">
        <v>5268</v>
      </c>
      <c r="F1081" s="2">
        <v>-508.73</v>
      </c>
      <c r="G1081" s="1" t="s">
        <v>9</v>
      </c>
      <c r="H1081" s="1" t="s">
        <v>1393</v>
      </c>
      <c r="I1081" s="1" t="s">
        <v>11</v>
      </c>
      <c r="J1081">
        <f>VLOOKUP(B1081,自助退!B:F,5,FALSE)</f>
        <v>508.73</v>
      </c>
      <c r="K1081" t="str">
        <f t="shared" si="16"/>
        <v/>
      </c>
    </row>
    <row r="1082" spans="1:11">
      <c r="A1082" s="1" t="s">
        <v>5269</v>
      </c>
      <c r="B1082" s="2">
        <v>1339532</v>
      </c>
      <c r="C1082" s="1" t="s">
        <v>5270</v>
      </c>
      <c r="D1082" s="1" t="s">
        <v>5271</v>
      </c>
      <c r="E1082" s="1" t="s">
        <v>5272</v>
      </c>
      <c r="F1082" s="2">
        <v>-668</v>
      </c>
      <c r="G1082" s="1" t="s">
        <v>9</v>
      </c>
      <c r="H1082" s="1" t="s">
        <v>1414</v>
      </c>
      <c r="I1082" s="1" t="s">
        <v>11</v>
      </c>
      <c r="J1082">
        <f>VLOOKUP(B1082,自助退!B:F,5,FALSE)</f>
        <v>668</v>
      </c>
      <c r="K1082" t="str">
        <f t="shared" si="16"/>
        <v/>
      </c>
    </row>
    <row r="1083" spans="1:11">
      <c r="A1083" s="1" t="s">
        <v>5273</v>
      </c>
      <c r="B1083" s="2">
        <v>1340018</v>
      </c>
      <c r="C1083" s="1" t="s">
        <v>5274</v>
      </c>
      <c r="D1083" s="1" t="s">
        <v>5275</v>
      </c>
      <c r="E1083" s="1" t="s">
        <v>5272</v>
      </c>
      <c r="F1083" s="2">
        <v>-1000</v>
      </c>
      <c r="G1083" s="1" t="s">
        <v>9</v>
      </c>
      <c r="H1083" s="1" t="s">
        <v>1414</v>
      </c>
      <c r="I1083" s="1" t="s">
        <v>11</v>
      </c>
      <c r="J1083">
        <f>VLOOKUP(B1083,自助退!B:F,5,FALSE)</f>
        <v>1000</v>
      </c>
      <c r="K1083" t="str">
        <f t="shared" si="16"/>
        <v/>
      </c>
    </row>
    <row r="1084" spans="1:11">
      <c r="A1084" s="1" t="s">
        <v>5276</v>
      </c>
      <c r="B1084" s="2">
        <v>1340350</v>
      </c>
      <c r="C1084" s="1" t="s">
        <v>5277</v>
      </c>
      <c r="D1084" s="1" t="s">
        <v>5278</v>
      </c>
      <c r="E1084" s="1" t="s">
        <v>5279</v>
      </c>
      <c r="F1084" s="2">
        <v>-245.2</v>
      </c>
      <c r="G1084" s="1" t="s">
        <v>9</v>
      </c>
      <c r="H1084" s="1" t="s">
        <v>1404</v>
      </c>
      <c r="I1084" s="1" t="s">
        <v>11</v>
      </c>
      <c r="J1084">
        <f>VLOOKUP(B1084,自助退!B:F,5,FALSE)</f>
        <v>245.2</v>
      </c>
      <c r="K1084" t="str">
        <f t="shared" si="16"/>
        <v/>
      </c>
    </row>
    <row r="1085" spans="1:11">
      <c r="A1085" s="1" t="s">
        <v>5280</v>
      </c>
      <c r="B1085" s="2">
        <v>1340370</v>
      </c>
      <c r="C1085" s="1" t="s">
        <v>5281</v>
      </c>
      <c r="D1085" s="1" t="s">
        <v>5282</v>
      </c>
      <c r="E1085" s="1" t="s">
        <v>5283</v>
      </c>
      <c r="F1085" s="2">
        <v>-3</v>
      </c>
      <c r="G1085" s="1" t="s">
        <v>9</v>
      </c>
      <c r="H1085" s="1" t="s">
        <v>1601</v>
      </c>
      <c r="I1085" s="1" t="s">
        <v>11</v>
      </c>
      <c r="J1085">
        <f>VLOOKUP(B1085,自助退!B:F,5,FALSE)</f>
        <v>3</v>
      </c>
      <c r="K1085" t="str">
        <f t="shared" si="16"/>
        <v/>
      </c>
    </row>
    <row r="1086" spans="1:11">
      <c r="A1086" s="1" t="s">
        <v>5284</v>
      </c>
      <c r="B1086" s="2">
        <v>1340501</v>
      </c>
      <c r="C1086" s="1" t="s">
        <v>5285</v>
      </c>
      <c r="D1086" s="1" t="s">
        <v>5282</v>
      </c>
      <c r="E1086" s="1" t="s">
        <v>5283</v>
      </c>
      <c r="F1086" s="2">
        <v>-200</v>
      </c>
      <c r="G1086" s="1" t="s">
        <v>9</v>
      </c>
      <c r="H1086" s="1" t="s">
        <v>1601</v>
      </c>
      <c r="I1086" s="1" t="s">
        <v>11</v>
      </c>
      <c r="J1086">
        <f>VLOOKUP(B1086,自助退!B:F,5,FALSE)</f>
        <v>200</v>
      </c>
      <c r="K1086" t="str">
        <f t="shared" si="16"/>
        <v/>
      </c>
    </row>
    <row r="1087" spans="1:11">
      <c r="A1087" s="1" t="s">
        <v>5286</v>
      </c>
      <c r="B1087" s="2">
        <v>1340651</v>
      </c>
      <c r="C1087" s="1" t="s">
        <v>5287</v>
      </c>
      <c r="D1087" s="1" t="s">
        <v>5282</v>
      </c>
      <c r="E1087" s="1" t="s">
        <v>5283</v>
      </c>
      <c r="F1087" s="2">
        <v>-479</v>
      </c>
      <c r="G1087" s="1" t="s">
        <v>9</v>
      </c>
      <c r="H1087" s="1" t="s">
        <v>1551</v>
      </c>
      <c r="I1087" s="1" t="s">
        <v>11</v>
      </c>
      <c r="J1087">
        <f>VLOOKUP(B1087,自助退!B:F,5,FALSE)</f>
        <v>479</v>
      </c>
      <c r="K1087" t="str">
        <f t="shared" si="16"/>
        <v/>
      </c>
    </row>
    <row r="1088" spans="1:11">
      <c r="A1088" s="1" t="s">
        <v>5288</v>
      </c>
      <c r="B1088" s="2">
        <v>1340667</v>
      </c>
      <c r="C1088" s="1" t="s">
        <v>5289</v>
      </c>
      <c r="D1088" s="1" t="s">
        <v>5290</v>
      </c>
      <c r="E1088" s="1" t="s">
        <v>5291</v>
      </c>
      <c r="F1088" s="2">
        <v>-456.5</v>
      </c>
      <c r="G1088" s="1" t="s">
        <v>9</v>
      </c>
      <c r="H1088" s="1" t="s">
        <v>1433</v>
      </c>
      <c r="I1088" s="1" t="s">
        <v>11</v>
      </c>
      <c r="J1088">
        <f>VLOOKUP(B1088,自助退!B:F,5,FALSE)</f>
        <v>456.5</v>
      </c>
      <c r="K1088" t="str">
        <f t="shared" si="16"/>
        <v/>
      </c>
    </row>
    <row r="1089" spans="1:11">
      <c r="A1089" s="1" t="s">
        <v>5292</v>
      </c>
      <c r="B1089" s="2">
        <v>1340939</v>
      </c>
      <c r="C1089" s="1" t="s">
        <v>5293</v>
      </c>
      <c r="D1089" s="1" t="s">
        <v>5294</v>
      </c>
      <c r="E1089" s="1" t="s">
        <v>5295</v>
      </c>
      <c r="F1089" s="2">
        <v>-54.98</v>
      </c>
      <c r="G1089" s="1" t="s">
        <v>9</v>
      </c>
      <c r="H1089" s="1" t="s">
        <v>1452</v>
      </c>
      <c r="I1089" s="1" t="s">
        <v>11</v>
      </c>
      <c r="J1089">
        <f>VLOOKUP(B1089,自助退!B:F,5,FALSE)</f>
        <v>54.98</v>
      </c>
      <c r="K1089" t="str">
        <f t="shared" si="16"/>
        <v/>
      </c>
    </row>
    <row r="1090" spans="1:11">
      <c r="A1090" s="1" t="s">
        <v>5296</v>
      </c>
      <c r="B1090" s="2">
        <v>1341425</v>
      </c>
      <c r="C1090" s="1" t="s">
        <v>5297</v>
      </c>
      <c r="D1090" s="1" t="s">
        <v>5298</v>
      </c>
      <c r="E1090" s="1" t="s">
        <v>5299</v>
      </c>
      <c r="F1090" s="2">
        <v>-200</v>
      </c>
      <c r="G1090" s="1" t="s">
        <v>9</v>
      </c>
      <c r="H1090" s="1" t="s">
        <v>1457</v>
      </c>
      <c r="I1090" s="1" t="s">
        <v>11</v>
      </c>
      <c r="J1090">
        <f>VLOOKUP(B1090,自助退!B:F,5,FALSE)</f>
        <v>200</v>
      </c>
      <c r="K1090" t="str">
        <f t="shared" si="16"/>
        <v/>
      </c>
    </row>
    <row r="1091" spans="1:11">
      <c r="A1091" s="1" t="s">
        <v>5300</v>
      </c>
      <c r="B1091" s="2">
        <v>1341480</v>
      </c>
      <c r="C1091" s="1" t="s">
        <v>5301</v>
      </c>
      <c r="D1091" s="1" t="s">
        <v>5302</v>
      </c>
      <c r="E1091" s="1" t="s">
        <v>5303</v>
      </c>
      <c r="F1091" s="2">
        <v>-5000</v>
      </c>
      <c r="G1091" s="1" t="s">
        <v>9</v>
      </c>
      <c r="H1091" s="1" t="s">
        <v>5304</v>
      </c>
      <c r="I1091" s="1" t="s">
        <v>11</v>
      </c>
      <c r="J1091">
        <f>VLOOKUP(B1091,自助退!B:F,5,FALSE)</f>
        <v>5000</v>
      </c>
      <c r="K1091" t="str">
        <f t="shared" ref="K1091:K1154" si="17">IF(F1091*-1=J1091,"",1)</f>
        <v/>
      </c>
    </row>
    <row r="1092" spans="1:11">
      <c r="A1092" s="1" t="s">
        <v>5305</v>
      </c>
      <c r="B1092" s="2">
        <v>1341780</v>
      </c>
      <c r="C1092" s="1" t="s">
        <v>5306</v>
      </c>
      <c r="D1092" s="1" t="s">
        <v>5307</v>
      </c>
      <c r="E1092" s="1" t="s">
        <v>5308</v>
      </c>
      <c r="F1092" s="2">
        <v>-1775</v>
      </c>
      <c r="G1092" s="1" t="s">
        <v>9</v>
      </c>
      <c r="H1092" s="1" t="s">
        <v>1393</v>
      </c>
      <c r="I1092" s="1" t="s">
        <v>11</v>
      </c>
      <c r="J1092">
        <f>VLOOKUP(B1092,自助退!B:F,5,FALSE)</f>
        <v>1775</v>
      </c>
      <c r="K1092" t="str">
        <f t="shared" si="17"/>
        <v/>
      </c>
    </row>
    <row r="1093" spans="1:11">
      <c r="A1093" s="1" t="s">
        <v>5309</v>
      </c>
      <c r="B1093" s="2">
        <v>1341820</v>
      </c>
      <c r="C1093" s="1" t="s">
        <v>5310</v>
      </c>
      <c r="D1093" s="1" t="s">
        <v>5311</v>
      </c>
      <c r="E1093" s="1" t="s">
        <v>5312</v>
      </c>
      <c r="F1093" s="2">
        <v>-996.5</v>
      </c>
      <c r="G1093" s="1" t="s">
        <v>9</v>
      </c>
      <c r="H1093" s="1" t="s">
        <v>1393</v>
      </c>
      <c r="I1093" s="1" t="s">
        <v>11</v>
      </c>
      <c r="J1093">
        <f>VLOOKUP(B1093,自助退!B:F,5,FALSE)</f>
        <v>996.5</v>
      </c>
      <c r="K1093" t="str">
        <f t="shared" si="17"/>
        <v/>
      </c>
    </row>
    <row r="1094" spans="1:11">
      <c r="A1094" s="1" t="s">
        <v>5313</v>
      </c>
      <c r="B1094" s="2">
        <v>1341921</v>
      </c>
      <c r="C1094" s="1"/>
      <c r="D1094" s="1" t="s">
        <v>5314</v>
      </c>
      <c r="E1094" s="1" t="s">
        <v>41</v>
      </c>
      <c r="F1094" s="2">
        <v>-22805.53</v>
      </c>
      <c r="G1094" s="1" t="s">
        <v>9</v>
      </c>
      <c r="H1094" s="1" t="s">
        <v>1696</v>
      </c>
      <c r="I1094" s="1" t="s">
        <v>1388</v>
      </c>
      <c r="J1094">
        <f>VLOOKUP(B1094,自助退!B:F,5,FALSE)</f>
        <v>22805.53</v>
      </c>
      <c r="K1094" t="str">
        <f t="shared" si="17"/>
        <v/>
      </c>
    </row>
    <row r="1095" spans="1:11">
      <c r="A1095" s="1" t="s">
        <v>5315</v>
      </c>
      <c r="B1095" s="2">
        <v>1342099</v>
      </c>
      <c r="C1095" s="1" t="s">
        <v>5316</v>
      </c>
      <c r="D1095" s="1" t="s">
        <v>5317</v>
      </c>
      <c r="E1095" s="1" t="s">
        <v>5318</v>
      </c>
      <c r="F1095" s="2">
        <v>-550</v>
      </c>
      <c r="G1095" s="1" t="s">
        <v>9</v>
      </c>
      <c r="H1095" s="1" t="s">
        <v>1601</v>
      </c>
      <c r="I1095" s="1" t="s">
        <v>11</v>
      </c>
      <c r="J1095">
        <f>VLOOKUP(B1095,自助退!B:F,5,FALSE)</f>
        <v>550</v>
      </c>
      <c r="K1095" t="str">
        <f t="shared" si="17"/>
        <v/>
      </c>
    </row>
    <row r="1096" spans="1:11">
      <c r="A1096" s="1" t="s">
        <v>5319</v>
      </c>
      <c r="B1096" s="2">
        <v>1342284</v>
      </c>
      <c r="C1096" s="1" t="s">
        <v>5320</v>
      </c>
      <c r="D1096" s="1" t="s">
        <v>5321</v>
      </c>
      <c r="E1096" s="1" t="s">
        <v>5322</v>
      </c>
      <c r="F1096" s="2">
        <v>-266.55</v>
      </c>
      <c r="G1096" s="1" t="s">
        <v>9</v>
      </c>
      <c r="H1096" s="1" t="s">
        <v>1551</v>
      </c>
      <c r="I1096" s="1" t="s">
        <v>11</v>
      </c>
      <c r="J1096">
        <f>VLOOKUP(B1096,自助退!B:F,5,FALSE)</f>
        <v>266.55</v>
      </c>
      <c r="K1096" t="str">
        <f t="shared" si="17"/>
        <v/>
      </c>
    </row>
    <row r="1097" spans="1:11">
      <c r="A1097" s="1" t="s">
        <v>5323</v>
      </c>
      <c r="B1097" s="2">
        <v>1342292</v>
      </c>
      <c r="C1097" s="1" t="s">
        <v>5324</v>
      </c>
      <c r="D1097" s="1" t="s">
        <v>5325</v>
      </c>
      <c r="E1097" s="1" t="s">
        <v>5326</v>
      </c>
      <c r="F1097" s="2">
        <v>-297.06</v>
      </c>
      <c r="G1097" s="1" t="s">
        <v>9</v>
      </c>
      <c r="H1097" s="1" t="s">
        <v>1696</v>
      </c>
      <c r="I1097" s="1" t="s">
        <v>11</v>
      </c>
      <c r="J1097">
        <f>VLOOKUP(B1097,自助退!B:F,5,FALSE)</f>
        <v>297.06</v>
      </c>
      <c r="K1097" t="str">
        <f t="shared" si="17"/>
        <v/>
      </c>
    </row>
    <row r="1098" spans="1:11">
      <c r="A1098" s="1" t="s">
        <v>5327</v>
      </c>
      <c r="B1098" s="2">
        <v>1342310</v>
      </c>
      <c r="C1098" s="1" t="s">
        <v>5328</v>
      </c>
      <c r="D1098" s="1" t="s">
        <v>5329</v>
      </c>
      <c r="E1098" s="1" t="s">
        <v>5330</v>
      </c>
      <c r="F1098" s="2">
        <v>-92.5</v>
      </c>
      <c r="G1098" s="1" t="s">
        <v>9</v>
      </c>
      <c r="H1098" s="1" t="s">
        <v>2010</v>
      </c>
      <c r="I1098" s="1" t="s">
        <v>11</v>
      </c>
      <c r="J1098">
        <f>VLOOKUP(B1098,自助退!B:F,5,FALSE)</f>
        <v>92.5</v>
      </c>
      <c r="K1098" t="str">
        <f t="shared" si="17"/>
        <v/>
      </c>
    </row>
    <row r="1099" spans="1:11">
      <c r="A1099" s="1" t="s">
        <v>5331</v>
      </c>
      <c r="B1099" s="2">
        <v>1342366</v>
      </c>
      <c r="C1099" s="1" t="s">
        <v>5332</v>
      </c>
      <c r="D1099" s="1" t="s">
        <v>5333</v>
      </c>
      <c r="E1099" s="1" t="s">
        <v>5334</v>
      </c>
      <c r="F1099" s="2">
        <v>-13.95</v>
      </c>
      <c r="G1099" s="1" t="s">
        <v>9</v>
      </c>
      <c r="H1099" s="1" t="s">
        <v>1393</v>
      </c>
      <c r="I1099" s="1" t="s">
        <v>11</v>
      </c>
      <c r="J1099">
        <f>VLOOKUP(B1099,自助退!B:F,5,FALSE)</f>
        <v>13.95</v>
      </c>
      <c r="K1099" t="str">
        <f t="shared" si="17"/>
        <v/>
      </c>
    </row>
    <row r="1100" spans="1:11">
      <c r="A1100" s="1" t="s">
        <v>5335</v>
      </c>
      <c r="B1100" s="2">
        <v>1342369</v>
      </c>
      <c r="C1100" s="1" t="s">
        <v>5336</v>
      </c>
      <c r="D1100" s="1" t="s">
        <v>5337</v>
      </c>
      <c r="E1100" s="1" t="s">
        <v>5338</v>
      </c>
      <c r="F1100" s="2">
        <v>-272.94</v>
      </c>
      <c r="G1100" s="1" t="s">
        <v>9</v>
      </c>
      <c r="H1100" s="1" t="s">
        <v>1398</v>
      </c>
      <c r="I1100" s="1" t="s">
        <v>11</v>
      </c>
      <c r="J1100">
        <f>VLOOKUP(B1100,自助退!B:F,5,FALSE)</f>
        <v>272.94</v>
      </c>
      <c r="K1100" t="str">
        <f t="shared" si="17"/>
        <v/>
      </c>
    </row>
    <row r="1101" spans="1:11">
      <c r="A1101" s="1" t="s">
        <v>5339</v>
      </c>
      <c r="B1101" s="2">
        <v>1342661</v>
      </c>
      <c r="C1101" s="1" t="s">
        <v>5340</v>
      </c>
      <c r="D1101" s="1" t="s">
        <v>5341</v>
      </c>
      <c r="E1101" s="1" t="s">
        <v>5342</v>
      </c>
      <c r="F1101" s="2">
        <v>-31.5</v>
      </c>
      <c r="G1101" s="1" t="s">
        <v>9</v>
      </c>
      <c r="H1101" s="1" t="s">
        <v>1421</v>
      </c>
      <c r="I1101" s="1" t="s">
        <v>11</v>
      </c>
      <c r="J1101">
        <f>VLOOKUP(B1101,自助退!B:F,5,FALSE)</f>
        <v>31.5</v>
      </c>
      <c r="K1101" t="str">
        <f t="shared" si="17"/>
        <v/>
      </c>
    </row>
    <row r="1102" spans="1:11">
      <c r="A1102" s="1" t="s">
        <v>5343</v>
      </c>
      <c r="B1102" s="2">
        <v>1342701</v>
      </c>
      <c r="C1102" s="1" t="s">
        <v>5344</v>
      </c>
      <c r="D1102" s="1" t="s">
        <v>5345</v>
      </c>
      <c r="E1102" s="1" t="s">
        <v>5346</v>
      </c>
      <c r="F1102" s="2">
        <v>-187</v>
      </c>
      <c r="G1102" s="1" t="s">
        <v>9</v>
      </c>
      <c r="H1102" s="1" t="s">
        <v>2203</v>
      </c>
      <c r="I1102" s="1" t="s">
        <v>11</v>
      </c>
      <c r="J1102">
        <f>VLOOKUP(B1102,自助退!B:F,5,FALSE)</f>
        <v>187</v>
      </c>
      <c r="K1102" t="str">
        <f t="shared" si="17"/>
        <v/>
      </c>
    </row>
    <row r="1103" spans="1:11">
      <c r="A1103" s="1" t="s">
        <v>5347</v>
      </c>
      <c r="B1103" s="2">
        <v>1342781</v>
      </c>
      <c r="C1103" s="1" t="s">
        <v>5348</v>
      </c>
      <c r="D1103" s="1" t="s">
        <v>5349</v>
      </c>
      <c r="E1103" s="1" t="s">
        <v>5350</v>
      </c>
      <c r="F1103" s="2">
        <v>-142.5</v>
      </c>
      <c r="G1103" s="1" t="s">
        <v>9</v>
      </c>
      <c r="H1103" s="1" t="s">
        <v>1421</v>
      </c>
      <c r="I1103" s="1" t="s">
        <v>11</v>
      </c>
      <c r="J1103">
        <f>VLOOKUP(B1103,自助退!B:F,5,FALSE)</f>
        <v>142.5</v>
      </c>
      <c r="K1103" t="str">
        <f t="shared" si="17"/>
        <v/>
      </c>
    </row>
    <row r="1104" spans="1:11">
      <c r="A1104" s="1" t="s">
        <v>5351</v>
      </c>
      <c r="B1104" s="2">
        <v>1342827</v>
      </c>
      <c r="C1104" s="1" t="s">
        <v>5352</v>
      </c>
      <c r="D1104" s="1" t="s">
        <v>5353</v>
      </c>
      <c r="E1104" s="1" t="s">
        <v>5354</v>
      </c>
      <c r="F1104" s="2">
        <v>-700</v>
      </c>
      <c r="G1104" s="1" t="s">
        <v>9</v>
      </c>
      <c r="H1104" s="1" t="s">
        <v>1428</v>
      </c>
      <c r="I1104" s="1" t="s">
        <v>11</v>
      </c>
      <c r="J1104">
        <f>VLOOKUP(B1104,自助退!B:F,5,FALSE)</f>
        <v>700</v>
      </c>
      <c r="K1104" t="str">
        <f t="shared" si="17"/>
        <v/>
      </c>
    </row>
    <row r="1105" spans="1:11">
      <c r="A1105" s="1" t="s">
        <v>5355</v>
      </c>
      <c r="B1105" s="2">
        <v>1342838</v>
      </c>
      <c r="C1105" s="1" t="s">
        <v>5356</v>
      </c>
      <c r="D1105" s="1" t="s">
        <v>5357</v>
      </c>
      <c r="E1105" s="1" t="s">
        <v>5358</v>
      </c>
      <c r="F1105" s="2">
        <v>-330.34</v>
      </c>
      <c r="G1105" s="1" t="s">
        <v>9</v>
      </c>
      <c r="H1105" s="1" t="s">
        <v>1379</v>
      </c>
      <c r="I1105" s="1" t="s">
        <v>11</v>
      </c>
      <c r="J1105">
        <f>VLOOKUP(B1105,自助退!B:F,5,FALSE)</f>
        <v>330.34</v>
      </c>
      <c r="K1105" t="str">
        <f t="shared" si="17"/>
        <v/>
      </c>
    </row>
    <row r="1106" spans="1:11">
      <c r="A1106" s="1" t="s">
        <v>5359</v>
      </c>
      <c r="B1106" s="2">
        <v>1342929</v>
      </c>
      <c r="C1106" s="1" t="s">
        <v>5360</v>
      </c>
      <c r="D1106" s="1" t="s">
        <v>5361</v>
      </c>
      <c r="E1106" s="1" t="s">
        <v>5362</v>
      </c>
      <c r="F1106" s="2">
        <v>-375.5</v>
      </c>
      <c r="G1106" s="1" t="s">
        <v>9</v>
      </c>
      <c r="H1106" s="1" t="s">
        <v>1566</v>
      </c>
      <c r="I1106" s="1" t="s">
        <v>11</v>
      </c>
      <c r="J1106">
        <f>VLOOKUP(B1106,自助退!B:F,5,FALSE)</f>
        <v>375.5</v>
      </c>
      <c r="K1106" t="str">
        <f t="shared" si="17"/>
        <v/>
      </c>
    </row>
    <row r="1107" spans="1:11">
      <c r="A1107" s="1" t="s">
        <v>5363</v>
      </c>
      <c r="B1107" s="2">
        <v>1342937</v>
      </c>
      <c r="C1107" s="1" t="s">
        <v>5364</v>
      </c>
      <c r="D1107" s="1" t="s">
        <v>5365</v>
      </c>
      <c r="E1107" s="1" t="s">
        <v>5366</v>
      </c>
      <c r="F1107" s="2">
        <v>-14733.83</v>
      </c>
      <c r="G1107" s="1" t="s">
        <v>9</v>
      </c>
      <c r="H1107" s="1" t="s">
        <v>1421</v>
      </c>
      <c r="I1107" s="1" t="s">
        <v>11</v>
      </c>
      <c r="J1107">
        <f>VLOOKUP(B1107,自助退!B:F,5,FALSE)</f>
        <v>14733.83</v>
      </c>
      <c r="K1107" t="str">
        <f t="shared" si="17"/>
        <v/>
      </c>
    </row>
    <row r="1108" spans="1:11">
      <c r="A1108" s="1" t="s">
        <v>5367</v>
      </c>
      <c r="B1108" s="2">
        <v>1342955</v>
      </c>
      <c r="C1108" s="1" t="s">
        <v>5368</v>
      </c>
      <c r="D1108" s="1" t="s">
        <v>5369</v>
      </c>
      <c r="E1108" s="1" t="s">
        <v>5370</v>
      </c>
      <c r="F1108" s="2">
        <v>-442.42</v>
      </c>
      <c r="G1108" s="1" t="s">
        <v>9</v>
      </c>
      <c r="H1108" s="1" t="s">
        <v>1393</v>
      </c>
      <c r="I1108" s="1" t="s">
        <v>11</v>
      </c>
      <c r="J1108">
        <f>VLOOKUP(B1108,自助退!B:F,5,FALSE)</f>
        <v>442.42</v>
      </c>
      <c r="K1108" t="str">
        <f t="shared" si="17"/>
        <v/>
      </c>
    </row>
    <row r="1109" spans="1:11">
      <c r="A1109" s="1" t="s">
        <v>5371</v>
      </c>
      <c r="B1109" s="2">
        <v>1343039</v>
      </c>
      <c r="C1109" s="1" t="s">
        <v>5372</v>
      </c>
      <c r="D1109" s="1" t="s">
        <v>5373</v>
      </c>
      <c r="E1109" s="1" t="s">
        <v>5374</v>
      </c>
      <c r="F1109" s="2">
        <v>-130.69999999999999</v>
      </c>
      <c r="G1109" s="1" t="s">
        <v>9</v>
      </c>
      <c r="H1109" s="1" t="s">
        <v>1452</v>
      </c>
      <c r="I1109" s="1" t="s">
        <v>11</v>
      </c>
      <c r="J1109">
        <f>VLOOKUP(B1109,自助退!B:F,5,FALSE)</f>
        <v>130.69999999999999</v>
      </c>
      <c r="K1109" t="str">
        <f t="shared" si="17"/>
        <v/>
      </c>
    </row>
    <row r="1110" spans="1:11">
      <c r="A1110" s="1" t="s">
        <v>5375</v>
      </c>
      <c r="B1110" s="2">
        <v>1343134</v>
      </c>
      <c r="C1110" s="1"/>
      <c r="D1110" s="1" t="s">
        <v>5376</v>
      </c>
      <c r="E1110" s="1" t="s">
        <v>598</v>
      </c>
      <c r="F1110" s="2">
        <v>-1436</v>
      </c>
      <c r="G1110" s="1" t="s">
        <v>9</v>
      </c>
      <c r="H1110" s="1" t="s">
        <v>1551</v>
      </c>
      <c r="I1110" s="1" t="s">
        <v>1388</v>
      </c>
      <c r="J1110">
        <f>VLOOKUP(B1110,自助退!B:F,5,FALSE)</f>
        <v>1436</v>
      </c>
      <c r="K1110" t="str">
        <f t="shared" si="17"/>
        <v/>
      </c>
    </row>
    <row r="1111" spans="1:11">
      <c r="A1111" s="1" t="s">
        <v>5377</v>
      </c>
      <c r="B1111" s="2">
        <v>1343186</v>
      </c>
      <c r="C1111" s="1" t="s">
        <v>5378</v>
      </c>
      <c r="D1111" s="1" t="s">
        <v>5379</v>
      </c>
      <c r="E1111" s="1" t="s">
        <v>5380</v>
      </c>
      <c r="F1111" s="2">
        <v>-3000</v>
      </c>
      <c r="G1111" s="1" t="s">
        <v>9</v>
      </c>
      <c r="H1111" s="1" t="s">
        <v>1696</v>
      </c>
      <c r="I1111" s="1" t="s">
        <v>11</v>
      </c>
      <c r="J1111">
        <f>VLOOKUP(B1111,自助退!B:F,5,FALSE)</f>
        <v>3000</v>
      </c>
      <c r="K1111" t="str">
        <f t="shared" si="17"/>
        <v/>
      </c>
    </row>
    <row r="1112" spans="1:11">
      <c r="A1112" s="1" t="s">
        <v>5381</v>
      </c>
      <c r="B1112" s="2">
        <v>1343192</v>
      </c>
      <c r="C1112" s="1" t="s">
        <v>5382</v>
      </c>
      <c r="D1112" s="1" t="s">
        <v>5383</v>
      </c>
      <c r="E1112" s="1" t="s">
        <v>598</v>
      </c>
      <c r="F1112" s="2">
        <v>-431</v>
      </c>
      <c r="G1112" s="1" t="s">
        <v>9</v>
      </c>
      <c r="H1112" s="1" t="s">
        <v>1433</v>
      </c>
      <c r="I1112" s="1" t="s">
        <v>11</v>
      </c>
      <c r="J1112">
        <f>VLOOKUP(B1112,自助退!B:F,5,FALSE)</f>
        <v>431</v>
      </c>
      <c r="K1112" t="str">
        <f t="shared" si="17"/>
        <v/>
      </c>
    </row>
    <row r="1113" spans="1:11">
      <c r="A1113" s="1" t="s">
        <v>5384</v>
      </c>
      <c r="B1113" s="2">
        <v>1343254</v>
      </c>
      <c r="C1113" s="1"/>
      <c r="D1113" s="1" t="s">
        <v>5385</v>
      </c>
      <c r="E1113" s="1" t="s">
        <v>649</v>
      </c>
      <c r="F1113" s="2">
        <v>-700</v>
      </c>
      <c r="G1113" s="1" t="s">
        <v>9</v>
      </c>
      <c r="H1113" s="1" t="s">
        <v>1452</v>
      </c>
      <c r="I1113" s="1" t="s">
        <v>1388</v>
      </c>
      <c r="J1113">
        <f>VLOOKUP(B1113,自助退!B:F,5,FALSE)</f>
        <v>700</v>
      </c>
      <c r="K1113" t="str">
        <f t="shared" si="17"/>
        <v/>
      </c>
    </row>
    <row r="1114" spans="1:11">
      <c r="A1114" s="1" t="s">
        <v>5386</v>
      </c>
      <c r="B1114" s="2">
        <v>1343467</v>
      </c>
      <c r="C1114" s="1" t="s">
        <v>5387</v>
      </c>
      <c r="D1114" s="1" t="s">
        <v>5241</v>
      </c>
      <c r="E1114" s="1" t="s">
        <v>5242</v>
      </c>
      <c r="F1114" s="2">
        <v>-116.52</v>
      </c>
      <c r="G1114" s="1" t="s">
        <v>9</v>
      </c>
      <c r="H1114" s="1" t="s">
        <v>1442</v>
      </c>
      <c r="I1114" s="1" t="s">
        <v>11</v>
      </c>
      <c r="J1114">
        <f>VLOOKUP(B1114,自助退!B:F,5,FALSE)</f>
        <v>116.52</v>
      </c>
      <c r="K1114" t="str">
        <f t="shared" si="17"/>
        <v/>
      </c>
    </row>
    <row r="1115" spans="1:11">
      <c r="A1115" s="1" t="s">
        <v>5388</v>
      </c>
      <c r="B1115" s="2">
        <v>1344232</v>
      </c>
      <c r="C1115" s="1" t="s">
        <v>5389</v>
      </c>
      <c r="D1115" s="1" t="s">
        <v>5390</v>
      </c>
      <c r="E1115" s="1" t="s">
        <v>5391</v>
      </c>
      <c r="F1115" s="2">
        <v>-2882.03</v>
      </c>
      <c r="G1115" s="1" t="s">
        <v>9</v>
      </c>
      <c r="H1115" s="1" t="s">
        <v>1442</v>
      </c>
      <c r="I1115" s="1" t="s">
        <v>11</v>
      </c>
      <c r="J1115">
        <f>VLOOKUP(B1115,自助退!B:F,5,FALSE)</f>
        <v>2882.03</v>
      </c>
      <c r="K1115" t="str">
        <f t="shared" si="17"/>
        <v/>
      </c>
    </row>
    <row r="1116" spans="1:11">
      <c r="A1116" s="1" t="s">
        <v>5392</v>
      </c>
      <c r="B1116" s="2">
        <v>1344371</v>
      </c>
      <c r="C1116" s="1" t="s">
        <v>5393</v>
      </c>
      <c r="D1116" s="1" t="s">
        <v>5394</v>
      </c>
      <c r="E1116" s="1" t="s">
        <v>5395</v>
      </c>
      <c r="F1116" s="2">
        <v>-189</v>
      </c>
      <c r="G1116" s="1" t="s">
        <v>9</v>
      </c>
      <c r="H1116" s="1" t="s">
        <v>1457</v>
      </c>
      <c r="I1116" s="1" t="s">
        <v>11</v>
      </c>
      <c r="J1116">
        <f>VLOOKUP(B1116,自助退!B:F,5,FALSE)</f>
        <v>189</v>
      </c>
      <c r="K1116" t="str">
        <f t="shared" si="17"/>
        <v/>
      </c>
    </row>
    <row r="1117" spans="1:11">
      <c r="A1117" s="1" t="s">
        <v>5396</v>
      </c>
      <c r="B1117" s="2">
        <v>1344507</v>
      </c>
      <c r="C1117" s="1" t="s">
        <v>5397</v>
      </c>
      <c r="D1117" s="1" t="s">
        <v>5398</v>
      </c>
      <c r="E1117" s="1" t="s">
        <v>5399</v>
      </c>
      <c r="F1117" s="2">
        <v>-1150</v>
      </c>
      <c r="G1117" s="1" t="s">
        <v>9</v>
      </c>
      <c r="H1117" s="1" t="s">
        <v>2010</v>
      </c>
      <c r="I1117" s="1" t="s">
        <v>11</v>
      </c>
      <c r="J1117">
        <f>VLOOKUP(B1117,自助退!B:F,5,FALSE)</f>
        <v>1150</v>
      </c>
      <c r="K1117" t="str">
        <f t="shared" si="17"/>
        <v/>
      </c>
    </row>
    <row r="1118" spans="1:11">
      <c r="A1118" s="1" t="s">
        <v>5400</v>
      </c>
      <c r="B1118" s="2">
        <v>1344768</v>
      </c>
      <c r="C1118" s="1"/>
      <c r="D1118" s="1" t="s">
        <v>5401</v>
      </c>
      <c r="E1118" s="1" t="s">
        <v>619</v>
      </c>
      <c r="F1118" s="2">
        <v>-12.5</v>
      </c>
      <c r="G1118" s="1" t="s">
        <v>9</v>
      </c>
      <c r="H1118" s="1" t="s">
        <v>1393</v>
      </c>
      <c r="I1118" s="1" t="s">
        <v>1388</v>
      </c>
      <c r="J1118">
        <f>VLOOKUP(B1118,自助退!B:F,5,FALSE)</f>
        <v>12.5</v>
      </c>
      <c r="K1118" t="str">
        <f t="shared" si="17"/>
        <v/>
      </c>
    </row>
    <row r="1119" spans="1:11">
      <c r="A1119" s="1" t="s">
        <v>5402</v>
      </c>
      <c r="B1119" s="2">
        <v>1345091</v>
      </c>
      <c r="C1119" s="1" t="s">
        <v>5403</v>
      </c>
      <c r="D1119" s="1" t="s">
        <v>5404</v>
      </c>
      <c r="E1119" s="1" t="s">
        <v>5405</v>
      </c>
      <c r="F1119" s="2">
        <v>-91.2</v>
      </c>
      <c r="G1119" s="1" t="s">
        <v>9</v>
      </c>
      <c r="H1119" s="1" t="s">
        <v>1601</v>
      </c>
      <c r="I1119" s="1" t="s">
        <v>11</v>
      </c>
      <c r="J1119">
        <f>VLOOKUP(B1119,自助退!B:F,5,FALSE)</f>
        <v>91.2</v>
      </c>
      <c r="K1119" t="str">
        <f t="shared" si="17"/>
        <v/>
      </c>
    </row>
    <row r="1120" spans="1:11">
      <c r="A1120" s="1" t="s">
        <v>5406</v>
      </c>
      <c r="B1120" s="2">
        <v>1345238</v>
      </c>
      <c r="C1120" s="1" t="s">
        <v>5407</v>
      </c>
      <c r="D1120" s="1" t="s">
        <v>5408</v>
      </c>
      <c r="E1120" s="1" t="s">
        <v>5409</v>
      </c>
      <c r="F1120" s="2">
        <v>-538</v>
      </c>
      <c r="G1120" s="1" t="s">
        <v>9</v>
      </c>
      <c r="H1120" s="1" t="s">
        <v>2203</v>
      </c>
      <c r="I1120" s="1" t="s">
        <v>11</v>
      </c>
      <c r="J1120">
        <f>VLOOKUP(B1120,自助退!B:F,5,FALSE)</f>
        <v>538</v>
      </c>
      <c r="K1120" t="str">
        <f t="shared" si="17"/>
        <v/>
      </c>
    </row>
    <row r="1121" spans="1:11">
      <c r="A1121" s="1" t="s">
        <v>5410</v>
      </c>
      <c r="B1121" s="2">
        <v>1345258</v>
      </c>
      <c r="C1121" s="1" t="s">
        <v>5411</v>
      </c>
      <c r="D1121" s="1" t="s">
        <v>5412</v>
      </c>
      <c r="E1121" s="1" t="s">
        <v>5413</v>
      </c>
      <c r="F1121" s="2">
        <v>-228.89</v>
      </c>
      <c r="G1121" s="1" t="s">
        <v>9</v>
      </c>
      <c r="H1121" s="1" t="s">
        <v>1601</v>
      </c>
      <c r="I1121" s="1" t="s">
        <v>11</v>
      </c>
      <c r="J1121">
        <f>VLOOKUP(B1121,自助退!B:F,5,FALSE)</f>
        <v>228.89</v>
      </c>
      <c r="K1121" t="str">
        <f t="shared" si="17"/>
        <v/>
      </c>
    </row>
    <row r="1122" spans="1:11">
      <c r="A1122" s="1" t="s">
        <v>5414</v>
      </c>
      <c r="B1122" s="2">
        <v>1346019</v>
      </c>
      <c r="C1122" s="1" t="s">
        <v>5415</v>
      </c>
      <c r="D1122" s="1" t="s">
        <v>5416</v>
      </c>
      <c r="E1122" s="1" t="s">
        <v>5417</v>
      </c>
      <c r="F1122" s="2">
        <v>-492.5</v>
      </c>
      <c r="G1122" s="1" t="s">
        <v>9</v>
      </c>
      <c r="H1122" s="1" t="s">
        <v>1696</v>
      </c>
      <c r="I1122" s="1" t="s">
        <v>11</v>
      </c>
      <c r="J1122">
        <f>VLOOKUP(B1122,自助退!B:F,5,FALSE)</f>
        <v>492.5</v>
      </c>
      <c r="K1122" t="str">
        <f t="shared" si="17"/>
        <v/>
      </c>
    </row>
    <row r="1123" spans="1:11">
      <c r="A1123" s="1" t="s">
        <v>5418</v>
      </c>
      <c r="B1123" s="2">
        <v>1346061</v>
      </c>
      <c r="C1123" s="1" t="s">
        <v>5419</v>
      </c>
      <c r="D1123" s="1" t="s">
        <v>5420</v>
      </c>
      <c r="E1123" s="1" t="s">
        <v>5421</v>
      </c>
      <c r="F1123" s="2">
        <v>-206.2</v>
      </c>
      <c r="G1123" s="1" t="s">
        <v>9</v>
      </c>
      <c r="H1123" s="1" t="s">
        <v>1696</v>
      </c>
      <c r="I1123" s="1" t="s">
        <v>11</v>
      </c>
      <c r="J1123">
        <f>VLOOKUP(B1123,自助退!B:F,5,FALSE)</f>
        <v>206.2</v>
      </c>
      <c r="K1123" t="str">
        <f t="shared" si="17"/>
        <v/>
      </c>
    </row>
    <row r="1124" spans="1:11">
      <c r="A1124" s="1" t="s">
        <v>5422</v>
      </c>
      <c r="B1124" s="2">
        <v>1346078</v>
      </c>
      <c r="C1124" s="1" t="s">
        <v>5423</v>
      </c>
      <c r="D1124" s="1" t="s">
        <v>5424</v>
      </c>
      <c r="E1124" s="1" t="s">
        <v>5425</v>
      </c>
      <c r="F1124" s="2">
        <v>-94.5</v>
      </c>
      <c r="G1124" s="1" t="s">
        <v>9</v>
      </c>
      <c r="H1124" s="1" t="s">
        <v>1387</v>
      </c>
      <c r="I1124" s="1" t="s">
        <v>11</v>
      </c>
      <c r="J1124">
        <f>VLOOKUP(B1124,自助退!B:F,5,FALSE)</f>
        <v>94.5</v>
      </c>
      <c r="K1124" t="str">
        <f t="shared" si="17"/>
        <v/>
      </c>
    </row>
    <row r="1125" spans="1:11">
      <c r="A1125" s="1" t="s">
        <v>5426</v>
      </c>
      <c r="B1125" s="2">
        <v>1346468</v>
      </c>
      <c r="C1125" s="1"/>
      <c r="D1125" s="1" t="s">
        <v>5427</v>
      </c>
      <c r="E1125" s="1" t="s">
        <v>612</v>
      </c>
      <c r="F1125" s="2">
        <v>-161</v>
      </c>
      <c r="G1125" s="1" t="s">
        <v>9</v>
      </c>
      <c r="H1125" s="1" t="s">
        <v>1629</v>
      </c>
      <c r="I1125" s="1" t="s">
        <v>1388</v>
      </c>
      <c r="J1125">
        <f>VLOOKUP(B1125,自助退!B:F,5,FALSE)</f>
        <v>161</v>
      </c>
      <c r="K1125" t="str">
        <f t="shared" si="17"/>
        <v/>
      </c>
    </row>
    <row r="1126" spans="1:11">
      <c r="A1126" s="1" t="s">
        <v>5428</v>
      </c>
      <c r="B1126" s="2">
        <v>1346606</v>
      </c>
      <c r="C1126" s="1"/>
      <c r="D1126" s="1" t="s">
        <v>5429</v>
      </c>
      <c r="E1126" s="1" t="s">
        <v>643</v>
      </c>
      <c r="F1126" s="2">
        <v>-1923.72</v>
      </c>
      <c r="G1126" s="1" t="s">
        <v>9</v>
      </c>
      <c r="H1126" s="1" t="s">
        <v>1421</v>
      </c>
      <c r="I1126" s="1" t="s">
        <v>1388</v>
      </c>
      <c r="J1126">
        <f>VLOOKUP(B1126,自助退!B:F,5,FALSE)</f>
        <v>1923.72</v>
      </c>
      <c r="K1126" t="str">
        <f t="shared" si="17"/>
        <v/>
      </c>
    </row>
    <row r="1127" spans="1:11">
      <c r="A1127" s="1" t="s">
        <v>5430</v>
      </c>
      <c r="B1127" s="2">
        <v>1346792</v>
      </c>
      <c r="C1127" s="1" t="s">
        <v>5431</v>
      </c>
      <c r="D1127" s="1" t="s">
        <v>5432</v>
      </c>
      <c r="E1127" s="1" t="s">
        <v>5433</v>
      </c>
      <c r="F1127" s="2">
        <v>-41.34</v>
      </c>
      <c r="G1127" s="1" t="s">
        <v>9</v>
      </c>
      <c r="H1127" s="1" t="s">
        <v>1384</v>
      </c>
      <c r="I1127" s="1" t="s">
        <v>11</v>
      </c>
      <c r="J1127">
        <f>VLOOKUP(B1127,自助退!B:F,5,FALSE)</f>
        <v>41.34</v>
      </c>
      <c r="K1127" t="str">
        <f t="shared" si="17"/>
        <v/>
      </c>
    </row>
    <row r="1128" spans="1:11">
      <c r="A1128" s="1" t="s">
        <v>5434</v>
      </c>
      <c r="B1128" s="2">
        <v>1346876</v>
      </c>
      <c r="C1128" s="1" t="s">
        <v>5435</v>
      </c>
      <c r="D1128" s="1" t="s">
        <v>5436</v>
      </c>
      <c r="E1128" s="1" t="s">
        <v>5437</v>
      </c>
      <c r="F1128" s="2">
        <v>-5804.49</v>
      </c>
      <c r="G1128" s="1" t="s">
        <v>9</v>
      </c>
      <c r="H1128" s="1" t="s">
        <v>1817</v>
      </c>
      <c r="I1128" s="1" t="s">
        <v>11</v>
      </c>
      <c r="J1128">
        <f>VLOOKUP(B1128,自助退!B:F,5,FALSE)</f>
        <v>5804.49</v>
      </c>
      <c r="K1128" t="str">
        <f t="shared" si="17"/>
        <v/>
      </c>
    </row>
    <row r="1129" spans="1:11">
      <c r="A1129" s="1" t="s">
        <v>5438</v>
      </c>
      <c r="B1129" s="2">
        <v>1347109</v>
      </c>
      <c r="C1129" s="1" t="s">
        <v>5439</v>
      </c>
      <c r="D1129" s="1" t="s">
        <v>5440</v>
      </c>
      <c r="E1129" s="1" t="s">
        <v>5441</v>
      </c>
      <c r="F1129" s="2">
        <v>-626</v>
      </c>
      <c r="G1129" s="1" t="s">
        <v>9</v>
      </c>
      <c r="H1129" s="1" t="s">
        <v>5442</v>
      </c>
      <c r="I1129" s="1" t="s">
        <v>11</v>
      </c>
      <c r="J1129">
        <f>VLOOKUP(B1129,自助退!B:F,5,FALSE)</f>
        <v>626</v>
      </c>
      <c r="K1129" t="str">
        <f t="shared" si="17"/>
        <v/>
      </c>
    </row>
    <row r="1130" spans="1:11">
      <c r="A1130" s="1" t="s">
        <v>5443</v>
      </c>
      <c r="B1130" s="2">
        <v>1347115</v>
      </c>
      <c r="C1130" s="1" t="s">
        <v>5444</v>
      </c>
      <c r="D1130" s="1" t="s">
        <v>5445</v>
      </c>
      <c r="E1130" s="1" t="s">
        <v>5446</v>
      </c>
      <c r="F1130" s="2">
        <v>-363</v>
      </c>
      <c r="G1130" s="1" t="s">
        <v>9</v>
      </c>
      <c r="H1130" s="1" t="s">
        <v>1457</v>
      </c>
      <c r="I1130" s="1" t="s">
        <v>11</v>
      </c>
      <c r="J1130">
        <f>VLOOKUP(B1130,自助退!B:F,5,FALSE)</f>
        <v>363</v>
      </c>
      <c r="K1130" t="str">
        <f t="shared" si="17"/>
        <v/>
      </c>
    </row>
    <row r="1131" spans="1:11">
      <c r="A1131" s="1" t="s">
        <v>5447</v>
      </c>
      <c r="B1131" s="2">
        <v>1347554</v>
      </c>
      <c r="C1131" s="1" t="s">
        <v>5448</v>
      </c>
      <c r="D1131" s="1" t="s">
        <v>5449</v>
      </c>
      <c r="E1131" s="1" t="s">
        <v>5450</v>
      </c>
      <c r="F1131" s="2">
        <v>-340.5</v>
      </c>
      <c r="G1131" s="1" t="s">
        <v>9</v>
      </c>
      <c r="H1131" s="1" t="s">
        <v>1696</v>
      </c>
      <c r="I1131" s="1" t="s">
        <v>11</v>
      </c>
      <c r="J1131">
        <f>VLOOKUP(B1131,自助退!B:F,5,FALSE)</f>
        <v>340.5</v>
      </c>
      <c r="K1131" t="str">
        <f t="shared" si="17"/>
        <v/>
      </c>
    </row>
    <row r="1132" spans="1:11">
      <c r="A1132" s="1" t="s">
        <v>5451</v>
      </c>
      <c r="B1132" s="2">
        <v>1347641</v>
      </c>
      <c r="C1132" s="1" t="s">
        <v>5452</v>
      </c>
      <c r="D1132" s="1" t="s">
        <v>5453</v>
      </c>
      <c r="E1132" s="1" t="s">
        <v>494</v>
      </c>
      <c r="F1132" s="2">
        <v>-2997.48</v>
      </c>
      <c r="G1132" s="1" t="s">
        <v>9</v>
      </c>
      <c r="H1132" s="1" t="s">
        <v>1384</v>
      </c>
      <c r="I1132" s="1" t="s">
        <v>11</v>
      </c>
      <c r="J1132">
        <f>VLOOKUP(B1132,自助退!B:F,5,FALSE)</f>
        <v>2997.48</v>
      </c>
      <c r="K1132" t="str">
        <f t="shared" si="17"/>
        <v/>
      </c>
    </row>
    <row r="1133" spans="1:11">
      <c r="A1133" s="1" t="s">
        <v>5454</v>
      </c>
      <c r="B1133" s="2">
        <v>1347668</v>
      </c>
      <c r="C1133" s="1" t="s">
        <v>5455</v>
      </c>
      <c r="D1133" s="1" t="s">
        <v>5456</v>
      </c>
      <c r="E1133" s="1" t="s">
        <v>5457</v>
      </c>
      <c r="F1133" s="2">
        <v>-7000</v>
      </c>
      <c r="G1133" s="1" t="s">
        <v>9</v>
      </c>
      <c r="H1133" s="1" t="s">
        <v>1433</v>
      </c>
      <c r="I1133" s="1" t="s">
        <v>11</v>
      </c>
      <c r="J1133">
        <f>VLOOKUP(B1133,自助退!B:F,5,FALSE)</f>
        <v>7000</v>
      </c>
      <c r="K1133" t="str">
        <f t="shared" si="17"/>
        <v/>
      </c>
    </row>
    <row r="1134" spans="1:11">
      <c r="A1134" s="1" t="s">
        <v>5458</v>
      </c>
      <c r="B1134" s="2">
        <v>1348287</v>
      </c>
      <c r="C1134" s="1"/>
      <c r="D1134" s="1" t="s">
        <v>5459</v>
      </c>
      <c r="E1134" s="1" t="s">
        <v>639</v>
      </c>
      <c r="F1134" s="2">
        <v>-2232.98</v>
      </c>
      <c r="G1134" s="1" t="s">
        <v>9</v>
      </c>
      <c r="H1134" s="1" t="s">
        <v>1393</v>
      </c>
      <c r="I1134" s="1" t="s">
        <v>1388</v>
      </c>
      <c r="J1134">
        <f>VLOOKUP(B1134,自助退!B:F,5,FALSE)</f>
        <v>2232.98</v>
      </c>
      <c r="K1134" t="str">
        <f t="shared" si="17"/>
        <v/>
      </c>
    </row>
    <row r="1135" spans="1:11">
      <c r="A1135" s="1" t="s">
        <v>5460</v>
      </c>
      <c r="B1135" s="2">
        <v>1348292</v>
      </c>
      <c r="C1135" s="1" t="s">
        <v>5461</v>
      </c>
      <c r="D1135" s="1" t="s">
        <v>5462</v>
      </c>
      <c r="E1135" s="1" t="s">
        <v>5463</v>
      </c>
      <c r="F1135" s="2">
        <v>-42</v>
      </c>
      <c r="G1135" s="1" t="s">
        <v>9</v>
      </c>
      <c r="H1135" s="1" t="s">
        <v>2203</v>
      </c>
      <c r="I1135" s="1" t="s">
        <v>11</v>
      </c>
      <c r="J1135">
        <f>VLOOKUP(B1135,自助退!B:F,5,FALSE)</f>
        <v>42</v>
      </c>
      <c r="K1135" t="str">
        <f t="shared" si="17"/>
        <v/>
      </c>
    </row>
    <row r="1136" spans="1:11">
      <c r="A1136" s="1" t="s">
        <v>5464</v>
      </c>
      <c r="B1136" s="2">
        <v>1348394</v>
      </c>
      <c r="C1136" s="1" t="s">
        <v>5465</v>
      </c>
      <c r="D1136" s="1" t="s">
        <v>5466</v>
      </c>
      <c r="E1136" s="1" t="s">
        <v>5467</v>
      </c>
      <c r="F1136" s="2">
        <v>-957.5</v>
      </c>
      <c r="G1136" s="1" t="s">
        <v>9</v>
      </c>
      <c r="H1136" s="1" t="s">
        <v>1442</v>
      </c>
      <c r="I1136" s="1" t="s">
        <v>11</v>
      </c>
      <c r="J1136">
        <f>VLOOKUP(B1136,自助退!B:F,5,FALSE)</f>
        <v>957.5</v>
      </c>
      <c r="K1136" t="str">
        <f t="shared" si="17"/>
        <v/>
      </c>
    </row>
    <row r="1137" spans="1:11">
      <c r="A1137" s="1" t="s">
        <v>5468</v>
      </c>
      <c r="B1137" s="2">
        <v>1348413</v>
      </c>
      <c r="C1137" s="1" t="s">
        <v>5469</v>
      </c>
      <c r="D1137" s="1" t="s">
        <v>5470</v>
      </c>
      <c r="E1137" s="1" t="s">
        <v>5471</v>
      </c>
      <c r="F1137" s="2">
        <v>-775</v>
      </c>
      <c r="G1137" s="1" t="s">
        <v>9</v>
      </c>
      <c r="H1137" s="1" t="s">
        <v>10</v>
      </c>
      <c r="I1137" s="1" t="s">
        <v>11</v>
      </c>
      <c r="J1137">
        <f>VLOOKUP(B1137,自助退!B:F,5,FALSE)</f>
        <v>775</v>
      </c>
      <c r="K1137" t="str">
        <f t="shared" si="17"/>
        <v/>
      </c>
    </row>
    <row r="1138" spans="1:11">
      <c r="A1138" s="1" t="s">
        <v>5472</v>
      </c>
      <c r="B1138" s="2">
        <v>1348487</v>
      </c>
      <c r="C1138" s="1" t="s">
        <v>5473</v>
      </c>
      <c r="D1138" s="1" t="s">
        <v>5474</v>
      </c>
      <c r="E1138" s="1" t="s">
        <v>5475</v>
      </c>
      <c r="F1138" s="2">
        <v>-5847.1</v>
      </c>
      <c r="G1138" s="1" t="s">
        <v>9</v>
      </c>
      <c r="H1138" s="1" t="s">
        <v>1474</v>
      </c>
      <c r="I1138" s="1" t="s">
        <v>11</v>
      </c>
      <c r="J1138">
        <f>VLOOKUP(B1138,自助退!B:F,5,FALSE)</f>
        <v>5847.1</v>
      </c>
      <c r="K1138" t="str">
        <f t="shared" si="17"/>
        <v/>
      </c>
    </row>
    <row r="1139" spans="1:11">
      <c r="A1139" s="1" t="s">
        <v>5476</v>
      </c>
      <c r="B1139" s="2">
        <v>1348885</v>
      </c>
      <c r="C1139" s="1" t="s">
        <v>5477</v>
      </c>
      <c r="D1139" s="1" t="s">
        <v>5478</v>
      </c>
      <c r="E1139" s="1" t="s">
        <v>5479</v>
      </c>
      <c r="F1139" s="2">
        <v>-97</v>
      </c>
      <c r="G1139" s="1" t="s">
        <v>9</v>
      </c>
      <c r="H1139" s="1" t="s">
        <v>1457</v>
      </c>
      <c r="I1139" s="1" t="s">
        <v>11</v>
      </c>
      <c r="J1139">
        <f>VLOOKUP(B1139,自助退!B:F,5,FALSE)</f>
        <v>97</v>
      </c>
      <c r="K1139" t="str">
        <f t="shared" si="17"/>
        <v/>
      </c>
    </row>
    <row r="1140" spans="1:11">
      <c r="A1140" s="1" t="s">
        <v>5480</v>
      </c>
      <c r="B1140" s="2">
        <v>1349160</v>
      </c>
      <c r="C1140" s="1" t="s">
        <v>5481</v>
      </c>
      <c r="D1140" s="1" t="s">
        <v>5482</v>
      </c>
      <c r="E1140" s="1" t="s">
        <v>5483</v>
      </c>
      <c r="F1140" s="2">
        <v>-142.5</v>
      </c>
      <c r="G1140" s="1" t="s">
        <v>9</v>
      </c>
      <c r="H1140" s="1" t="s">
        <v>1696</v>
      </c>
      <c r="I1140" s="1" t="s">
        <v>11</v>
      </c>
      <c r="J1140">
        <f>VLOOKUP(B1140,自助退!B:F,5,FALSE)</f>
        <v>142.5</v>
      </c>
      <c r="K1140" t="str">
        <f t="shared" si="17"/>
        <v/>
      </c>
    </row>
    <row r="1141" spans="1:11">
      <c r="A1141" s="1" t="s">
        <v>5484</v>
      </c>
      <c r="B1141" s="2">
        <v>1349513</v>
      </c>
      <c r="C1141" s="1" t="s">
        <v>5485</v>
      </c>
      <c r="D1141" s="1" t="s">
        <v>5486</v>
      </c>
      <c r="E1141" s="1" t="s">
        <v>5487</v>
      </c>
      <c r="F1141" s="2">
        <v>-1</v>
      </c>
      <c r="G1141" s="1" t="s">
        <v>9</v>
      </c>
      <c r="H1141" s="1" t="s">
        <v>1452</v>
      </c>
      <c r="I1141" s="1" t="s">
        <v>11</v>
      </c>
      <c r="J1141">
        <f>VLOOKUP(B1141,自助退!B:F,5,FALSE)</f>
        <v>1</v>
      </c>
      <c r="K1141" t="str">
        <f t="shared" si="17"/>
        <v/>
      </c>
    </row>
    <row r="1142" spans="1:11">
      <c r="A1142" s="1" t="s">
        <v>5488</v>
      </c>
      <c r="B1142" s="2">
        <v>1349597</v>
      </c>
      <c r="C1142" s="1" t="s">
        <v>5489</v>
      </c>
      <c r="D1142" s="1" t="s">
        <v>5490</v>
      </c>
      <c r="E1142" s="1" t="s">
        <v>5491</v>
      </c>
      <c r="F1142" s="2">
        <v>-167.5</v>
      </c>
      <c r="G1142" s="1" t="s">
        <v>9</v>
      </c>
      <c r="H1142" s="1" t="s">
        <v>1401</v>
      </c>
      <c r="I1142" s="1" t="s">
        <v>11</v>
      </c>
      <c r="J1142">
        <f>VLOOKUP(B1142,自助退!B:F,5,FALSE)</f>
        <v>167.5</v>
      </c>
      <c r="K1142" t="str">
        <f t="shared" si="17"/>
        <v/>
      </c>
    </row>
    <row r="1143" spans="1:11">
      <c r="A1143" s="1" t="s">
        <v>5492</v>
      </c>
      <c r="B1143" s="2">
        <v>1349599</v>
      </c>
      <c r="C1143" s="1" t="s">
        <v>5493</v>
      </c>
      <c r="D1143" s="1" t="s">
        <v>5494</v>
      </c>
      <c r="E1143" s="1" t="s">
        <v>5495</v>
      </c>
      <c r="F1143" s="2">
        <v>-12184.93</v>
      </c>
      <c r="G1143" s="1" t="s">
        <v>9</v>
      </c>
      <c r="H1143" s="1" t="s">
        <v>1433</v>
      </c>
      <c r="I1143" s="1" t="s">
        <v>11</v>
      </c>
      <c r="J1143">
        <f>VLOOKUP(B1143,自助退!B:F,5,FALSE)</f>
        <v>12184.93</v>
      </c>
      <c r="K1143" t="str">
        <f t="shared" si="17"/>
        <v/>
      </c>
    </row>
    <row r="1144" spans="1:11">
      <c r="A1144" s="1" t="s">
        <v>5496</v>
      </c>
      <c r="B1144" s="2">
        <v>1349665</v>
      </c>
      <c r="C1144" s="1" t="s">
        <v>5497</v>
      </c>
      <c r="D1144" s="1" t="s">
        <v>5498</v>
      </c>
      <c r="E1144" s="1" t="s">
        <v>5499</v>
      </c>
      <c r="F1144" s="2">
        <v>-933.92</v>
      </c>
      <c r="G1144" s="1" t="s">
        <v>9</v>
      </c>
      <c r="H1144" s="1" t="s">
        <v>1641</v>
      </c>
      <c r="I1144" s="1" t="s">
        <v>11</v>
      </c>
      <c r="J1144">
        <f>VLOOKUP(B1144,自助退!B:F,5,FALSE)</f>
        <v>933.92</v>
      </c>
      <c r="K1144" t="str">
        <f t="shared" si="17"/>
        <v/>
      </c>
    </row>
    <row r="1145" spans="1:11">
      <c r="A1145" s="1" t="s">
        <v>5500</v>
      </c>
      <c r="B1145" s="2">
        <v>1349684</v>
      </c>
      <c r="C1145" s="1" t="s">
        <v>5501</v>
      </c>
      <c r="D1145" s="1" t="s">
        <v>5502</v>
      </c>
      <c r="E1145" s="1" t="s">
        <v>5503</v>
      </c>
      <c r="F1145" s="2">
        <v>-950</v>
      </c>
      <c r="G1145" s="1" t="s">
        <v>9</v>
      </c>
      <c r="H1145" s="1" t="s">
        <v>1551</v>
      </c>
      <c r="I1145" s="1" t="s">
        <v>11</v>
      </c>
      <c r="J1145">
        <f>VLOOKUP(B1145,自助退!B:F,5,FALSE)</f>
        <v>950</v>
      </c>
      <c r="K1145" t="str">
        <f t="shared" si="17"/>
        <v/>
      </c>
    </row>
    <row r="1146" spans="1:11">
      <c r="A1146" s="1" t="s">
        <v>5504</v>
      </c>
      <c r="B1146" s="2">
        <v>1349712</v>
      </c>
      <c r="C1146" s="1" t="s">
        <v>5505</v>
      </c>
      <c r="D1146" s="1" t="s">
        <v>5506</v>
      </c>
      <c r="E1146" s="1" t="s">
        <v>5507</v>
      </c>
      <c r="F1146" s="2">
        <v>-192.5</v>
      </c>
      <c r="G1146" s="1" t="s">
        <v>9</v>
      </c>
      <c r="H1146" s="1" t="s">
        <v>1398</v>
      </c>
      <c r="I1146" s="1" t="s">
        <v>11</v>
      </c>
      <c r="J1146">
        <f>VLOOKUP(B1146,自助退!B:F,5,FALSE)</f>
        <v>192.5</v>
      </c>
      <c r="K1146" t="str">
        <f t="shared" si="17"/>
        <v/>
      </c>
    </row>
    <row r="1147" spans="1:11">
      <c r="A1147" s="1" t="s">
        <v>5508</v>
      </c>
      <c r="B1147" s="2">
        <v>1349784</v>
      </c>
      <c r="C1147" s="1"/>
      <c r="D1147" s="1" t="s">
        <v>5509</v>
      </c>
      <c r="E1147" s="1" t="s">
        <v>631</v>
      </c>
      <c r="F1147" s="2">
        <v>-307.48</v>
      </c>
      <c r="G1147" s="1" t="s">
        <v>9</v>
      </c>
      <c r="H1147" s="1" t="s">
        <v>1387</v>
      </c>
      <c r="I1147" s="1" t="s">
        <v>1388</v>
      </c>
      <c r="J1147">
        <f>VLOOKUP(B1147,自助退!B:F,5,FALSE)</f>
        <v>307.48</v>
      </c>
      <c r="K1147" t="str">
        <f t="shared" si="17"/>
        <v/>
      </c>
    </row>
    <row r="1148" spans="1:11">
      <c r="A1148" s="1" t="s">
        <v>5510</v>
      </c>
      <c r="B1148" s="2">
        <v>1349827</v>
      </c>
      <c r="C1148" s="1" t="s">
        <v>5511</v>
      </c>
      <c r="D1148" s="1" t="s">
        <v>5512</v>
      </c>
      <c r="E1148" s="1" t="s">
        <v>5513</v>
      </c>
      <c r="F1148" s="2">
        <v>-610.14</v>
      </c>
      <c r="G1148" s="1" t="s">
        <v>9</v>
      </c>
      <c r="H1148" s="1" t="s">
        <v>1747</v>
      </c>
      <c r="I1148" s="1" t="s">
        <v>11</v>
      </c>
      <c r="J1148">
        <f>VLOOKUP(B1148,自助退!B:F,5,FALSE)</f>
        <v>610.14</v>
      </c>
      <c r="K1148" t="str">
        <f t="shared" si="17"/>
        <v/>
      </c>
    </row>
    <row r="1149" spans="1:11">
      <c r="A1149" s="1" t="s">
        <v>5514</v>
      </c>
      <c r="B1149" s="2">
        <v>1349861</v>
      </c>
      <c r="C1149" s="1"/>
      <c r="D1149" s="1" t="s">
        <v>5515</v>
      </c>
      <c r="E1149" s="1" t="s">
        <v>627</v>
      </c>
      <c r="F1149" s="2">
        <v>-1549.5</v>
      </c>
      <c r="G1149" s="1" t="s">
        <v>9</v>
      </c>
      <c r="H1149" s="1" t="s">
        <v>1474</v>
      </c>
      <c r="I1149" s="1" t="s">
        <v>1388</v>
      </c>
      <c r="J1149">
        <f>VLOOKUP(B1149,自助退!B:F,5,FALSE)</f>
        <v>1549.5</v>
      </c>
      <c r="K1149" t="str">
        <f t="shared" si="17"/>
        <v/>
      </c>
    </row>
    <row r="1150" spans="1:11">
      <c r="A1150" s="1" t="s">
        <v>5516</v>
      </c>
      <c r="B1150" s="2">
        <v>1349970</v>
      </c>
      <c r="C1150" s="1"/>
      <c r="D1150" s="1" t="s">
        <v>5517</v>
      </c>
      <c r="E1150" s="1" t="s">
        <v>623</v>
      </c>
      <c r="F1150" s="2">
        <v>-299.83999999999997</v>
      </c>
      <c r="G1150" s="1" t="s">
        <v>9</v>
      </c>
      <c r="H1150" s="1" t="s">
        <v>1414</v>
      </c>
      <c r="I1150" s="1" t="s">
        <v>1388</v>
      </c>
      <c r="J1150">
        <f>VLOOKUP(B1150,自助退!B:F,5,FALSE)</f>
        <v>299.83999999999997</v>
      </c>
      <c r="K1150" t="str">
        <f t="shared" si="17"/>
        <v/>
      </c>
    </row>
    <row r="1151" spans="1:11">
      <c r="A1151" s="1" t="s">
        <v>5518</v>
      </c>
      <c r="B1151" s="2">
        <v>1350100</v>
      </c>
      <c r="C1151" s="1" t="s">
        <v>5519</v>
      </c>
      <c r="D1151" s="1" t="s">
        <v>5520</v>
      </c>
      <c r="E1151" s="1" t="s">
        <v>5521</v>
      </c>
      <c r="F1151" s="2">
        <v>-2908.02</v>
      </c>
      <c r="G1151" s="1" t="s">
        <v>9</v>
      </c>
      <c r="H1151" s="1" t="s">
        <v>1474</v>
      </c>
      <c r="I1151" s="1" t="s">
        <v>11</v>
      </c>
      <c r="J1151">
        <f>VLOOKUP(B1151,自助退!B:F,5,FALSE)</f>
        <v>2908.02</v>
      </c>
      <c r="K1151" t="str">
        <f t="shared" si="17"/>
        <v/>
      </c>
    </row>
    <row r="1152" spans="1:11">
      <c r="A1152" s="1" t="s">
        <v>5522</v>
      </c>
      <c r="B1152" s="2">
        <v>1350194</v>
      </c>
      <c r="C1152" s="1" t="s">
        <v>5523</v>
      </c>
      <c r="D1152" s="1" t="s">
        <v>5524</v>
      </c>
      <c r="E1152" s="1" t="s">
        <v>5525</v>
      </c>
      <c r="F1152" s="2">
        <v>-1720</v>
      </c>
      <c r="G1152" s="1" t="s">
        <v>9</v>
      </c>
      <c r="H1152" s="1" t="s">
        <v>1452</v>
      </c>
      <c r="I1152" s="1" t="s">
        <v>11</v>
      </c>
      <c r="J1152">
        <f>VLOOKUP(B1152,自助退!B:F,5,FALSE)</f>
        <v>1720</v>
      </c>
      <c r="K1152" t="str">
        <f t="shared" si="17"/>
        <v/>
      </c>
    </row>
    <row r="1153" spans="1:11">
      <c r="A1153" s="1" t="s">
        <v>5526</v>
      </c>
      <c r="B1153" s="2">
        <v>1350485</v>
      </c>
      <c r="C1153" s="1"/>
      <c r="D1153" s="1" t="s">
        <v>5527</v>
      </c>
      <c r="E1153" s="1" t="s">
        <v>482</v>
      </c>
      <c r="F1153" s="2">
        <v>-63</v>
      </c>
      <c r="G1153" s="1" t="s">
        <v>9</v>
      </c>
      <c r="H1153" s="1" t="s">
        <v>1442</v>
      </c>
      <c r="I1153" s="1" t="s">
        <v>1388</v>
      </c>
      <c r="J1153">
        <f>VLOOKUP(B1153,自助退!B:F,5,FALSE)</f>
        <v>63</v>
      </c>
      <c r="K1153" t="str">
        <f t="shared" si="17"/>
        <v/>
      </c>
    </row>
    <row r="1154" spans="1:11">
      <c r="A1154" s="1" t="s">
        <v>5528</v>
      </c>
      <c r="B1154" s="2">
        <v>1350613</v>
      </c>
      <c r="C1154" s="1" t="s">
        <v>5529</v>
      </c>
      <c r="D1154" s="1" t="s">
        <v>5530</v>
      </c>
      <c r="E1154" s="1" t="s">
        <v>5531</v>
      </c>
      <c r="F1154" s="2">
        <v>-400</v>
      </c>
      <c r="G1154" s="1" t="s">
        <v>9</v>
      </c>
      <c r="H1154" s="1" t="s">
        <v>1379</v>
      </c>
      <c r="I1154" s="1" t="s">
        <v>11</v>
      </c>
      <c r="J1154">
        <f>VLOOKUP(B1154,自助退!B:F,5,FALSE)</f>
        <v>400</v>
      </c>
      <c r="K1154" t="str">
        <f t="shared" si="17"/>
        <v/>
      </c>
    </row>
    <row r="1155" spans="1:11">
      <c r="A1155" s="1" t="s">
        <v>5532</v>
      </c>
      <c r="B1155" s="2">
        <v>1350851</v>
      </c>
      <c r="C1155" s="1" t="s">
        <v>5533</v>
      </c>
      <c r="D1155" s="1" t="s">
        <v>5534</v>
      </c>
      <c r="E1155" s="1" t="s">
        <v>5535</v>
      </c>
      <c r="F1155" s="2">
        <v>-999.5</v>
      </c>
      <c r="G1155" s="1" t="s">
        <v>9</v>
      </c>
      <c r="H1155" s="1" t="s">
        <v>1577</v>
      </c>
      <c r="I1155" s="1" t="s">
        <v>11</v>
      </c>
      <c r="J1155">
        <f>VLOOKUP(B1155,自助退!B:F,5,FALSE)</f>
        <v>999.5</v>
      </c>
      <c r="K1155" t="str">
        <f t="shared" ref="K1155:K1218" si="18">IF(F1155*-1=J1155,"",1)</f>
        <v/>
      </c>
    </row>
    <row r="1156" spans="1:11">
      <c r="A1156" s="1" t="s">
        <v>5536</v>
      </c>
      <c r="B1156" s="2">
        <v>1350880</v>
      </c>
      <c r="C1156" s="1" t="s">
        <v>5537</v>
      </c>
      <c r="D1156" s="1" t="s">
        <v>5538</v>
      </c>
      <c r="E1156" s="1" t="s">
        <v>1585</v>
      </c>
      <c r="F1156" s="2">
        <v>-300</v>
      </c>
      <c r="G1156" s="1" t="s">
        <v>9</v>
      </c>
      <c r="H1156" s="1" t="s">
        <v>1457</v>
      </c>
      <c r="I1156" s="1" t="s">
        <v>11</v>
      </c>
      <c r="J1156">
        <f>VLOOKUP(B1156,自助退!B:F,5,FALSE)</f>
        <v>300</v>
      </c>
      <c r="K1156" t="str">
        <f t="shared" si="18"/>
        <v/>
      </c>
    </row>
    <row r="1157" spans="1:11">
      <c r="A1157" s="1" t="s">
        <v>5539</v>
      </c>
      <c r="B1157" s="2">
        <v>1351075</v>
      </c>
      <c r="C1157" s="1" t="s">
        <v>5540</v>
      </c>
      <c r="D1157" s="1" t="s">
        <v>5541</v>
      </c>
      <c r="E1157" s="1" t="s">
        <v>5542</v>
      </c>
      <c r="F1157" s="2">
        <v>-17.100000000000001</v>
      </c>
      <c r="G1157" s="1" t="s">
        <v>9</v>
      </c>
      <c r="H1157" s="1" t="s">
        <v>10</v>
      </c>
      <c r="I1157" s="1" t="s">
        <v>11</v>
      </c>
      <c r="J1157">
        <f>VLOOKUP(B1157,自助退!B:F,5,FALSE)</f>
        <v>17.100000000000001</v>
      </c>
      <c r="K1157" t="str">
        <f t="shared" si="18"/>
        <v/>
      </c>
    </row>
    <row r="1158" spans="1:11">
      <c r="A1158" s="1" t="s">
        <v>5543</v>
      </c>
      <c r="B1158" s="2">
        <v>1351168</v>
      </c>
      <c r="C1158" s="1" t="s">
        <v>5544</v>
      </c>
      <c r="D1158" s="1" t="s">
        <v>5545</v>
      </c>
      <c r="E1158" s="1" t="s">
        <v>5546</v>
      </c>
      <c r="F1158" s="2">
        <v>-360</v>
      </c>
      <c r="G1158" s="1" t="s">
        <v>9</v>
      </c>
      <c r="H1158" s="1" t="s">
        <v>1996</v>
      </c>
      <c r="I1158" s="1" t="s">
        <v>11</v>
      </c>
      <c r="J1158">
        <f>VLOOKUP(B1158,自助退!B:F,5,FALSE)</f>
        <v>360</v>
      </c>
      <c r="K1158" t="str">
        <f t="shared" si="18"/>
        <v/>
      </c>
    </row>
    <row r="1159" spans="1:11">
      <c r="A1159" s="1" t="s">
        <v>5547</v>
      </c>
      <c r="B1159" s="2">
        <v>1351233</v>
      </c>
      <c r="C1159" s="1" t="s">
        <v>5548</v>
      </c>
      <c r="D1159" s="1" t="s">
        <v>5549</v>
      </c>
      <c r="E1159" s="1" t="s">
        <v>5550</v>
      </c>
      <c r="F1159" s="2">
        <v>-33.99</v>
      </c>
      <c r="G1159" s="1" t="s">
        <v>9</v>
      </c>
      <c r="H1159" s="1" t="s">
        <v>1601</v>
      </c>
      <c r="I1159" s="1" t="s">
        <v>11</v>
      </c>
      <c r="J1159">
        <f>VLOOKUP(B1159,自助退!B:F,5,FALSE)</f>
        <v>33.99</v>
      </c>
      <c r="K1159" t="str">
        <f t="shared" si="18"/>
        <v/>
      </c>
    </row>
    <row r="1160" spans="1:11">
      <c r="A1160" s="1" t="s">
        <v>5551</v>
      </c>
      <c r="B1160" s="2">
        <v>1351280</v>
      </c>
      <c r="C1160" s="1" t="s">
        <v>5552</v>
      </c>
      <c r="D1160" s="1" t="s">
        <v>5553</v>
      </c>
      <c r="E1160" s="1" t="s">
        <v>5554</v>
      </c>
      <c r="F1160" s="2">
        <v>-218.54</v>
      </c>
      <c r="G1160" s="1" t="s">
        <v>9</v>
      </c>
      <c r="H1160" s="1" t="s">
        <v>1691</v>
      </c>
      <c r="I1160" s="1" t="s">
        <v>11</v>
      </c>
      <c r="J1160">
        <f>VLOOKUP(B1160,自助退!B:F,5,FALSE)</f>
        <v>218.54</v>
      </c>
      <c r="K1160" t="str">
        <f t="shared" si="18"/>
        <v/>
      </c>
    </row>
    <row r="1161" spans="1:11">
      <c r="A1161" s="1" t="s">
        <v>5555</v>
      </c>
      <c r="B1161" s="2">
        <v>1351329</v>
      </c>
      <c r="C1161" s="1"/>
      <c r="D1161" s="1" t="s">
        <v>5556</v>
      </c>
      <c r="E1161" s="1" t="s">
        <v>5557</v>
      </c>
      <c r="F1161" s="2">
        <v>-120</v>
      </c>
      <c r="G1161" s="1" t="s">
        <v>9</v>
      </c>
      <c r="H1161" s="1" t="s">
        <v>1393</v>
      </c>
      <c r="I1161" s="1" t="s">
        <v>1388</v>
      </c>
      <c r="J1161">
        <f>VLOOKUP(B1161,自助退!B:F,5,FALSE)</f>
        <v>120</v>
      </c>
      <c r="K1161" t="str">
        <f t="shared" si="18"/>
        <v/>
      </c>
    </row>
    <row r="1162" spans="1:11">
      <c r="A1162" s="1" t="s">
        <v>5558</v>
      </c>
      <c r="B1162" s="2">
        <v>1351358</v>
      </c>
      <c r="C1162" s="1" t="s">
        <v>5559</v>
      </c>
      <c r="D1162" s="1" t="s">
        <v>5560</v>
      </c>
      <c r="E1162" s="1" t="s">
        <v>5561</v>
      </c>
      <c r="F1162" s="2">
        <v>-450</v>
      </c>
      <c r="G1162" s="1" t="s">
        <v>9</v>
      </c>
      <c r="H1162" s="1" t="s">
        <v>1551</v>
      </c>
      <c r="I1162" s="1" t="s">
        <v>11</v>
      </c>
      <c r="J1162">
        <f>VLOOKUP(B1162,自助退!B:F,5,FALSE)</f>
        <v>450</v>
      </c>
      <c r="K1162" t="str">
        <f t="shared" si="18"/>
        <v/>
      </c>
    </row>
    <row r="1163" spans="1:11">
      <c r="A1163" s="1" t="s">
        <v>5562</v>
      </c>
      <c r="B1163" s="2">
        <v>1351496</v>
      </c>
      <c r="C1163" s="1" t="s">
        <v>5563</v>
      </c>
      <c r="D1163" s="1" t="s">
        <v>5564</v>
      </c>
      <c r="E1163" s="1" t="s">
        <v>5565</v>
      </c>
      <c r="F1163" s="2">
        <v>-337.34</v>
      </c>
      <c r="G1163" s="1" t="s">
        <v>9</v>
      </c>
      <c r="H1163" s="1" t="s">
        <v>1452</v>
      </c>
      <c r="I1163" s="1" t="s">
        <v>11</v>
      </c>
      <c r="J1163">
        <f>VLOOKUP(B1163,自助退!B:F,5,FALSE)</f>
        <v>337.34</v>
      </c>
      <c r="K1163" t="str">
        <f t="shared" si="18"/>
        <v/>
      </c>
    </row>
    <row r="1164" spans="1:11">
      <c r="A1164" s="1" t="s">
        <v>5566</v>
      </c>
      <c r="B1164" s="2">
        <v>1351994</v>
      </c>
      <c r="C1164" s="1" t="s">
        <v>5567</v>
      </c>
      <c r="D1164" s="1" t="s">
        <v>2443</v>
      </c>
      <c r="E1164" s="1" t="s">
        <v>2444</v>
      </c>
      <c r="F1164" s="2">
        <v>-2000</v>
      </c>
      <c r="G1164" s="1" t="s">
        <v>9</v>
      </c>
      <c r="H1164" s="1" t="s">
        <v>1566</v>
      </c>
      <c r="I1164" s="1" t="s">
        <v>11</v>
      </c>
      <c r="J1164">
        <f>VLOOKUP(B1164,自助退!B:F,5,FALSE)</f>
        <v>2000</v>
      </c>
      <c r="K1164" t="str">
        <f t="shared" si="18"/>
        <v/>
      </c>
    </row>
    <row r="1165" spans="1:11">
      <c r="A1165" s="1" t="s">
        <v>5568</v>
      </c>
      <c r="B1165" s="2">
        <v>1352882</v>
      </c>
      <c r="C1165" s="1"/>
      <c r="D1165" s="1" t="s">
        <v>5569</v>
      </c>
      <c r="E1165" s="1" t="s">
        <v>608</v>
      </c>
      <c r="F1165" s="2">
        <v>-551</v>
      </c>
      <c r="G1165" s="1" t="s">
        <v>9</v>
      </c>
      <c r="H1165" s="1" t="s">
        <v>1485</v>
      </c>
      <c r="I1165" s="1" t="s">
        <v>1388</v>
      </c>
      <c r="J1165">
        <f>VLOOKUP(B1165,自助退!B:F,5,FALSE)</f>
        <v>551</v>
      </c>
      <c r="K1165" t="str">
        <f t="shared" si="18"/>
        <v/>
      </c>
    </row>
    <row r="1166" spans="1:11">
      <c r="A1166" s="1" t="s">
        <v>5570</v>
      </c>
      <c r="B1166" s="2">
        <v>1353414</v>
      </c>
      <c r="C1166" s="1"/>
      <c r="D1166" s="1" t="s">
        <v>5571</v>
      </c>
      <c r="E1166" s="1" t="s">
        <v>577</v>
      </c>
      <c r="F1166" s="2">
        <v>-350</v>
      </c>
      <c r="G1166" s="1" t="s">
        <v>9</v>
      </c>
      <c r="H1166" s="1" t="s">
        <v>1428</v>
      </c>
      <c r="I1166" s="1" t="s">
        <v>1388</v>
      </c>
      <c r="J1166">
        <f>VLOOKUP(B1166,自助退!B:F,5,FALSE)</f>
        <v>350</v>
      </c>
      <c r="K1166" t="str">
        <f t="shared" si="18"/>
        <v/>
      </c>
    </row>
    <row r="1167" spans="1:11">
      <c r="A1167" s="1" t="s">
        <v>5572</v>
      </c>
      <c r="B1167" s="2">
        <v>1353421</v>
      </c>
      <c r="C1167" s="1" t="s">
        <v>5573</v>
      </c>
      <c r="D1167" s="1" t="s">
        <v>5574</v>
      </c>
      <c r="E1167" s="1" t="s">
        <v>5575</v>
      </c>
      <c r="F1167" s="2">
        <v>-87.5</v>
      </c>
      <c r="G1167" s="1" t="s">
        <v>9</v>
      </c>
      <c r="H1167" s="1" t="s">
        <v>1551</v>
      </c>
      <c r="I1167" s="1" t="s">
        <v>11</v>
      </c>
      <c r="J1167">
        <f>VLOOKUP(B1167,自助退!B:F,5,FALSE)</f>
        <v>87.5</v>
      </c>
      <c r="K1167" t="str">
        <f t="shared" si="18"/>
        <v/>
      </c>
    </row>
    <row r="1168" spans="1:11">
      <c r="A1168" s="1" t="s">
        <v>5576</v>
      </c>
      <c r="B1168" s="2">
        <v>1353716</v>
      </c>
      <c r="C1168" s="1"/>
      <c r="D1168" s="1" t="s">
        <v>5577</v>
      </c>
      <c r="E1168" s="1" t="s">
        <v>593</v>
      </c>
      <c r="F1168" s="2">
        <v>-5000</v>
      </c>
      <c r="G1168" s="1" t="s">
        <v>9</v>
      </c>
      <c r="H1168" s="1" t="s">
        <v>1817</v>
      </c>
      <c r="I1168" s="1" t="s">
        <v>1388</v>
      </c>
      <c r="J1168">
        <f>VLOOKUP(B1168,自助退!B:F,5,FALSE)</f>
        <v>5000</v>
      </c>
      <c r="K1168" t="str">
        <f t="shared" si="18"/>
        <v/>
      </c>
    </row>
    <row r="1169" spans="1:11">
      <c r="A1169" s="1" t="s">
        <v>5578</v>
      </c>
      <c r="B1169" s="2">
        <v>1354109</v>
      </c>
      <c r="C1169" s="1" t="s">
        <v>5579</v>
      </c>
      <c r="D1169" s="1" t="s">
        <v>5580</v>
      </c>
      <c r="E1169" s="1" t="s">
        <v>5581</v>
      </c>
      <c r="F1169" s="2">
        <v>-50</v>
      </c>
      <c r="G1169" s="1" t="s">
        <v>9</v>
      </c>
      <c r="H1169" s="1" t="s">
        <v>1624</v>
      </c>
      <c r="I1169" s="1" t="s">
        <v>11</v>
      </c>
      <c r="J1169">
        <f>VLOOKUP(B1169,自助退!B:F,5,FALSE)</f>
        <v>50</v>
      </c>
      <c r="K1169" t="str">
        <f t="shared" si="18"/>
        <v/>
      </c>
    </row>
    <row r="1170" spans="1:11">
      <c r="A1170" s="1" t="s">
        <v>5582</v>
      </c>
      <c r="B1170" s="2">
        <v>1354291</v>
      </c>
      <c r="C1170" s="1" t="s">
        <v>5583</v>
      </c>
      <c r="D1170" s="1" t="s">
        <v>5584</v>
      </c>
      <c r="E1170" s="1" t="s">
        <v>5585</v>
      </c>
      <c r="F1170" s="2">
        <v>-568</v>
      </c>
      <c r="G1170" s="1" t="s">
        <v>9</v>
      </c>
      <c r="H1170" s="1" t="s">
        <v>1474</v>
      </c>
      <c r="I1170" s="1" t="s">
        <v>11</v>
      </c>
      <c r="J1170">
        <f>VLOOKUP(B1170,自助退!B:F,5,FALSE)</f>
        <v>568</v>
      </c>
      <c r="K1170" t="str">
        <f t="shared" si="18"/>
        <v/>
      </c>
    </row>
    <row r="1171" spans="1:11">
      <c r="A1171" s="1" t="s">
        <v>5586</v>
      </c>
      <c r="B1171" s="2">
        <v>1354664</v>
      </c>
      <c r="C1171" s="1" t="s">
        <v>5587</v>
      </c>
      <c r="D1171" s="1" t="s">
        <v>5588</v>
      </c>
      <c r="E1171" s="1" t="s">
        <v>5589</v>
      </c>
      <c r="F1171" s="2">
        <v>-790</v>
      </c>
      <c r="G1171" s="1" t="s">
        <v>9</v>
      </c>
      <c r="H1171" s="1" t="s">
        <v>1822</v>
      </c>
      <c r="I1171" s="1" t="s">
        <v>11</v>
      </c>
      <c r="J1171">
        <f>VLOOKUP(B1171,自助退!B:F,5,FALSE)</f>
        <v>790</v>
      </c>
      <c r="K1171" t="str">
        <f t="shared" si="18"/>
        <v/>
      </c>
    </row>
    <row r="1172" spans="1:11">
      <c r="A1172" s="1" t="s">
        <v>5590</v>
      </c>
      <c r="B1172" s="2">
        <v>1354681</v>
      </c>
      <c r="C1172" s="1" t="s">
        <v>5591</v>
      </c>
      <c r="D1172" s="1" t="s">
        <v>5592</v>
      </c>
      <c r="E1172" s="1" t="s">
        <v>5593</v>
      </c>
      <c r="F1172" s="2">
        <v>-2800</v>
      </c>
      <c r="G1172" s="1" t="s">
        <v>9</v>
      </c>
      <c r="H1172" s="1" t="s">
        <v>1474</v>
      </c>
      <c r="I1172" s="1" t="s">
        <v>11</v>
      </c>
      <c r="J1172">
        <f>VLOOKUP(B1172,自助退!B:F,5,FALSE)</f>
        <v>2800</v>
      </c>
      <c r="K1172" t="str">
        <f t="shared" si="18"/>
        <v/>
      </c>
    </row>
    <row r="1173" spans="1:11">
      <c r="A1173" s="1" t="s">
        <v>5594</v>
      </c>
      <c r="B1173" s="2">
        <v>1354795</v>
      </c>
      <c r="C1173" s="1"/>
      <c r="D1173" s="1" t="s">
        <v>5595</v>
      </c>
      <c r="E1173" s="1" t="s">
        <v>585</v>
      </c>
      <c r="F1173" s="2">
        <v>-500</v>
      </c>
      <c r="G1173" s="1" t="s">
        <v>9</v>
      </c>
      <c r="H1173" s="1" t="s">
        <v>1566</v>
      </c>
      <c r="I1173" s="1" t="s">
        <v>1388</v>
      </c>
      <c r="J1173">
        <f>VLOOKUP(B1173,自助退!B:F,5,FALSE)</f>
        <v>500</v>
      </c>
      <c r="K1173" t="str">
        <f t="shared" si="18"/>
        <v/>
      </c>
    </row>
    <row r="1174" spans="1:11">
      <c r="A1174" s="1" t="s">
        <v>5596</v>
      </c>
      <c r="B1174" s="2">
        <v>1355299</v>
      </c>
      <c r="C1174" s="1" t="s">
        <v>5597</v>
      </c>
      <c r="D1174" s="1" t="s">
        <v>5598</v>
      </c>
      <c r="E1174" s="1" t="s">
        <v>5599</v>
      </c>
      <c r="F1174" s="2">
        <v>-20</v>
      </c>
      <c r="G1174" s="1" t="s">
        <v>9</v>
      </c>
      <c r="H1174" s="1" t="s">
        <v>2010</v>
      </c>
      <c r="I1174" s="1" t="s">
        <v>11</v>
      </c>
      <c r="J1174">
        <f>VLOOKUP(B1174,自助退!B:F,5,FALSE)</f>
        <v>20</v>
      </c>
      <c r="K1174" t="str">
        <f t="shared" si="18"/>
        <v/>
      </c>
    </row>
    <row r="1175" spans="1:11">
      <c r="A1175" s="1" t="s">
        <v>5600</v>
      </c>
      <c r="B1175" s="2">
        <v>1355746</v>
      </c>
      <c r="C1175" s="1" t="s">
        <v>5601</v>
      </c>
      <c r="D1175" s="1" t="s">
        <v>5602</v>
      </c>
      <c r="E1175" s="1" t="s">
        <v>5603</v>
      </c>
      <c r="F1175" s="2">
        <v>-164.04</v>
      </c>
      <c r="G1175" s="1" t="s">
        <v>9</v>
      </c>
      <c r="H1175" s="1" t="s">
        <v>1566</v>
      </c>
      <c r="I1175" s="1" t="s">
        <v>11</v>
      </c>
      <c r="J1175">
        <f>VLOOKUP(B1175,自助退!B:F,5,FALSE)</f>
        <v>164.04</v>
      </c>
      <c r="K1175" t="str">
        <f t="shared" si="18"/>
        <v/>
      </c>
    </row>
    <row r="1176" spans="1:11">
      <c r="A1176" s="1" t="s">
        <v>5604</v>
      </c>
      <c r="B1176" s="2">
        <v>1356028</v>
      </c>
      <c r="C1176" s="1"/>
      <c r="D1176" s="1" t="s">
        <v>5605</v>
      </c>
      <c r="E1176" s="1" t="s">
        <v>557</v>
      </c>
      <c r="F1176" s="2">
        <v>-142</v>
      </c>
      <c r="G1176" s="1" t="s">
        <v>9</v>
      </c>
      <c r="H1176" s="1" t="s">
        <v>1551</v>
      </c>
      <c r="I1176" s="1" t="s">
        <v>1388</v>
      </c>
      <c r="J1176">
        <f>VLOOKUP(B1176,自助退!B:F,5,FALSE)</f>
        <v>142</v>
      </c>
      <c r="K1176" t="str">
        <f t="shared" si="18"/>
        <v/>
      </c>
    </row>
    <row r="1177" spans="1:11">
      <c r="A1177" s="1" t="s">
        <v>5606</v>
      </c>
      <c r="B1177" s="2">
        <v>1357429</v>
      </c>
      <c r="C1177" s="1" t="s">
        <v>5607</v>
      </c>
      <c r="D1177" s="1" t="s">
        <v>5608</v>
      </c>
      <c r="E1177" s="1" t="s">
        <v>5609</v>
      </c>
      <c r="F1177" s="2">
        <v>-82.34</v>
      </c>
      <c r="G1177" s="1" t="s">
        <v>9</v>
      </c>
      <c r="H1177" s="1" t="s">
        <v>2203</v>
      </c>
      <c r="I1177" s="1" t="s">
        <v>11</v>
      </c>
      <c r="J1177">
        <f>VLOOKUP(B1177,自助退!B:F,5,FALSE)</f>
        <v>82.34</v>
      </c>
      <c r="K1177" t="str">
        <f t="shared" si="18"/>
        <v/>
      </c>
    </row>
    <row r="1178" spans="1:11">
      <c r="A1178" s="1" t="s">
        <v>5610</v>
      </c>
      <c r="B1178" s="2">
        <v>1357461</v>
      </c>
      <c r="C1178" s="1" t="s">
        <v>5611</v>
      </c>
      <c r="D1178" s="1" t="s">
        <v>5612</v>
      </c>
      <c r="E1178" s="1" t="s">
        <v>5613</v>
      </c>
      <c r="F1178" s="2">
        <v>-7.19</v>
      </c>
      <c r="G1178" s="1" t="s">
        <v>9</v>
      </c>
      <c r="H1178" s="1" t="s">
        <v>1691</v>
      </c>
      <c r="I1178" s="1" t="s">
        <v>11</v>
      </c>
      <c r="J1178">
        <f>VLOOKUP(B1178,自助退!B:F,5,FALSE)</f>
        <v>7.19</v>
      </c>
      <c r="K1178" t="str">
        <f t="shared" si="18"/>
        <v/>
      </c>
    </row>
    <row r="1179" spans="1:11">
      <c r="A1179" s="1" t="s">
        <v>5614</v>
      </c>
      <c r="B1179" s="2">
        <v>1357579</v>
      </c>
      <c r="C1179" s="1" t="s">
        <v>5615</v>
      </c>
      <c r="D1179" s="1" t="s">
        <v>5616</v>
      </c>
      <c r="E1179" s="1" t="s">
        <v>5617</v>
      </c>
      <c r="F1179" s="2">
        <v>-97</v>
      </c>
      <c r="G1179" s="1" t="s">
        <v>9</v>
      </c>
      <c r="H1179" s="1" t="s">
        <v>1566</v>
      </c>
      <c r="I1179" s="1" t="s">
        <v>11</v>
      </c>
      <c r="J1179">
        <f>VLOOKUP(B1179,自助退!B:F,5,FALSE)</f>
        <v>97</v>
      </c>
      <c r="K1179" t="str">
        <f t="shared" si="18"/>
        <v/>
      </c>
    </row>
    <row r="1180" spans="1:11">
      <c r="A1180" s="1" t="s">
        <v>5618</v>
      </c>
      <c r="B1180" s="2">
        <v>1358219</v>
      </c>
      <c r="C1180" s="1" t="s">
        <v>5619</v>
      </c>
      <c r="D1180" s="1" t="s">
        <v>5620</v>
      </c>
      <c r="E1180" s="1" t="s">
        <v>5621</v>
      </c>
      <c r="F1180" s="2">
        <v>-127.44</v>
      </c>
      <c r="G1180" s="1" t="s">
        <v>9</v>
      </c>
      <c r="H1180" s="1" t="s">
        <v>1428</v>
      </c>
      <c r="I1180" s="1" t="s">
        <v>11</v>
      </c>
      <c r="J1180">
        <f>VLOOKUP(B1180,自助退!B:F,5,FALSE)</f>
        <v>127.44</v>
      </c>
      <c r="K1180" t="str">
        <f t="shared" si="18"/>
        <v/>
      </c>
    </row>
    <row r="1181" spans="1:11">
      <c r="A1181" s="1" t="s">
        <v>5622</v>
      </c>
      <c r="B1181" s="2">
        <v>1358375</v>
      </c>
      <c r="C1181" s="1" t="s">
        <v>5623</v>
      </c>
      <c r="D1181" s="1" t="s">
        <v>5624</v>
      </c>
      <c r="E1181" s="1" t="s">
        <v>5625</v>
      </c>
      <c r="F1181" s="2">
        <v>-1000</v>
      </c>
      <c r="G1181" s="1" t="s">
        <v>9</v>
      </c>
      <c r="H1181" s="1" t="s">
        <v>1442</v>
      </c>
      <c r="I1181" s="1" t="s">
        <v>11</v>
      </c>
      <c r="J1181">
        <f>VLOOKUP(B1181,自助退!B:F,5,FALSE)</f>
        <v>1000</v>
      </c>
      <c r="K1181" t="str">
        <f t="shared" si="18"/>
        <v/>
      </c>
    </row>
    <row r="1182" spans="1:11">
      <c r="A1182" s="1" t="s">
        <v>5626</v>
      </c>
      <c r="B1182" s="2">
        <v>1358403</v>
      </c>
      <c r="C1182" s="1" t="s">
        <v>5627</v>
      </c>
      <c r="D1182" s="1" t="s">
        <v>5624</v>
      </c>
      <c r="E1182" s="1" t="s">
        <v>5625</v>
      </c>
      <c r="F1182" s="2">
        <v>-1000</v>
      </c>
      <c r="G1182" s="1" t="s">
        <v>9</v>
      </c>
      <c r="H1182" s="1" t="s">
        <v>1442</v>
      </c>
      <c r="I1182" s="1" t="s">
        <v>11</v>
      </c>
      <c r="J1182">
        <f>VLOOKUP(B1182,自助退!B:F,5,FALSE)</f>
        <v>1000</v>
      </c>
      <c r="K1182" t="str">
        <f t="shared" si="18"/>
        <v/>
      </c>
    </row>
    <row r="1183" spans="1:11">
      <c r="A1183" s="1" t="s">
        <v>5628</v>
      </c>
      <c r="B1183" s="2">
        <v>1358432</v>
      </c>
      <c r="C1183" s="1" t="s">
        <v>5629</v>
      </c>
      <c r="D1183" s="1" t="s">
        <v>5624</v>
      </c>
      <c r="E1183" s="1" t="s">
        <v>5625</v>
      </c>
      <c r="F1183" s="2">
        <v>-42.22</v>
      </c>
      <c r="G1183" s="1" t="s">
        <v>9</v>
      </c>
      <c r="H1183" s="1" t="s">
        <v>1442</v>
      </c>
      <c r="I1183" s="1" t="s">
        <v>11</v>
      </c>
      <c r="J1183">
        <f>VLOOKUP(B1183,自助退!B:F,5,FALSE)</f>
        <v>42.22</v>
      </c>
      <c r="K1183" t="str">
        <f t="shared" si="18"/>
        <v/>
      </c>
    </row>
    <row r="1184" spans="1:11">
      <c r="A1184" s="1" t="s">
        <v>5630</v>
      </c>
      <c r="B1184" s="2">
        <v>1358493</v>
      </c>
      <c r="C1184" s="1"/>
      <c r="D1184" s="1" t="s">
        <v>5631</v>
      </c>
      <c r="E1184" s="1" t="s">
        <v>5632</v>
      </c>
      <c r="F1184" s="2">
        <v>-1.9</v>
      </c>
      <c r="G1184" s="1" t="s">
        <v>9</v>
      </c>
      <c r="H1184" s="1" t="s">
        <v>1566</v>
      </c>
      <c r="I1184" s="1" t="s">
        <v>1388</v>
      </c>
      <c r="J1184">
        <f>VLOOKUP(B1184,自助退!B:F,5,FALSE)</f>
        <v>1.9</v>
      </c>
      <c r="K1184" t="str">
        <f t="shared" si="18"/>
        <v/>
      </c>
    </row>
    <row r="1185" spans="1:11">
      <c r="A1185" s="1" t="s">
        <v>5633</v>
      </c>
      <c r="B1185" s="2">
        <v>1358501</v>
      </c>
      <c r="C1185" s="1" t="s">
        <v>5634</v>
      </c>
      <c r="D1185" s="1" t="s">
        <v>5635</v>
      </c>
      <c r="E1185" s="1" t="s">
        <v>5636</v>
      </c>
      <c r="F1185" s="2">
        <v>-2000</v>
      </c>
      <c r="G1185" s="1" t="s">
        <v>9</v>
      </c>
      <c r="H1185" s="1" t="s">
        <v>1433</v>
      </c>
      <c r="I1185" s="1" t="s">
        <v>11</v>
      </c>
      <c r="J1185">
        <f>VLOOKUP(B1185,自助退!B:F,5,FALSE)</f>
        <v>2000</v>
      </c>
      <c r="K1185" t="str">
        <f t="shared" si="18"/>
        <v/>
      </c>
    </row>
    <row r="1186" spans="1:11">
      <c r="A1186" s="1" t="s">
        <v>5637</v>
      </c>
      <c r="B1186" s="2">
        <v>1358589</v>
      </c>
      <c r="C1186" s="1"/>
      <c r="D1186" s="1" t="s">
        <v>5638</v>
      </c>
      <c r="E1186" s="1" t="s">
        <v>549</v>
      </c>
      <c r="F1186" s="2">
        <v>-350</v>
      </c>
      <c r="G1186" s="1" t="s">
        <v>9</v>
      </c>
      <c r="H1186" s="1" t="s">
        <v>1696</v>
      </c>
      <c r="I1186" s="1" t="s">
        <v>1388</v>
      </c>
      <c r="J1186">
        <f>VLOOKUP(B1186,自助退!B:F,5,FALSE)</f>
        <v>350</v>
      </c>
      <c r="K1186" t="str">
        <f t="shared" si="18"/>
        <v/>
      </c>
    </row>
    <row r="1187" spans="1:11">
      <c r="A1187" s="1" t="s">
        <v>5639</v>
      </c>
      <c r="B1187" s="2">
        <v>1358631</v>
      </c>
      <c r="C1187" s="1"/>
      <c r="D1187" s="1" t="s">
        <v>5640</v>
      </c>
      <c r="E1187" s="1" t="s">
        <v>523</v>
      </c>
      <c r="F1187" s="2">
        <v>-556.08000000000004</v>
      </c>
      <c r="G1187" s="1" t="s">
        <v>9</v>
      </c>
      <c r="H1187" s="1" t="s">
        <v>1629</v>
      </c>
      <c r="I1187" s="1" t="s">
        <v>1388</v>
      </c>
      <c r="J1187">
        <f>VLOOKUP(B1187,自助退!B:F,5,FALSE)</f>
        <v>556.08000000000004</v>
      </c>
      <c r="K1187" t="str">
        <f t="shared" si="18"/>
        <v/>
      </c>
    </row>
    <row r="1188" spans="1:11">
      <c r="A1188" s="1" t="s">
        <v>5641</v>
      </c>
      <c r="B1188" s="2">
        <v>1358780</v>
      </c>
      <c r="C1188" s="1" t="s">
        <v>5642</v>
      </c>
      <c r="D1188" s="1" t="s">
        <v>5643</v>
      </c>
      <c r="E1188" s="1" t="s">
        <v>5644</v>
      </c>
      <c r="F1188" s="2">
        <v>-300</v>
      </c>
      <c r="G1188" s="1" t="s">
        <v>9</v>
      </c>
      <c r="H1188" s="1" t="s">
        <v>1421</v>
      </c>
      <c r="I1188" s="1" t="s">
        <v>11</v>
      </c>
      <c r="J1188">
        <f>VLOOKUP(B1188,自助退!B:F,5,FALSE)</f>
        <v>300</v>
      </c>
      <c r="K1188" t="str">
        <f t="shared" si="18"/>
        <v/>
      </c>
    </row>
    <row r="1189" spans="1:11">
      <c r="A1189" s="1" t="s">
        <v>5645</v>
      </c>
      <c r="B1189" s="2">
        <v>1358806</v>
      </c>
      <c r="C1189" s="1" t="s">
        <v>5646</v>
      </c>
      <c r="D1189" s="1" t="s">
        <v>5647</v>
      </c>
      <c r="E1189" s="1" t="s">
        <v>5648</v>
      </c>
      <c r="F1189" s="2">
        <v>-100</v>
      </c>
      <c r="G1189" s="1" t="s">
        <v>9</v>
      </c>
      <c r="H1189" s="1" t="s">
        <v>1577</v>
      </c>
      <c r="I1189" s="1" t="s">
        <v>11</v>
      </c>
      <c r="J1189">
        <f>VLOOKUP(B1189,自助退!B:F,5,FALSE)</f>
        <v>100</v>
      </c>
      <c r="K1189" t="str">
        <f t="shared" si="18"/>
        <v/>
      </c>
    </row>
    <row r="1190" spans="1:11">
      <c r="A1190" s="1" t="s">
        <v>5649</v>
      </c>
      <c r="B1190" s="2">
        <v>1358824</v>
      </c>
      <c r="C1190" s="1" t="s">
        <v>5650</v>
      </c>
      <c r="D1190" s="1" t="s">
        <v>5651</v>
      </c>
      <c r="E1190" s="1" t="s">
        <v>5652</v>
      </c>
      <c r="F1190" s="2">
        <v>-500</v>
      </c>
      <c r="G1190" s="1" t="s">
        <v>9</v>
      </c>
      <c r="H1190" s="1" t="s">
        <v>1577</v>
      </c>
      <c r="I1190" s="1" t="s">
        <v>11</v>
      </c>
      <c r="J1190">
        <f>VLOOKUP(B1190,自助退!B:F,5,FALSE)</f>
        <v>500</v>
      </c>
      <c r="K1190" t="str">
        <f t="shared" si="18"/>
        <v/>
      </c>
    </row>
    <row r="1191" spans="1:11">
      <c r="A1191" s="1" t="s">
        <v>5653</v>
      </c>
      <c r="B1191" s="2">
        <v>1358838</v>
      </c>
      <c r="C1191" s="1" t="s">
        <v>5654</v>
      </c>
      <c r="D1191" s="1" t="s">
        <v>5655</v>
      </c>
      <c r="E1191" s="1" t="s">
        <v>5656</v>
      </c>
      <c r="F1191" s="2">
        <v>-20</v>
      </c>
      <c r="G1191" s="1" t="s">
        <v>9</v>
      </c>
      <c r="H1191" s="1" t="s">
        <v>1393</v>
      </c>
      <c r="I1191" s="1" t="s">
        <v>11</v>
      </c>
      <c r="J1191">
        <f>VLOOKUP(B1191,自助退!B:F,5,FALSE)</f>
        <v>20</v>
      </c>
      <c r="K1191" t="str">
        <f t="shared" si="18"/>
        <v/>
      </c>
    </row>
    <row r="1192" spans="1:11">
      <c r="A1192" s="1" t="s">
        <v>5657</v>
      </c>
      <c r="B1192" s="2">
        <v>1358844</v>
      </c>
      <c r="C1192" s="1" t="s">
        <v>5658</v>
      </c>
      <c r="D1192" s="1" t="s">
        <v>5659</v>
      </c>
      <c r="E1192" s="1" t="s">
        <v>5660</v>
      </c>
      <c r="F1192" s="2">
        <v>-143.69</v>
      </c>
      <c r="G1192" s="1" t="s">
        <v>9</v>
      </c>
      <c r="H1192" s="1" t="s">
        <v>1890</v>
      </c>
      <c r="I1192" s="1" t="s">
        <v>11</v>
      </c>
      <c r="J1192">
        <f>VLOOKUP(B1192,自助退!B:F,5,FALSE)</f>
        <v>143.69</v>
      </c>
      <c r="K1192" t="str">
        <f t="shared" si="18"/>
        <v/>
      </c>
    </row>
    <row r="1193" spans="1:11">
      <c r="A1193" s="1" t="s">
        <v>5661</v>
      </c>
      <c r="B1193" s="2">
        <v>1359139</v>
      </c>
      <c r="C1193" s="1" t="s">
        <v>5662</v>
      </c>
      <c r="D1193" s="1" t="s">
        <v>5663</v>
      </c>
      <c r="E1193" s="1" t="s">
        <v>5664</v>
      </c>
      <c r="F1193" s="2">
        <v>-286.44</v>
      </c>
      <c r="G1193" s="1" t="s">
        <v>9</v>
      </c>
      <c r="H1193" s="1" t="s">
        <v>1452</v>
      </c>
      <c r="I1193" s="1" t="s">
        <v>11</v>
      </c>
      <c r="J1193">
        <f>VLOOKUP(B1193,自助退!B:F,5,FALSE)</f>
        <v>286.44</v>
      </c>
      <c r="K1193" t="str">
        <f t="shared" si="18"/>
        <v/>
      </c>
    </row>
    <row r="1194" spans="1:11">
      <c r="A1194" s="1" t="s">
        <v>5665</v>
      </c>
      <c r="B1194" s="2">
        <v>1359169</v>
      </c>
      <c r="C1194" s="1" t="s">
        <v>5666</v>
      </c>
      <c r="D1194" s="1" t="s">
        <v>5667</v>
      </c>
      <c r="E1194" s="1" t="s">
        <v>5668</v>
      </c>
      <c r="F1194" s="2">
        <v>-984.5</v>
      </c>
      <c r="G1194" s="1" t="s">
        <v>9</v>
      </c>
      <c r="H1194" s="1" t="s">
        <v>1387</v>
      </c>
      <c r="I1194" s="1" t="s">
        <v>11</v>
      </c>
      <c r="J1194">
        <f>VLOOKUP(B1194,自助退!B:F,5,FALSE)</f>
        <v>984.5</v>
      </c>
      <c r="K1194" t="str">
        <f t="shared" si="18"/>
        <v/>
      </c>
    </row>
    <row r="1195" spans="1:11">
      <c r="A1195" s="1" t="s">
        <v>5669</v>
      </c>
      <c r="B1195" s="2">
        <v>1359188</v>
      </c>
      <c r="C1195" s="1" t="s">
        <v>5670</v>
      </c>
      <c r="D1195" s="1" t="s">
        <v>5671</v>
      </c>
      <c r="E1195" s="1" t="s">
        <v>5672</v>
      </c>
      <c r="F1195" s="2">
        <v>-179.48</v>
      </c>
      <c r="G1195" s="1" t="s">
        <v>9</v>
      </c>
      <c r="H1195" s="1" t="s">
        <v>1474</v>
      </c>
      <c r="I1195" s="1" t="s">
        <v>11</v>
      </c>
      <c r="J1195">
        <f>VLOOKUP(B1195,自助退!B:F,5,FALSE)</f>
        <v>179.48</v>
      </c>
      <c r="K1195" t="str">
        <f t="shared" si="18"/>
        <v/>
      </c>
    </row>
    <row r="1196" spans="1:11">
      <c r="A1196" s="1" t="s">
        <v>5673</v>
      </c>
      <c r="B1196" s="2">
        <v>1359224</v>
      </c>
      <c r="C1196" s="1" t="s">
        <v>5674</v>
      </c>
      <c r="D1196" s="1" t="s">
        <v>5675</v>
      </c>
      <c r="E1196" s="1" t="s">
        <v>5676</v>
      </c>
      <c r="F1196" s="2">
        <v>-191.18</v>
      </c>
      <c r="G1196" s="1" t="s">
        <v>9</v>
      </c>
      <c r="H1196" s="1" t="s">
        <v>1577</v>
      </c>
      <c r="I1196" s="1" t="s">
        <v>11</v>
      </c>
      <c r="J1196">
        <f>VLOOKUP(B1196,自助退!B:F,5,FALSE)</f>
        <v>191.18</v>
      </c>
      <c r="K1196" t="str">
        <f t="shared" si="18"/>
        <v/>
      </c>
    </row>
    <row r="1197" spans="1:11">
      <c r="A1197" s="1" t="s">
        <v>5677</v>
      </c>
      <c r="B1197" s="2">
        <v>1359236</v>
      </c>
      <c r="C1197" s="1"/>
      <c r="D1197" s="1" t="s">
        <v>5678</v>
      </c>
      <c r="E1197" s="1" t="s">
        <v>589</v>
      </c>
      <c r="F1197" s="2">
        <v>-386.66</v>
      </c>
      <c r="G1197" s="1" t="s">
        <v>9</v>
      </c>
      <c r="H1197" s="1" t="s">
        <v>1433</v>
      </c>
      <c r="I1197" s="1" t="s">
        <v>1388</v>
      </c>
      <c r="J1197">
        <f>VLOOKUP(B1197,自助退!B:F,5,FALSE)</f>
        <v>386.66</v>
      </c>
      <c r="K1197" t="str">
        <f t="shared" si="18"/>
        <v/>
      </c>
    </row>
    <row r="1198" spans="1:11">
      <c r="A1198" s="1" t="s">
        <v>5679</v>
      </c>
      <c r="B1198" s="2">
        <v>1359275</v>
      </c>
      <c r="C1198" s="1"/>
      <c r="D1198" s="1" t="s">
        <v>5680</v>
      </c>
      <c r="E1198" s="1" t="s">
        <v>545</v>
      </c>
      <c r="F1198" s="2">
        <v>-2900</v>
      </c>
      <c r="G1198" s="1" t="s">
        <v>9</v>
      </c>
      <c r="H1198" s="1" t="s">
        <v>1452</v>
      </c>
      <c r="I1198" s="1" t="s">
        <v>1388</v>
      </c>
      <c r="J1198">
        <f>VLOOKUP(B1198,自助退!B:F,5,FALSE)</f>
        <v>2900</v>
      </c>
      <c r="K1198" t="str">
        <f t="shared" si="18"/>
        <v/>
      </c>
    </row>
    <row r="1199" spans="1:11">
      <c r="A1199" s="1" t="s">
        <v>5681</v>
      </c>
      <c r="B1199" s="2">
        <v>1359299</v>
      </c>
      <c r="C1199" s="1" t="s">
        <v>5682</v>
      </c>
      <c r="D1199" s="1" t="s">
        <v>5683</v>
      </c>
      <c r="E1199" s="1" t="s">
        <v>5684</v>
      </c>
      <c r="F1199" s="2">
        <v>-500</v>
      </c>
      <c r="G1199" s="1" t="s">
        <v>9</v>
      </c>
      <c r="H1199" s="1" t="s">
        <v>1452</v>
      </c>
      <c r="I1199" s="1" t="s">
        <v>11</v>
      </c>
      <c r="J1199">
        <f>VLOOKUP(B1199,自助退!B:F,5,FALSE)</f>
        <v>500</v>
      </c>
      <c r="K1199" t="str">
        <f t="shared" si="18"/>
        <v/>
      </c>
    </row>
    <row r="1200" spans="1:11">
      <c r="A1200" s="1" t="s">
        <v>5685</v>
      </c>
      <c r="B1200" s="2">
        <v>1359818</v>
      </c>
      <c r="C1200" s="1" t="s">
        <v>5686</v>
      </c>
      <c r="D1200" s="1" t="s">
        <v>5687</v>
      </c>
      <c r="E1200" s="1" t="s">
        <v>5688</v>
      </c>
      <c r="F1200" s="2">
        <v>-6070</v>
      </c>
      <c r="G1200" s="1" t="s">
        <v>9</v>
      </c>
      <c r="H1200" s="1" t="s">
        <v>1387</v>
      </c>
      <c r="I1200" s="1" t="s">
        <v>11</v>
      </c>
      <c r="J1200">
        <f>VLOOKUP(B1200,自助退!B:F,5,FALSE)</f>
        <v>6070</v>
      </c>
      <c r="K1200" t="str">
        <f t="shared" si="18"/>
        <v/>
      </c>
    </row>
    <row r="1201" spans="1:11">
      <c r="A1201" s="1" t="s">
        <v>5689</v>
      </c>
      <c r="B1201" s="2">
        <v>1360437</v>
      </c>
      <c r="C1201" s="1" t="s">
        <v>5690</v>
      </c>
      <c r="D1201" s="1" t="s">
        <v>5691</v>
      </c>
      <c r="E1201" s="1" t="s">
        <v>5692</v>
      </c>
      <c r="F1201" s="2">
        <v>-272</v>
      </c>
      <c r="G1201" s="1" t="s">
        <v>9</v>
      </c>
      <c r="H1201" s="1" t="s">
        <v>1817</v>
      </c>
      <c r="I1201" s="1" t="s">
        <v>11</v>
      </c>
      <c r="J1201">
        <f>VLOOKUP(B1201,自助退!B:F,5,FALSE)</f>
        <v>272</v>
      </c>
      <c r="K1201" t="str">
        <f t="shared" si="18"/>
        <v/>
      </c>
    </row>
    <row r="1202" spans="1:11">
      <c r="A1202" s="1" t="s">
        <v>5693</v>
      </c>
      <c r="B1202" s="2">
        <v>1360724</v>
      </c>
      <c r="C1202" s="1" t="s">
        <v>5694</v>
      </c>
      <c r="D1202" s="1" t="s">
        <v>5695</v>
      </c>
      <c r="E1202" s="1" t="s">
        <v>5696</v>
      </c>
      <c r="F1202" s="2">
        <v>-1273.92</v>
      </c>
      <c r="G1202" s="1" t="s">
        <v>9</v>
      </c>
      <c r="H1202" s="1" t="s">
        <v>1457</v>
      </c>
      <c r="I1202" s="1" t="s">
        <v>11</v>
      </c>
      <c r="J1202">
        <f>VLOOKUP(B1202,自助退!B:F,5,FALSE)</f>
        <v>1273.92</v>
      </c>
      <c r="K1202" t="str">
        <f t="shared" si="18"/>
        <v/>
      </c>
    </row>
    <row r="1203" spans="1:11">
      <c r="A1203" s="1" t="s">
        <v>5697</v>
      </c>
      <c r="B1203" s="2">
        <v>1360760</v>
      </c>
      <c r="C1203" s="1" t="s">
        <v>5698</v>
      </c>
      <c r="D1203" s="1" t="s">
        <v>5699</v>
      </c>
      <c r="E1203" s="1" t="s">
        <v>5700</v>
      </c>
      <c r="F1203" s="2">
        <v>-27</v>
      </c>
      <c r="G1203" s="1" t="s">
        <v>9</v>
      </c>
      <c r="H1203" s="1" t="s">
        <v>1566</v>
      </c>
      <c r="I1203" s="1" t="s">
        <v>11</v>
      </c>
      <c r="J1203">
        <f>VLOOKUP(B1203,自助退!B:F,5,FALSE)</f>
        <v>27</v>
      </c>
      <c r="K1203" t="str">
        <f t="shared" si="18"/>
        <v/>
      </c>
    </row>
    <row r="1204" spans="1:11">
      <c r="A1204" s="1" t="s">
        <v>5701</v>
      </c>
      <c r="B1204" s="2">
        <v>1361083</v>
      </c>
      <c r="C1204" s="1"/>
      <c r="D1204" s="1" t="s">
        <v>5702</v>
      </c>
      <c r="E1204" s="1" t="s">
        <v>553</v>
      </c>
      <c r="F1204" s="2">
        <v>-350</v>
      </c>
      <c r="G1204" s="1" t="s">
        <v>9</v>
      </c>
      <c r="H1204" s="1" t="s">
        <v>1629</v>
      </c>
      <c r="I1204" s="1" t="s">
        <v>1388</v>
      </c>
      <c r="J1204">
        <f>VLOOKUP(B1204,自助退!B:F,5,FALSE)</f>
        <v>350</v>
      </c>
      <c r="K1204" t="str">
        <f t="shared" si="18"/>
        <v/>
      </c>
    </row>
    <row r="1205" spans="1:11">
      <c r="A1205" s="1" t="s">
        <v>5703</v>
      </c>
      <c r="B1205" s="2">
        <v>1361108</v>
      </c>
      <c r="C1205" s="1" t="s">
        <v>5704</v>
      </c>
      <c r="D1205" s="1" t="s">
        <v>5705</v>
      </c>
      <c r="E1205" s="1" t="s">
        <v>5706</v>
      </c>
      <c r="F1205" s="2">
        <v>-150</v>
      </c>
      <c r="G1205" s="1" t="s">
        <v>9</v>
      </c>
      <c r="H1205" s="1" t="s">
        <v>1624</v>
      </c>
      <c r="I1205" s="1" t="s">
        <v>11</v>
      </c>
      <c r="J1205">
        <f>VLOOKUP(B1205,自助退!B:F,5,FALSE)</f>
        <v>150</v>
      </c>
      <c r="K1205" t="str">
        <f t="shared" si="18"/>
        <v/>
      </c>
    </row>
    <row r="1206" spans="1:11">
      <c r="A1206" s="1" t="s">
        <v>5707</v>
      </c>
      <c r="B1206" s="2">
        <v>1361332</v>
      </c>
      <c r="C1206" s="1" t="s">
        <v>5708</v>
      </c>
      <c r="D1206" s="1" t="s">
        <v>5695</v>
      </c>
      <c r="E1206" s="1" t="s">
        <v>5696</v>
      </c>
      <c r="F1206" s="2">
        <v>-134.08000000000001</v>
      </c>
      <c r="G1206" s="1" t="s">
        <v>9</v>
      </c>
      <c r="H1206" s="1" t="s">
        <v>1629</v>
      </c>
      <c r="I1206" s="1" t="s">
        <v>11</v>
      </c>
      <c r="J1206">
        <f>VLOOKUP(B1206,自助退!B:F,5,FALSE)</f>
        <v>134.08000000000001</v>
      </c>
      <c r="K1206" t="str">
        <f t="shared" si="18"/>
        <v/>
      </c>
    </row>
    <row r="1207" spans="1:11">
      <c r="A1207" s="1" t="s">
        <v>5709</v>
      </c>
      <c r="B1207" s="2">
        <v>1361560</v>
      </c>
      <c r="C1207" s="1" t="s">
        <v>5710</v>
      </c>
      <c r="D1207" s="1" t="s">
        <v>5711</v>
      </c>
      <c r="E1207" s="1" t="s">
        <v>5712</v>
      </c>
      <c r="F1207" s="2">
        <v>-50</v>
      </c>
      <c r="G1207" s="1" t="s">
        <v>9</v>
      </c>
      <c r="H1207" s="1" t="s">
        <v>1551</v>
      </c>
      <c r="I1207" s="1" t="s">
        <v>11</v>
      </c>
      <c r="J1207">
        <f>VLOOKUP(B1207,自助退!B:F,5,FALSE)</f>
        <v>50</v>
      </c>
      <c r="K1207" t="str">
        <f t="shared" si="18"/>
        <v/>
      </c>
    </row>
    <row r="1208" spans="1:11">
      <c r="A1208" s="1" t="s">
        <v>5713</v>
      </c>
      <c r="B1208" s="2">
        <v>1361649</v>
      </c>
      <c r="C1208" s="1" t="s">
        <v>5714</v>
      </c>
      <c r="D1208" s="1" t="s">
        <v>5715</v>
      </c>
      <c r="E1208" s="1" t="s">
        <v>5716</v>
      </c>
      <c r="F1208" s="2">
        <v>-164.36</v>
      </c>
      <c r="G1208" s="1" t="s">
        <v>9</v>
      </c>
      <c r="H1208" s="1" t="s">
        <v>1452</v>
      </c>
      <c r="I1208" s="1" t="s">
        <v>11</v>
      </c>
      <c r="J1208">
        <f>VLOOKUP(B1208,自助退!B:F,5,FALSE)</f>
        <v>164.36</v>
      </c>
      <c r="K1208" t="str">
        <f t="shared" si="18"/>
        <v/>
      </c>
    </row>
    <row r="1209" spans="1:11">
      <c r="A1209" s="1" t="s">
        <v>5717</v>
      </c>
      <c r="B1209" s="2">
        <v>1361656</v>
      </c>
      <c r="C1209" s="1" t="s">
        <v>5718</v>
      </c>
      <c r="D1209" s="1" t="s">
        <v>5719</v>
      </c>
      <c r="E1209" s="1" t="s">
        <v>5720</v>
      </c>
      <c r="F1209" s="2">
        <v>-860.5</v>
      </c>
      <c r="G1209" s="1" t="s">
        <v>9</v>
      </c>
      <c r="H1209" s="1" t="s">
        <v>1577</v>
      </c>
      <c r="I1209" s="1" t="s">
        <v>11</v>
      </c>
      <c r="J1209">
        <f>VLOOKUP(B1209,自助退!B:F,5,FALSE)</f>
        <v>860.5</v>
      </c>
      <c r="K1209" t="str">
        <f t="shared" si="18"/>
        <v/>
      </c>
    </row>
    <row r="1210" spans="1:11">
      <c r="A1210" s="1" t="s">
        <v>5721</v>
      </c>
      <c r="B1210" s="2">
        <v>1361678</v>
      </c>
      <c r="C1210" s="1"/>
      <c r="D1210" s="1" t="s">
        <v>5722</v>
      </c>
      <c r="E1210" s="1" t="s">
        <v>561</v>
      </c>
      <c r="F1210" s="2">
        <v>-24.5</v>
      </c>
      <c r="G1210" s="1" t="s">
        <v>9</v>
      </c>
      <c r="H1210" s="1" t="s">
        <v>1428</v>
      </c>
      <c r="I1210" s="1" t="s">
        <v>1388</v>
      </c>
      <c r="J1210">
        <f>VLOOKUP(B1210,自助退!B:F,5,FALSE)</f>
        <v>24.5</v>
      </c>
      <c r="K1210" t="str">
        <f t="shared" si="18"/>
        <v/>
      </c>
    </row>
    <row r="1211" spans="1:11">
      <c r="A1211" s="1" t="s">
        <v>5723</v>
      </c>
      <c r="B1211" s="2">
        <v>1361952</v>
      </c>
      <c r="C1211" s="1"/>
      <c r="D1211" s="1" t="s">
        <v>5724</v>
      </c>
      <c r="E1211" s="1" t="s">
        <v>5725</v>
      </c>
      <c r="F1211" s="2">
        <v>-94.5</v>
      </c>
      <c r="G1211" s="1" t="s">
        <v>9</v>
      </c>
      <c r="H1211" s="1" t="s">
        <v>2467</v>
      </c>
      <c r="I1211" s="1" t="s">
        <v>1388</v>
      </c>
      <c r="J1211">
        <f>VLOOKUP(B1211,自助退!B:F,5,FALSE)</f>
        <v>94.5</v>
      </c>
      <c r="K1211" t="str">
        <f t="shared" si="18"/>
        <v/>
      </c>
    </row>
    <row r="1212" spans="1:11">
      <c r="A1212" s="1" t="s">
        <v>5726</v>
      </c>
      <c r="B1212" s="2">
        <v>1361965</v>
      </c>
      <c r="C1212" s="1"/>
      <c r="D1212" s="1" t="s">
        <v>5727</v>
      </c>
      <c r="E1212" s="1" t="s">
        <v>581</v>
      </c>
      <c r="F1212" s="2">
        <v>-100</v>
      </c>
      <c r="G1212" s="1" t="s">
        <v>9</v>
      </c>
      <c r="H1212" s="1" t="s">
        <v>1393</v>
      </c>
      <c r="I1212" s="1" t="s">
        <v>1388</v>
      </c>
      <c r="J1212">
        <f>VLOOKUP(B1212,自助退!B:F,5,FALSE)</f>
        <v>100</v>
      </c>
      <c r="K1212" t="str">
        <f t="shared" si="18"/>
        <v/>
      </c>
    </row>
    <row r="1213" spans="1:11">
      <c r="A1213" s="1" t="s">
        <v>5728</v>
      </c>
      <c r="B1213" s="2">
        <v>1362033</v>
      </c>
      <c r="C1213" s="1"/>
      <c r="D1213" s="1" t="s">
        <v>5727</v>
      </c>
      <c r="E1213" s="1" t="s">
        <v>581</v>
      </c>
      <c r="F1213" s="2">
        <v>-100</v>
      </c>
      <c r="G1213" s="1" t="s">
        <v>9</v>
      </c>
      <c r="H1213" s="1" t="s">
        <v>1624</v>
      </c>
      <c r="I1213" s="1" t="s">
        <v>1388</v>
      </c>
      <c r="J1213">
        <f>VLOOKUP(B1213,自助退!B:F,5,FALSE)</f>
        <v>100</v>
      </c>
      <c r="K1213" t="str">
        <f t="shared" si="18"/>
        <v/>
      </c>
    </row>
    <row r="1214" spans="1:11">
      <c r="A1214" s="1" t="s">
        <v>5729</v>
      </c>
      <c r="B1214" s="2">
        <v>1362182</v>
      </c>
      <c r="C1214" s="1" t="s">
        <v>5730</v>
      </c>
      <c r="D1214" s="1" t="s">
        <v>5731</v>
      </c>
      <c r="E1214" s="1" t="s">
        <v>5732</v>
      </c>
      <c r="F1214" s="2">
        <v>-89.5</v>
      </c>
      <c r="G1214" s="1" t="s">
        <v>9</v>
      </c>
      <c r="H1214" s="1" t="s">
        <v>1551</v>
      </c>
      <c r="I1214" s="1" t="s">
        <v>11</v>
      </c>
      <c r="J1214">
        <f>VLOOKUP(B1214,自助退!B:F,5,FALSE)</f>
        <v>89.5</v>
      </c>
      <c r="K1214" t="str">
        <f t="shared" si="18"/>
        <v/>
      </c>
    </row>
    <row r="1215" spans="1:11">
      <c r="A1215" s="1" t="s">
        <v>5733</v>
      </c>
      <c r="B1215" s="2">
        <v>1362354</v>
      </c>
      <c r="C1215" s="1" t="s">
        <v>5734</v>
      </c>
      <c r="D1215" s="1" t="s">
        <v>5735</v>
      </c>
      <c r="E1215" s="1" t="s">
        <v>5736</v>
      </c>
      <c r="F1215" s="2">
        <v>-3770.21</v>
      </c>
      <c r="G1215" s="1" t="s">
        <v>9</v>
      </c>
      <c r="H1215" s="1" t="s">
        <v>1433</v>
      </c>
      <c r="I1215" s="1" t="s">
        <v>11</v>
      </c>
      <c r="J1215">
        <f>VLOOKUP(B1215,自助退!B:F,5,FALSE)</f>
        <v>3770.21</v>
      </c>
      <c r="K1215" t="str">
        <f t="shared" si="18"/>
        <v/>
      </c>
    </row>
    <row r="1216" spans="1:11">
      <c r="A1216" s="1" t="s">
        <v>5737</v>
      </c>
      <c r="B1216" s="2">
        <v>1362358</v>
      </c>
      <c r="C1216" s="1" t="s">
        <v>5738</v>
      </c>
      <c r="D1216" s="1" t="s">
        <v>5739</v>
      </c>
      <c r="E1216" s="1" t="s">
        <v>5740</v>
      </c>
      <c r="F1216" s="2">
        <v>-4800</v>
      </c>
      <c r="G1216" s="1" t="s">
        <v>9</v>
      </c>
      <c r="H1216" s="1" t="s">
        <v>1433</v>
      </c>
      <c r="I1216" s="1" t="s">
        <v>11</v>
      </c>
      <c r="J1216">
        <f>VLOOKUP(B1216,自助退!B:F,5,FALSE)</f>
        <v>4800</v>
      </c>
      <c r="K1216" t="str">
        <f t="shared" si="18"/>
        <v/>
      </c>
    </row>
    <row r="1217" spans="1:11">
      <c r="A1217" s="1" t="s">
        <v>5741</v>
      </c>
      <c r="B1217" s="2">
        <v>1362359</v>
      </c>
      <c r="C1217" s="1" t="s">
        <v>5742</v>
      </c>
      <c r="D1217" s="1" t="s">
        <v>5739</v>
      </c>
      <c r="E1217" s="1" t="s">
        <v>5740</v>
      </c>
      <c r="F1217" s="2">
        <v>-63</v>
      </c>
      <c r="G1217" s="1" t="s">
        <v>9</v>
      </c>
      <c r="H1217" s="1" t="s">
        <v>1433</v>
      </c>
      <c r="I1217" s="1" t="s">
        <v>11</v>
      </c>
      <c r="J1217">
        <f>VLOOKUP(B1217,自助退!B:F,5,FALSE)</f>
        <v>63</v>
      </c>
      <c r="K1217" t="str">
        <f t="shared" si="18"/>
        <v/>
      </c>
    </row>
    <row r="1218" spans="1:11">
      <c r="A1218" s="1" t="s">
        <v>5743</v>
      </c>
      <c r="B1218" s="2">
        <v>1362617</v>
      </c>
      <c r="C1218" s="1" t="s">
        <v>5744</v>
      </c>
      <c r="D1218" s="1" t="s">
        <v>5745</v>
      </c>
      <c r="E1218" s="1" t="s">
        <v>5746</v>
      </c>
      <c r="F1218" s="2">
        <v>-170</v>
      </c>
      <c r="G1218" s="1" t="s">
        <v>9</v>
      </c>
      <c r="H1218" s="1" t="s">
        <v>1806</v>
      </c>
      <c r="I1218" s="1" t="s">
        <v>11</v>
      </c>
      <c r="J1218">
        <f>VLOOKUP(B1218,自助退!B:F,5,FALSE)</f>
        <v>170</v>
      </c>
      <c r="K1218" t="str">
        <f t="shared" si="18"/>
        <v/>
      </c>
    </row>
    <row r="1219" spans="1:11">
      <c r="A1219" s="1" t="s">
        <v>5747</v>
      </c>
      <c r="B1219" s="2">
        <v>1362628</v>
      </c>
      <c r="C1219" s="1" t="s">
        <v>5748</v>
      </c>
      <c r="D1219" s="1" t="s">
        <v>5749</v>
      </c>
      <c r="E1219" s="1" t="s">
        <v>5750</v>
      </c>
      <c r="F1219" s="2">
        <v>-5500</v>
      </c>
      <c r="G1219" s="1" t="s">
        <v>9</v>
      </c>
      <c r="H1219" s="1" t="s">
        <v>5751</v>
      </c>
      <c r="I1219" s="1" t="s">
        <v>11</v>
      </c>
      <c r="J1219">
        <f>VLOOKUP(B1219,自助退!B:F,5,FALSE)</f>
        <v>5500</v>
      </c>
      <c r="K1219" t="str">
        <f t="shared" ref="K1219:K1282" si="19">IF(F1219*-1=J1219,"",1)</f>
        <v/>
      </c>
    </row>
    <row r="1220" spans="1:11">
      <c r="A1220" s="1" t="s">
        <v>5752</v>
      </c>
      <c r="B1220" s="2">
        <v>1363216</v>
      </c>
      <c r="C1220" s="1" t="s">
        <v>5753</v>
      </c>
      <c r="D1220" s="1" t="s">
        <v>5754</v>
      </c>
      <c r="E1220" s="1" t="s">
        <v>5755</v>
      </c>
      <c r="F1220" s="2">
        <v>-300</v>
      </c>
      <c r="G1220" s="1" t="s">
        <v>9</v>
      </c>
      <c r="H1220" s="1" t="s">
        <v>1433</v>
      </c>
      <c r="I1220" s="1" t="s">
        <v>11</v>
      </c>
      <c r="J1220">
        <f>VLOOKUP(B1220,自助退!B:F,5,FALSE)</f>
        <v>300</v>
      </c>
      <c r="K1220" t="str">
        <f t="shared" si="19"/>
        <v/>
      </c>
    </row>
    <row r="1221" spans="1:11">
      <c r="A1221" s="1" t="s">
        <v>5756</v>
      </c>
      <c r="B1221" s="2">
        <v>1363561</v>
      </c>
      <c r="C1221" s="1" t="s">
        <v>5757</v>
      </c>
      <c r="D1221" s="1" t="s">
        <v>5758</v>
      </c>
      <c r="E1221" s="1" t="s">
        <v>5759</v>
      </c>
      <c r="F1221" s="2">
        <v>-30</v>
      </c>
      <c r="G1221" s="1" t="s">
        <v>9</v>
      </c>
      <c r="H1221" s="1" t="s">
        <v>1474</v>
      </c>
      <c r="I1221" s="1" t="s">
        <v>11</v>
      </c>
      <c r="J1221">
        <f>VLOOKUP(B1221,自助退!B:F,5,FALSE)</f>
        <v>30</v>
      </c>
      <c r="K1221" t="str">
        <f t="shared" si="19"/>
        <v/>
      </c>
    </row>
    <row r="1222" spans="1:11">
      <c r="A1222" s="1" t="s">
        <v>5760</v>
      </c>
      <c r="B1222" s="2">
        <v>1363814</v>
      </c>
      <c r="C1222" s="1" t="s">
        <v>5761</v>
      </c>
      <c r="D1222" s="1" t="s">
        <v>5762</v>
      </c>
      <c r="E1222" s="1" t="s">
        <v>5763</v>
      </c>
      <c r="F1222" s="2">
        <v>-182.62</v>
      </c>
      <c r="G1222" s="1" t="s">
        <v>9</v>
      </c>
      <c r="H1222" s="1" t="s">
        <v>1433</v>
      </c>
      <c r="I1222" s="1" t="s">
        <v>11</v>
      </c>
      <c r="J1222">
        <f>VLOOKUP(B1222,自助退!B:F,5,FALSE)</f>
        <v>182.62</v>
      </c>
      <c r="K1222" t="str">
        <f t="shared" si="19"/>
        <v/>
      </c>
    </row>
    <row r="1223" spans="1:11">
      <c r="A1223" s="1" t="s">
        <v>5764</v>
      </c>
      <c r="B1223" s="2">
        <v>1364053</v>
      </c>
      <c r="C1223" s="1" t="s">
        <v>5765</v>
      </c>
      <c r="D1223" s="1" t="s">
        <v>5766</v>
      </c>
      <c r="E1223" s="1" t="s">
        <v>5767</v>
      </c>
      <c r="F1223" s="2">
        <v>-1600</v>
      </c>
      <c r="G1223" s="1" t="s">
        <v>9</v>
      </c>
      <c r="H1223" s="1" t="s">
        <v>1474</v>
      </c>
      <c r="I1223" s="1" t="s">
        <v>11</v>
      </c>
      <c r="J1223">
        <f>VLOOKUP(B1223,自助退!B:F,5,FALSE)</f>
        <v>1600</v>
      </c>
      <c r="K1223" t="str">
        <f t="shared" si="19"/>
        <v/>
      </c>
    </row>
    <row r="1224" spans="1:11">
      <c r="A1224" s="1" t="s">
        <v>5768</v>
      </c>
      <c r="B1224" s="2">
        <v>1365067</v>
      </c>
      <c r="C1224" s="1"/>
      <c r="D1224" s="1" t="s">
        <v>5769</v>
      </c>
      <c r="E1224" s="1" t="s">
        <v>541</v>
      </c>
      <c r="F1224" s="2">
        <v>-2000</v>
      </c>
      <c r="G1224" s="1" t="s">
        <v>9</v>
      </c>
      <c r="H1224" s="1" t="s">
        <v>1566</v>
      </c>
      <c r="I1224" s="1" t="s">
        <v>1388</v>
      </c>
      <c r="J1224">
        <f>VLOOKUP(B1224,自助退!B:F,5,FALSE)</f>
        <v>2000</v>
      </c>
      <c r="K1224" t="str">
        <f t="shared" si="19"/>
        <v/>
      </c>
    </row>
    <row r="1225" spans="1:11">
      <c r="A1225" s="1" t="s">
        <v>5770</v>
      </c>
      <c r="B1225" s="2">
        <v>1365305</v>
      </c>
      <c r="C1225" s="1" t="s">
        <v>5771</v>
      </c>
      <c r="D1225" s="1" t="s">
        <v>5772</v>
      </c>
      <c r="E1225" s="1" t="s">
        <v>5773</v>
      </c>
      <c r="F1225" s="2">
        <v>-14598.44</v>
      </c>
      <c r="G1225" s="1" t="s">
        <v>9</v>
      </c>
      <c r="H1225" s="1" t="s">
        <v>1433</v>
      </c>
      <c r="I1225" s="1" t="s">
        <v>11</v>
      </c>
      <c r="J1225">
        <f>VLOOKUP(B1225,自助退!B:F,5,FALSE)</f>
        <v>14598.44</v>
      </c>
      <c r="K1225" t="str">
        <f t="shared" si="19"/>
        <v/>
      </c>
    </row>
    <row r="1226" spans="1:11">
      <c r="A1226" s="1" t="s">
        <v>5774</v>
      </c>
      <c r="B1226" s="2">
        <v>1365427</v>
      </c>
      <c r="C1226" s="1" t="s">
        <v>5775</v>
      </c>
      <c r="D1226" s="1" t="s">
        <v>5776</v>
      </c>
      <c r="E1226" s="1" t="s">
        <v>5777</v>
      </c>
      <c r="F1226" s="2">
        <v>-50</v>
      </c>
      <c r="G1226" s="1" t="s">
        <v>9</v>
      </c>
      <c r="H1226" s="1" t="s">
        <v>1566</v>
      </c>
      <c r="I1226" s="1" t="s">
        <v>11</v>
      </c>
      <c r="J1226">
        <f>VLOOKUP(B1226,自助退!B:F,5,FALSE)</f>
        <v>50</v>
      </c>
      <c r="K1226" t="str">
        <f t="shared" si="19"/>
        <v/>
      </c>
    </row>
    <row r="1227" spans="1:11">
      <c r="A1227" s="1" t="s">
        <v>5778</v>
      </c>
      <c r="B1227" s="2">
        <v>1365783</v>
      </c>
      <c r="C1227" s="1" t="s">
        <v>5779</v>
      </c>
      <c r="D1227" s="1" t="s">
        <v>5780</v>
      </c>
      <c r="E1227" s="1" t="s">
        <v>5781</v>
      </c>
      <c r="F1227" s="2">
        <v>-50</v>
      </c>
      <c r="G1227" s="1" t="s">
        <v>9</v>
      </c>
      <c r="H1227" s="1" t="s">
        <v>1433</v>
      </c>
      <c r="I1227" s="1" t="s">
        <v>11</v>
      </c>
      <c r="J1227">
        <f>VLOOKUP(B1227,自助退!B:F,5,FALSE)</f>
        <v>50</v>
      </c>
      <c r="K1227" t="str">
        <f t="shared" si="19"/>
        <v/>
      </c>
    </row>
    <row r="1228" spans="1:11">
      <c r="A1228" s="1" t="s">
        <v>5782</v>
      </c>
      <c r="B1228" s="2">
        <v>1365951</v>
      </c>
      <c r="C1228" s="1"/>
      <c r="D1228" s="1" t="s">
        <v>5783</v>
      </c>
      <c r="E1228" s="1" t="s">
        <v>532</v>
      </c>
      <c r="F1228" s="2">
        <v>-1591.2</v>
      </c>
      <c r="G1228" s="1" t="s">
        <v>9</v>
      </c>
      <c r="H1228" s="1" t="s">
        <v>1474</v>
      </c>
      <c r="I1228" s="1" t="s">
        <v>1388</v>
      </c>
      <c r="J1228">
        <f>VLOOKUP(B1228,自助退!B:F,5,FALSE)</f>
        <v>1591.2</v>
      </c>
      <c r="K1228" t="str">
        <f t="shared" si="19"/>
        <v/>
      </c>
    </row>
    <row r="1229" spans="1:11">
      <c r="A1229" s="1" t="s">
        <v>5784</v>
      </c>
      <c r="B1229" s="2">
        <v>1368565</v>
      </c>
      <c r="C1229" s="1" t="s">
        <v>5785</v>
      </c>
      <c r="D1229" s="1" t="s">
        <v>5786</v>
      </c>
      <c r="E1229" s="1" t="s">
        <v>5787</v>
      </c>
      <c r="F1229" s="2">
        <v>-339.5</v>
      </c>
      <c r="G1229" s="1" t="s">
        <v>9</v>
      </c>
      <c r="H1229" s="1" t="s">
        <v>1641</v>
      </c>
      <c r="I1229" s="1" t="s">
        <v>11</v>
      </c>
      <c r="J1229">
        <f>VLOOKUP(B1229,自助退!B:F,5,FALSE)</f>
        <v>339.5</v>
      </c>
      <c r="K1229" t="str">
        <f t="shared" si="19"/>
        <v/>
      </c>
    </row>
    <row r="1230" spans="1:11">
      <c r="A1230" s="1" t="s">
        <v>5788</v>
      </c>
      <c r="B1230" s="2">
        <v>1372459</v>
      </c>
      <c r="C1230" s="1"/>
      <c r="D1230" s="1" t="s">
        <v>5789</v>
      </c>
      <c r="E1230" s="1" t="s">
        <v>569</v>
      </c>
      <c r="F1230" s="2">
        <v>-1670.91</v>
      </c>
      <c r="G1230" s="1" t="s">
        <v>9</v>
      </c>
      <c r="H1230" s="1" t="s">
        <v>1817</v>
      </c>
      <c r="I1230" s="1" t="s">
        <v>1388</v>
      </c>
      <c r="J1230">
        <f>VLOOKUP(B1230,自助退!B:F,5,FALSE)</f>
        <v>1670.91</v>
      </c>
      <c r="K1230" t="str">
        <f t="shared" si="19"/>
        <v/>
      </c>
    </row>
    <row r="1231" spans="1:11">
      <c r="A1231" s="1" t="s">
        <v>5790</v>
      </c>
      <c r="B1231" s="2">
        <v>1372695</v>
      </c>
      <c r="C1231" s="1" t="s">
        <v>5791</v>
      </c>
      <c r="D1231" s="1" t="s">
        <v>5792</v>
      </c>
      <c r="E1231" s="1" t="s">
        <v>5793</v>
      </c>
      <c r="F1231" s="2">
        <v>-448</v>
      </c>
      <c r="G1231" s="1" t="s">
        <v>9</v>
      </c>
      <c r="H1231" s="1" t="s">
        <v>1387</v>
      </c>
      <c r="I1231" s="1" t="s">
        <v>11</v>
      </c>
      <c r="J1231">
        <f>VLOOKUP(B1231,自助退!B:F,5,FALSE)</f>
        <v>448</v>
      </c>
      <c r="K1231" t="str">
        <f t="shared" si="19"/>
        <v/>
      </c>
    </row>
    <row r="1232" spans="1:11">
      <c r="A1232" s="1" t="s">
        <v>5794</v>
      </c>
      <c r="B1232" s="2">
        <v>1374707</v>
      </c>
      <c r="C1232" s="1" t="s">
        <v>5795</v>
      </c>
      <c r="D1232" s="1" t="s">
        <v>5796</v>
      </c>
      <c r="E1232" s="1" t="s">
        <v>5797</v>
      </c>
      <c r="F1232" s="2">
        <v>-340.47</v>
      </c>
      <c r="G1232" s="1" t="s">
        <v>9</v>
      </c>
      <c r="H1232" s="1" t="s">
        <v>1485</v>
      </c>
      <c r="I1232" s="1" t="s">
        <v>11</v>
      </c>
      <c r="J1232">
        <f>VLOOKUP(B1232,自助退!B:F,5,FALSE)</f>
        <v>340.47</v>
      </c>
      <c r="K1232" t="str">
        <f t="shared" si="19"/>
        <v/>
      </c>
    </row>
    <row r="1233" spans="1:11">
      <c r="A1233" s="1" t="s">
        <v>5798</v>
      </c>
      <c r="B1233" s="2">
        <v>1374823</v>
      </c>
      <c r="C1233" s="1" t="s">
        <v>5799</v>
      </c>
      <c r="D1233" s="1" t="s">
        <v>5800</v>
      </c>
      <c r="E1233" s="1" t="s">
        <v>5801</v>
      </c>
      <c r="F1233" s="2">
        <v>-32.92</v>
      </c>
      <c r="G1233" s="1" t="s">
        <v>9</v>
      </c>
      <c r="H1233" s="1" t="s">
        <v>5802</v>
      </c>
      <c r="I1233" s="1" t="s">
        <v>11</v>
      </c>
      <c r="J1233">
        <f>VLOOKUP(B1233,自助退!B:F,5,FALSE)</f>
        <v>32.92</v>
      </c>
      <c r="K1233" t="str">
        <f t="shared" si="19"/>
        <v/>
      </c>
    </row>
    <row r="1234" spans="1:11">
      <c r="A1234" s="1" t="s">
        <v>5803</v>
      </c>
      <c r="B1234" s="2">
        <v>1375353</v>
      </c>
      <c r="C1234" s="1" t="s">
        <v>5804</v>
      </c>
      <c r="D1234" s="1" t="s">
        <v>5805</v>
      </c>
      <c r="E1234" s="1" t="s">
        <v>5806</v>
      </c>
      <c r="F1234" s="2">
        <v>-601.12</v>
      </c>
      <c r="G1234" s="1" t="s">
        <v>9</v>
      </c>
      <c r="H1234" s="1" t="s">
        <v>1577</v>
      </c>
      <c r="I1234" s="1" t="s">
        <v>11</v>
      </c>
      <c r="J1234">
        <f>VLOOKUP(B1234,自助退!B:F,5,FALSE)</f>
        <v>601.12</v>
      </c>
      <c r="K1234" t="str">
        <f t="shared" si="19"/>
        <v/>
      </c>
    </row>
    <row r="1235" spans="1:11">
      <c r="A1235" s="1" t="s">
        <v>5807</v>
      </c>
      <c r="B1235" s="2">
        <v>1377087</v>
      </c>
      <c r="C1235" s="1"/>
      <c r="D1235" s="1" t="s">
        <v>5808</v>
      </c>
      <c r="E1235" s="1" t="s">
        <v>537</v>
      </c>
      <c r="F1235" s="2">
        <v>-132</v>
      </c>
      <c r="G1235" s="1" t="s">
        <v>9</v>
      </c>
      <c r="H1235" s="1" t="s">
        <v>1691</v>
      </c>
      <c r="I1235" s="1" t="s">
        <v>1388</v>
      </c>
      <c r="J1235">
        <f>VLOOKUP(B1235,自助退!B:F,5,FALSE)</f>
        <v>132</v>
      </c>
      <c r="K1235" t="str">
        <f t="shared" si="19"/>
        <v/>
      </c>
    </row>
    <row r="1236" spans="1:11">
      <c r="A1236" s="1" t="s">
        <v>5809</v>
      </c>
      <c r="B1236" s="2">
        <v>1377647</v>
      </c>
      <c r="C1236" s="1" t="s">
        <v>5810</v>
      </c>
      <c r="D1236" s="1" t="s">
        <v>5811</v>
      </c>
      <c r="E1236" s="1" t="s">
        <v>452</v>
      </c>
      <c r="F1236" s="2">
        <v>-94.5</v>
      </c>
      <c r="G1236" s="1" t="s">
        <v>9</v>
      </c>
      <c r="H1236" s="1" t="s">
        <v>1641</v>
      </c>
      <c r="I1236" s="1" t="s">
        <v>11</v>
      </c>
      <c r="J1236">
        <f>VLOOKUP(B1236,自助退!B:F,5,FALSE)</f>
        <v>94.5</v>
      </c>
      <c r="K1236" t="str">
        <f t="shared" si="19"/>
        <v/>
      </c>
    </row>
    <row r="1237" spans="1:11">
      <c r="A1237" s="1" t="s">
        <v>5812</v>
      </c>
      <c r="B1237" s="2">
        <v>1377895</v>
      </c>
      <c r="C1237" s="1" t="s">
        <v>5813</v>
      </c>
      <c r="D1237" s="1" t="s">
        <v>5814</v>
      </c>
      <c r="E1237" s="1" t="s">
        <v>5815</v>
      </c>
      <c r="F1237" s="2">
        <v>-20</v>
      </c>
      <c r="G1237" s="1" t="s">
        <v>9</v>
      </c>
      <c r="H1237" s="1" t="s">
        <v>1822</v>
      </c>
      <c r="I1237" s="1" t="s">
        <v>11</v>
      </c>
      <c r="J1237">
        <f>VLOOKUP(B1237,自助退!B:F,5,FALSE)</f>
        <v>20</v>
      </c>
      <c r="K1237" t="str">
        <f t="shared" si="19"/>
        <v/>
      </c>
    </row>
    <row r="1238" spans="1:11">
      <c r="A1238" s="1" t="s">
        <v>5816</v>
      </c>
      <c r="B1238" s="2">
        <v>1377968</v>
      </c>
      <c r="C1238" s="1" t="s">
        <v>5817</v>
      </c>
      <c r="D1238" s="1" t="s">
        <v>5814</v>
      </c>
      <c r="E1238" s="1" t="s">
        <v>5815</v>
      </c>
      <c r="F1238" s="2">
        <v>-791.83</v>
      </c>
      <c r="G1238" s="1" t="s">
        <v>9</v>
      </c>
      <c r="H1238" s="1" t="s">
        <v>1822</v>
      </c>
      <c r="I1238" s="1" t="s">
        <v>11</v>
      </c>
      <c r="J1238">
        <f>VLOOKUP(B1238,自助退!B:F,5,FALSE)</f>
        <v>791.83</v>
      </c>
      <c r="K1238" t="str">
        <f t="shared" si="19"/>
        <v/>
      </c>
    </row>
    <row r="1239" spans="1:11">
      <c r="A1239" s="1" t="s">
        <v>5818</v>
      </c>
      <c r="B1239" s="2">
        <v>1378031</v>
      </c>
      <c r="C1239" s="1" t="s">
        <v>5819</v>
      </c>
      <c r="D1239" s="1" t="s">
        <v>5820</v>
      </c>
      <c r="E1239" s="1" t="s">
        <v>5821</v>
      </c>
      <c r="F1239" s="2">
        <v>-900</v>
      </c>
      <c r="G1239" s="1" t="s">
        <v>9</v>
      </c>
      <c r="H1239" s="1" t="s">
        <v>1404</v>
      </c>
      <c r="I1239" s="1" t="s">
        <v>11</v>
      </c>
      <c r="J1239">
        <f>VLOOKUP(B1239,自助退!B:F,5,FALSE)</f>
        <v>900</v>
      </c>
      <c r="K1239" t="str">
        <f t="shared" si="19"/>
        <v/>
      </c>
    </row>
    <row r="1240" spans="1:11">
      <c r="A1240" s="1" t="s">
        <v>5822</v>
      </c>
      <c r="B1240" s="2">
        <v>1378111</v>
      </c>
      <c r="C1240" s="1" t="s">
        <v>5823</v>
      </c>
      <c r="D1240" s="1" t="s">
        <v>5824</v>
      </c>
      <c r="E1240" s="1" t="s">
        <v>476</v>
      </c>
      <c r="F1240" s="2">
        <v>-586</v>
      </c>
      <c r="G1240" s="1" t="s">
        <v>9</v>
      </c>
      <c r="H1240" s="1" t="s">
        <v>1817</v>
      </c>
      <c r="I1240" s="1" t="s">
        <v>11</v>
      </c>
      <c r="J1240">
        <f>VLOOKUP(B1240,自助退!B:F,5,FALSE)</f>
        <v>586</v>
      </c>
      <c r="K1240" t="str">
        <f t="shared" si="19"/>
        <v/>
      </c>
    </row>
    <row r="1241" spans="1:11">
      <c r="A1241" s="1" t="s">
        <v>5825</v>
      </c>
      <c r="B1241" s="2">
        <v>1378842</v>
      </c>
      <c r="C1241" s="1" t="s">
        <v>5826</v>
      </c>
      <c r="D1241" s="1" t="s">
        <v>5827</v>
      </c>
      <c r="E1241" s="1" t="s">
        <v>5828</v>
      </c>
      <c r="F1241" s="2">
        <v>-3000</v>
      </c>
      <c r="G1241" s="1" t="s">
        <v>9</v>
      </c>
      <c r="H1241" s="1" t="s">
        <v>1577</v>
      </c>
      <c r="I1241" s="1" t="s">
        <v>11</v>
      </c>
      <c r="J1241">
        <f>VLOOKUP(B1241,自助退!B:F,5,FALSE)</f>
        <v>3000</v>
      </c>
      <c r="K1241" t="str">
        <f t="shared" si="19"/>
        <v/>
      </c>
    </row>
    <row r="1242" spans="1:11">
      <c r="A1242" s="1" t="s">
        <v>5829</v>
      </c>
      <c r="B1242" s="2">
        <v>1380203</v>
      </c>
      <c r="C1242" s="1"/>
      <c r="D1242" s="1" t="s">
        <v>5830</v>
      </c>
      <c r="E1242" s="1" t="s">
        <v>528</v>
      </c>
      <c r="F1242" s="2">
        <v>-600</v>
      </c>
      <c r="G1242" s="1" t="s">
        <v>9</v>
      </c>
      <c r="H1242" s="1" t="s">
        <v>1421</v>
      </c>
      <c r="I1242" s="1" t="s">
        <v>1388</v>
      </c>
      <c r="J1242">
        <f>VLOOKUP(B1242,自助退!B:F,5,FALSE)</f>
        <v>600</v>
      </c>
      <c r="K1242" t="str">
        <f t="shared" si="19"/>
        <v/>
      </c>
    </row>
    <row r="1243" spans="1:11">
      <c r="A1243" s="1" t="s">
        <v>5831</v>
      </c>
      <c r="B1243" s="2">
        <v>1380256</v>
      </c>
      <c r="C1243" s="1" t="s">
        <v>5832</v>
      </c>
      <c r="D1243" s="1" t="s">
        <v>5833</v>
      </c>
      <c r="E1243" s="1" t="s">
        <v>5834</v>
      </c>
      <c r="F1243" s="2">
        <v>-489.5</v>
      </c>
      <c r="G1243" s="1" t="s">
        <v>9</v>
      </c>
      <c r="H1243" s="1" t="s">
        <v>1485</v>
      </c>
      <c r="I1243" s="1" t="s">
        <v>11</v>
      </c>
      <c r="J1243">
        <f>VLOOKUP(B1243,自助退!B:F,5,FALSE)</f>
        <v>489.5</v>
      </c>
      <c r="K1243" t="str">
        <f t="shared" si="19"/>
        <v/>
      </c>
    </row>
    <row r="1244" spans="1:11">
      <c r="A1244" s="1" t="s">
        <v>5835</v>
      </c>
      <c r="B1244" s="2">
        <v>1380335</v>
      </c>
      <c r="C1244" s="1" t="s">
        <v>5836</v>
      </c>
      <c r="D1244" s="1" t="s">
        <v>5837</v>
      </c>
      <c r="E1244" s="1" t="s">
        <v>5838</v>
      </c>
      <c r="F1244" s="2">
        <v>-500</v>
      </c>
      <c r="G1244" s="1" t="s">
        <v>9</v>
      </c>
      <c r="H1244" s="1" t="s">
        <v>1601</v>
      </c>
      <c r="I1244" s="1" t="s">
        <v>11</v>
      </c>
      <c r="J1244">
        <f>VLOOKUP(B1244,自助退!B:F,5,FALSE)</f>
        <v>500</v>
      </c>
      <c r="K1244" t="str">
        <f t="shared" si="19"/>
        <v/>
      </c>
    </row>
    <row r="1245" spans="1:11">
      <c r="A1245" s="1" t="s">
        <v>5839</v>
      </c>
      <c r="B1245" s="2">
        <v>1380539</v>
      </c>
      <c r="C1245" s="1" t="s">
        <v>5840</v>
      </c>
      <c r="D1245" s="1" t="s">
        <v>5841</v>
      </c>
      <c r="E1245" s="1" t="s">
        <v>5842</v>
      </c>
      <c r="F1245" s="2">
        <v>-92.5</v>
      </c>
      <c r="G1245" s="1" t="s">
        <v>9</v>
      </c>
      <c r="H1245" s="1" t="s">
        <v>1384</v>
      </c>
      <c r="I1245" s="1" t="s">
        <v>11</v>
      </c>
      <c r="J1245">
        <f>VLOOKUP(B1245,自助退!B:F,5,FALSE)</f>
        <v>92.5</v>
      </c>
      <c r="K1245" t="str">
        <f t="shared" si="19"/>
        <v/>
      </c>
    </row>
    <row r="1246" spans="1:11">
      <c r="A1246" s="1" t="s">
        <v>5843</v>
      </c>
      <c r="B1246" s="2">
        <v>1380759</v>
      </c>
      <c r="C1246" s="1" t="s">
        <v>5844</v>
      </c>
      <c r="D1246" s="1" t="s">
        <v>5845</v>
      </c>
      <c r="E1246" s="1" t="s">
        <v>5846</v>
      </c>
      <c r="F1246" s="2">
        <v>-999.5</v>
      </c>
      <c r="G1246" s="1" t="s">
        <v>9</v>
      </c>
      <c r="H1246" s="1" t="s">
        <v>1601</v>
      </c>
      <c r="I1246" s="1" t="s">
        <v>11</v>
      </c>
      <c r="J1246">
        <f>VLOOKUP(B1246,自助退!B:F,5,FALSE)</f>
        <v>999.5</v>
      </c>
      <c r="K1246" t="str">
        <f t="shared" si="19"/>
        <v/>
      </c>
    </row>
    <row r="1247" spans="1:11">
      <c r="A1247" s="1" t="s">
        <v>5847</v>
      </c>
      <c r="B1247" s="2">
        <v>1381273</v>
      </c>
      <c r="C1247" s="1" t="s">
        <v>5848</v>
      </c>
      <c r="D1247" s="1" t="s">
        <v>5849</v>
      </c>
      <c r="E1247" s="1" t="s">
        <v>5850</v>
      </c>
      <c r="F1247" s="2">
        <v>-600</v>
      </c>
      <c r="G1247" s="1" t="s">
        <v>9</v>
      </c>
      <c r="H1247" s="1" t="s">
        <v>1691</v>
      </c>
      <c r="I1247" s="1" t="s">
        <v>11</v>
      </c>
      <c r="J1247">
        <f>VLOOKUP(B1247,自助退!B:F,5,FALSE)</f>
        <v>600</v>
      </c>
      <c r="K1247" t="str">
        <f t="shared" si="19"/>
        <v/>
      </c>
    </row>
    <row r="1248" spans="1:11">
      <c r="A1248" s="1" t="s">
        <v>5851</v>
      </c>
      <c r="B1248" s="2">
        <v>1381602</v>
      </c>
      <c r="C1248" s="1" t="s">
        <v>5852</v>
      </c>
      <c r="D1248" s="1" t="s">
        <v>5853</v>
      </c>
      <c r="E1248" s="1" t="s">
        <v>5854</v>
      </c>
      <c r="F1248" s="2">
        <v>-184</v>
      </c>
      <c r="G1248" s="1" t="s">
        <v>9</v>
      </c>
      <c r="H1248" s="1" t="s">
        <v>1433</v>
      </c>
      <c r="I1248" s="1" t="s">
        <v>11</v>
      </c>
      <c r="J1248">
        <f>VLOOKUP(B1248,自助退!B:F,5,FALSE)</f>
        <v>184</v>
      </c>
      <c r="K1248" t="str">
        <f t="shared" si="19"/>
        <v/>
      </c>
    </row>
    <row r="1249" spans="1:11">
      <c r="A1249" s="1" t="s">
        <v>5855</v>
      </c>
      <c r="B1249" s="2">
        <v>1381764</v>
      </c>
      <c r="C1249" s="1"/>
      <c r="D1249" s="1" t="s">
        <v>5856</v>
      </c>
      <c r="E1249" s="1" t="s">
        <v>519</v>
      </c>
      <c r="F1249" s="2">
        <v>-31.5</v>
      </c>
      <c r="G1249" s="1" t="s">
        <v>9</v>
      </c>
      <c r="H1249" s="1" t="s">
        <v>1629</v>
      </c>
      <c r="I1249" s="1" t="s">
        <v>1388</v>
      </c>
      <c r="J1249">
        <f>VLOOKUP(B1249,自助退!B:F,5,FALSE)</f>
        <v>31.5</v>
      </c>
      <c r="K1249" t="str">
        <f t="shared" si="19"/>
        <v/>
      </c>
    </row>
    <row r="1250" spans="1:11">
      <c r="A1250" s="1" t="s">
        <v>5857</v>
      </c>
      <c r="B1250" s="2">
        <v>1382015</v>
      </c>
      <c r="C1250" s="1" t="s">
        <v>5858</v>
      </c>
      <c r="D1250" s="1" t="s">
        <v>5859</v>
      </c>
      <c r="E1250" s="1" t="s">
        <v>5860</v>
      </c>
      <c r="F1250" s="2">
        <v>-319</v>
      </c>
      <c r="G1250" s="1" t="s">
        <v>9</v>
      </c>
      <c r="H1250" s="1" t="s">
        <v>1421</v>
      </c>
      <c r="I1250" s="1" t="s">
        <v>11</v>
      </c>
      <c r="J1250">
        <f>VLOOKUP(B1250,自助退!B:F,5,FALSE)</f>
        <v>319</v>
      </c>
      <c r="K1250" t="str">
        <f t="shared" si="19"/>
        <v/>
      </c>
    </row>
    <row r="1251" spans="1:11">
      <c r="A1251" s="1" t="s">
        <v>5861</v>
      </c>
      <c r="B1251" s="2">
        <v>1382349</v>
      </c>
      <c r="C1251" s="1" t="s">
        <v>5862</v>
      </c>
      <c r="D1251" s="1" t="s">
        <v>5863</v>
      </c>
      <c r="E1251" s="1" t="s">
        <v>5864</v>
      </c>
      <c r="F1251" s="2">
        <v>-540</v>
      </c>
      <c r="G1251" s="1" t="s">
        <v>9</v>
      </c>
      <c r="H1251" s="1" t="s">
        <v>1629</v>
      </c>
      <c r="I1251" s="1" t="s">
        <v>11</v>
      </c>
      <c r="J1251">
        <f>VLOOKUP(B1251,自助退!B:F,5,FALSE)</f>
        <v>540</v>
      </c>
      <c r="K1251" t="str">
        <f t="shared" si="19"/>
        <v/>
      </c>
    </row>
    <row r="1252" spans="1:11">
      <c r="A1252" s="1" t="s">
        <v>5865</v>
      </c>
      <c r="B1252" s="2">
        <v>1382411</v>
      </c>
      <c r="C1252" s="1" t="s">
        <v>5866</v>
      </c>
      <c r="D1252" s="1" t="s">
        <v>5867</v>
      </c>
      <c r="E1252" s="1" t="s">
        <v>5868</v>
      </c>
      <c r="F1252" s="2">
        <v>-168</v>
      </c>
      <c r="G1252" s="1" t="s">
        <v>9</v>
      </c>
      <c r="H1252" s="1" t="s">
        <v>1822</v>
      </c>
      <c r="I1252" s="1" t="s">
        <v>11</v>
      </c>
      <c r="J1252">
        <f>VLOOKUP(B1252,自助退!B:F,5,FALSE)</f>
        <v>168</v>
      </c>
      <c r="K1252" t="str">
        <f t="shared" si="19"/>
        <v/>
      </c>
    </row>
    <row r="1253" spans="1:11">
      <c r="A1253" s="1" t="s">
        <v>5869</v>
      </c>
      <c r="B1253" s="2">
        <v>1382670</v>
      </c>
      <c r="C1253" s="1" t="s">
        <v>5870</v>
      </c>
      <c r="D1253" s="1" t="s">
        <v>5871</v>
      </c>
      <c r="E1253" s="1" t="s">
        <v>5872</v>
      </c>
      <c r="F1253" s="2">
        <v>-630</v>
      </c>
      <c r="G1253" s="1" t="s">
        <v>9</v>
      </c>
      <c r="H1253" s="1" t="s">
        <v>1452</v>
      </c>
      <c r="I1253" s="1" t="s">
        <v>11</v>
      </c>
      <c r="J1253">
        <f>VLOOKUP(B1253,自助退!B:F,5,FALSE)</f>
        <v>630</v>
      </c>
      <c r="K1253" t="str">
        <f t="shared" si="19"/>
        <v/>
      </c>
    </row>
    <row r="1254" spans="1:11">
      <c r="A1254" s="1" t="s">
        <v>5873</v>
      </c>
      <c r="B1254" s="2">
        <v>1382758</v>
      </c>
      <c r="C1254" s="1" t="s">
        <v>5874</v>
      </c>
      <c r="D1254" s="1" t="s">
        <v>5875</v>
      </c>
      <c r="E1254" s="1" t="s">
        <v>363</v>
      </c>
      <c r="F1254" s="2">
        <v>-741.2</v>
      </c>
      <c r="G1254" s="1" t="s">
        <v>9</v>
      </c>
      <c r="H1254" s="1" t="s">
        <v>1696</v>
      </c>
      <c r="I1254" s="1" t="s">
        <v>11</v>
      </c>
      <c r="J1254">
        <f>VLOOKUP(B1254,自助退!B:F,5,FALSE)</f>
        <v>741.2</v>
      </c>
      <c r="K1254" t="str">
        <f t="shared" si="19"/>
        <v/>
      </c>
    </row>
    <row r="1255" spans="1:11">
      <c r="A1255" s="1" t="s">
        <v>5876</v>
      </c>
      <c r="B1255" s="2">
        <v>1382828</v>
      </c>
      <c r="C1255" s="1" t="s">
        <v>5877</v>
      </c>
      <c r="D1255" s="1" t="s">
        <v>5878</v>
      </c>
      <c r="E1255" s="1" t="s">
        <v>392</v>
      </c>
      <c r="F1255" s="2">
        <v>-881.2</v>
      </c>
      <c r="G1255" s="1" t="s">
        <v>9</v>
      </c>
      <c r="H1255" s="1" t="s">
        <v>1696</v>
      </c>
      <c r="I1255" s="1" t="s">
        <v>11</v>
      </c>
      <c r="J1255">
        <f>VLOOKUP(B1255,自助退!B:F,5,FALSE)</f>
        <v>881.2</v>
      </c>
      <c r="K1255" t="str">
        <f t="shared" si="19"/>
        <v/>
      </c>
    </row>
    <row r="1256" spans="1:11">
      <c r="A1256" s="1" t="s">
        <v>5879</v>
      </c>
      <c r="B1256" s="2">
        <v>1383368</v>
      </c>
      <c r="C1256" s="1" t="s">
        <v>5880</v>
      </c>
      <c r="D1256" s="1" t="s">
        <v>5881</v>
      </c>
      <c r="E1256" s="1" t="s">
        <v>5882</v>
      </c>
      <c r="F1256" s="2">
        <v>-260</v>
      </c>
      <c r="G1256" s="1" t="s">
        <v>9</v>
      </c>
      <c r="H1256" s="1" t="s">
        <v>1452</v>
      </c>
      <c r="I1256" s="1" t="s">
        <v>11</v>
      </c>
      <c r="J1256">
        <f>VLOOKUP(B1256,自助退!B:F,5,FALSE)</f>
        <v>260</v>
      </c>
      <c r="K1256" t="str">
        <f t="shared" si="19"/>
        <v/>
      </c>
    </row>
    <row r="1257" spans="1:11">
      <c r="A1257" s="1" t="s">
        <v>5883</v>
      </c>
      <c r="B1257" s="2">
        <v>1383670</v>
      </c>
      <c r="C1257" s="1" t="s">
        <v>5884</v>
      </c>
      <c r="D1257" s="1" t="s">
        <v>5885</v>
      </c>
      <c r="E1257" s="1" t="s">
        <v>5886</v>
      </c>
      <c r="F1257" s="2">
        <v>-3000</v>
      </c>
      <c r="G1257" s="1" t="s">
        <v>9</v>
      </c>
      <c r="H1257" s="1" t="s">
        <v>1629</v>
      </c>
      <c r="I1257" s="1" t="s">
        <v>11</v>
      </c>
      <c r="J1257">
        <f>VLOOKUP(B1257,自助退!B:F,5,FALSE)</f>
        <v>3000</v>
      </c>
      <c r="K1257" t="str">
        <f t="shared" si="19"/>
        <v/>
      </c>
    </row>
    <row r="1258" spans="1:11">
      <c r="A1258" s="1" t="s">
        <v>5887</v>
      </c>
      <c r="B1258" s="2">
        <v>1383730</v>
      </c>
      <c r="C1258" s="1" t="s">
        <v>5888</v>
      </c>
      <c r="D1258" s="1" t="s">
        <v>5889</v>
      </c>
      <c r="E1258" s="1" t="s">
        <v>5890</v>
      </c>
      <c r="F1258" s="2">
        <v>-358.4</v>
      </c>
      <c r="G1258" s="1" t="s">
        <v>9</v>
      </c>
      <c r="H1258" s="1" t="s">
        <v>1404</v>
      </c>
      <c r="I1258" s="1" t="s">
        <v>11</v>
      </c>
      <c r="J1258">
        <f>VLOOKUP(B1258,自助退!B:F,5,FALSE)</f>
        <v>358.4</v>
      </c>
      <c r="K1258" t="str">
        <f t="shared" si="19"/>
        <v/>
      </c>
    </row>
    <row r="1259" spans="1:11">
      <c r="A1259" s="1" t="s">
        <v>5891</v>
      </c>
      <c r="B1259" s="2">
        <v>1383781</v>
      </c>
      <c r="C1259" s="1"/>
      <c r="D1259" s="1" t="s">
        <v>5892</v>
      </c>
      <c r="E1259" s="1" t="s">
        <v>511</v>
      </c>
      <c r="F1259" s="2">
        <v>-1113.2</v>
      </c>
      <c r="G1259" s="1" t="s">
        <v>9</v>
      </c>
      <c r="H1259" s="1" t="s">
        <v>1404</v>
      </c>
      <c r="I1259" s="1" t="s">
        <v>1388</v>
      </c>
      <c r="J1259">
        <f>VLOOKUP(B1259,自助退!B:F,5,FALSE)</f>
        <v>1113.2</v>
      </c>
      <c r="K1259" t="str">
        <f t="shared" si="19"/>
        <v/>
      </c>
    </row>
    <row r="1260" spans="1:11">
      <c r="A1260" s="1" t="s">
        <v>5893</v>
      </c>
      <c r="B1260" s="2">
        <v>1383851</v>
      </c>
      <c r="C1260" s="1"/>
      <c r="D1260" s="1" t="s">
        <v>5894</v>
      </c>
      <c r="E1260" s="1" t="s">
        <v>508</v>
      </c>
      <c r="F1260" s="2">
        <v>-1245.2</v>
      </c>
      <c r="G1260" s="1" t="s">
        <v>9</v>
      </c>
      <c r="H1260" s="1" t="s">
        <v>1404</v>
      </c>
      <c r="I1260" s="1" t="s">
        <v>1388</v>
      </c>
      <c r="J1260">
        <f>VLOOKUP(B1260,自助退!B:F,5,FALSE)</f>
        <v>1245.2</v>
      </c>
      <c r="K1260" t="str">
        <f t="shared" si="19"/>
        <v/>
      </c>
    </row>
    <row r="1261" spans="1:11">
      <c r="A1261" s="1" t="s">
        <v>5895</v>
      </c>
      <c r="B1261" s="2">
        <v>1384252</v>
      </c>
      <c r="C1261" s="1" t="s">
        <v>5896</v>
      </c>
      <c r="D1261" s="1" t="s">
        <v>5897</v>
      </c>
      <c r="E1261" s="1" t="s">
        <v>3314</v>
      </c>
      <c r="F1261" s="2">
        <v>-1967</v>
      </c>
      <c r="G1261" s="1" t="s">
        <v>9</v>
      </c>
      <c r="H1261" s="1" t="s">
        <v>1747</v>
      </c>
      <c r="I1261" s="1" t="s">
        <v>11</v>
      </c>
      <c r="J1261">
        <f>VLOOKUP(B1261,自助退!B:F,5,FALSE)</f>
        <v>1967</v>
      </c>
      <c r="K1261" t="str">
        <f t="shared" si="19"/>
        <v/>
      </c>
    </row>
    <row r="1262" spans="1:11">
      <c r="A1262" s="1" t="s">
        <v>5898</v>
      </c>
      <c r="B1262" s="2">
        <v>1384318</v>
      </c>
      <c r="C1262" s="1" t="s">
        <v>5899</v>
      </c>
      <c r="D1262" s="1" t="s">
        <v>5900</v>
      </c>
      <c r="E1262" s="1" t="s">
        <v>5901</v>
      </c>
      <c r="F1262" s="2">
        <v>-263.2</v>
      </c>
      <c r="G1262" s="1" t="s">
        <v>9</v>
      </c>
      <c r="H1262" s="1" t="s">
        <v>1414</v>
      </c>
      <c r="I1262" s="1" t="s">
        <v>11</v>
      </c>
      <c r="J1262">
        <f>VLOOKUP(B1262,自助退!B:F,5,FALSE)</f>
        <v>263.2</v>
      </c>
      <c r="K1262" t="str">
        <f t="shared" si="19"/>
        <v/>
      </c>
    </row>
    <row r="1263" spans="1:11">
      <c r="A1263" s="1" t="s">
        <v>5902</v>
      </c>
      <c r="B1263" s="2">
        <v>1384414</v>
      </c>
      <c r="C1263" s="1" t="s">
        <v>5903</v>
      </c>
      <c r="D1263" s="1" t="s">
        <v>5904</v>
      </c>
      <c r="E1263" s="1" t="s">
        <v>5905</v>
      </c>
      <c r="F1263" s="2">
        <v>-2000</v>
      </c>
      <c r="G1263" s="1" t="s">
        <v>9</v>
      </c>
      <c r="H1263" s="1" t="s">
        <v>1393</v>
      </c>
      <c r="I1263" s="1" t="s">
        <v>11</v>
      </c>
      <c r="J1263">
        <f>VLOOKUP(B1263,自助退!B:F,5,FALSE)</f>
        <v>2000</v>
      </c>
      <c r="K1263" t="str">
        <f t="shared" si="19"/>
        <v/>
      </c>
    </row>
    <row r="1264" spans="1:11">
      <c r="A1264" s="1" t="s">
        <v>5906</v>
      </c>
      <c r="B1264" s="2">
        <v>1384513</v>
      </c>
      <c r="C1264" s="1" t="s">
        <v>5907</v>
      </c>
      <c r="D1264" s="1" t="s">
        <v>5908</v>
      </c>
      <c r="E1264" s="1" t="s">
        <v>5909</v>
      </c>
      <c r="F1264" s="2">
        <v>-1092</v>
      </c>
      <c r="G1264" s="1" t="s">
        <v>9</v>
      </c>
      <c r="H1264" s="1" t="s">
        <v>1393</v>
      </c>
      <c r="I1264" s="1" t="s">
        <v>11</v>
      </c>
      <c r="J1264">
        <f>VLOOKUP(B1264,自助退!B:F,5,FALSE)</f>
        <v>1092</v>
      </c>
      <c r="K1264" t="str">
        <f t="shared" si="19"/>
        <v/>
      </c>
    </row>
    <row r="1265" spans="1:11">
      <c r="A1265" s="1" t="s">
        <v>5910</v>
      </c>
      <c r="B1265" s="2">
        <v>1384775</v>
      </c>
      <c r="C1265" s="1" t="s">
        <v>5911</v>
      </c>
      <c r="D1265" s="1" t="s">
        <v>5912</v>
      </c>
      <c r="E1265" s="1" t="s">
        <v>5913</v>
      </c>
      <c r="F1265" s="2">
        <v>-205.13</v>
      </c>
      <c r="G1265" s="1" t="s">
        <v>9</v>
      </c>
      <c r="H1265" s="1" t="s">
        <v>10</v>
      </c>
      <c r="I1265" s="1" t="s">
        <v>11</v>
      </c>
      <c r="J1265">
        <f>VLOOKUP(B1265,自助退!B:F,5,FALSE)</f>
        <v>205.13</v>
      </c>
      <c r="K1265" t="str">
        <f t="shared" si="19"/>
        <v/>
      </c>
    </row>
    <row r="1266" spans="1:11">
      <c r="A1266" s="1" t="s">
        <v>5914</v>
      </c>
      <c r="B1266" s="2">
        <v>1384998</v>
      </c>
      <c r="C1266" s="1" t="s">
        <v>5915</v>
      </c>
      <c r="D1266" s="1" t="s">
        <v>5916</v>
      </c>
      <c r="E1266" s="1" t="s">
        <v>5917</v>
      </c>
      <c r="F1266" s="2">
        <v>-400</v>
      </c>
      <c r="G1266" s="1" t="s">
        <v>9</v>
      </c>
      <c r="H1266" s="1" t="s">
        <v>1696</v>
      </c>
      <c r="I1266" s="1" t="s">
        <v>11</v>
      </c>
      <c r="J1266">
        <f>VLOOKUP(B1266,自助退!B:F,5,FALSE)</f>
        <v>400</v>
      </c>
      <c r="K1266" t="str">
        <f t="shared" si="19"/>
        <v/>
      </c>
    </row>
    <row r="1267" spans="1:11">
      <c r="A1267" s="1" t="s">
        <v>5918</v>
      </c>
      <c r="B1267" s="2">
        <v>1385010</v>
      </c>
      <c r="C1267" s="1" t="s">
        <v>5919</v>
      </c>
      <c r="D1267" s="1" t="s">
        <v>5920</v>
      </c>
      <c r="E1267" s="1" t="s">
        <v>5921</v>
      </c>
      <c r="F1267" s="2">
        <v>-500</v>
      </c>
      <c r="G1267" s="1" t="s">
        <v>9</v>
      </c>
      <c r="H1267" s="1" t="s">
        <v>1566</v>
      </c>
      <c r="I1267" s="1" t="s">
        <v>11</v>
      </c>
      <c r="J1267">
        <f>VLOOKUP(B1267,自助退!B:F,5,FALSE)</f>
        <v>500</v>
      </c>
      <c r="K1267" t="str">
        <f t="shared" si="19"/>
        <v/>
      </c>
    </row>
    <row r="1268" spans="1:11">
      <c r="A1268" s="1" t="s">
        <v>5922</v>
      </c>
      <c r="B1268" s="2">
        <v>1385049</v>
      </c>
      <c r="C1268" s="1" t="s">
        <v>5923</v>
      </c>
      <c r="D1268" s="1" t="s">
        <v>5924</v>
      </c>
      <c r="E1268" s="1" t="s">
        <v>5925</v>
      </c>
      <c r="F1268" s="2">
        <v>-200</v>
      </c>
      <c r="G1268" s="1" t="s">
        <v>9</v>
      </c>
      <c r="H1268" s="1" t="s">
        <v>1822</v>
      </c>
      <c r="I1268" s="1" t="s">
        <v>11</v>
      </c>
      <c r="J1268">
        <f>VLOOKUP(B1268,自助退!B:F,5,FALSE)</f>
        <v>200</v>
      </c>
      <c r="K1268" t="str">
        <f t="shared" si="19"/>
        <v/>
      </c>
    </row>
    <row r="1269" spans="1:11">
      <c r="A1269" s="1" t="s">
        <v>5926</v>
      </c>
      <c r="B1269" s="2">
        <v>1385325</v>
      </c>
      <c r="C1269" s="1" t="s">
        <v>5927</v>
      </c>
      <c r="D1269" s="1" t="s">
        <v>5928</v>
      </c>
      <c r="E1269" s="1" t="s">
        <v>5929</v>
      </c>
      <c r="F1269" s="2">
        <v>-989.5</v>
      </c>
      <c r="G1269" s="1" t="s">
        <v>9</v>
      </c>
      <c r="H1269" s="1" t="s">
        <v>1696</v>
      </c>
      <c r="I1269" s="1" t="s">
        <v>11</v>
      </c>
      <c r="J1269">
        <f>VLOOKUP(B1269,自助退!B:F,5,FALSE)</f>
        <v>989.5</v>
      </c>
      <c r="K1269" t="str">
        <f t="shared" si="19"/>
        <v/>
      </c>
    </row>
    <row r="1270" spans="1:11">
      <c r="A1270" s="1" t="s">
        <v>5930</v>
      </c>
      <c r="B1270" s="2">
        <v>1385366</v>
      </c>
      <c r="C1270" s="1" t="s">
        <v>5931</v>
      </c>
      <c r="D1270" s="1" t="s">
        <v>5932</v>
      </c>
      <c r="E1270" s="1" t="s">
        <v>5303</v>
      </c>
      <c r="F1270" s="2">
        <v>-1263.2</v>
      </c>
      <c r="G1270" s="1" t="s">
        <v>9</v>
      </c>
      <c r="H1270" s="1" t="s">
        <v>1404</v>
      </c>
      <c r="I1270" s="1" t="s">
        <v>11</v>
      </c>
      <c r="J1270">
        <f>VLOOKUP(B1270,自助退!B:F,5,FALSE)</f>
        <v>1263.2</v>
      </c>
      <c r="K1270" t="str">
        <f t="shared" si="19"/>
        <v/>
      </c>
    </row>
    <row r="1271" spans="1:11">
      <c r="A1271" s="1" t="s">
        <v>5933</v>
      </c>
      <c r="B1271" s="2">
        <v>1385532</v>
      </c>
      <c r="C1271" s="1" t="s">
        <v>5934</v>
      </c>
      <c r="D1271" s="1" t="s">
        <v>5935</v>
      </c>
      <c r="E1271" s="1" t="s">
        <v>5936</v>
      </c>
      <c r="F1271" s="2">
        <v>-261</v>
      </c>
      <c r="G1271" s="1" t="s">
        <v>9</v>
      </c>
      <c r="H1271" s="1" t="s">
        <v>1404</v>
      </c>
      <c r="I1271" s="1" t="s">
        <v>11</v>
      </c>
      <c r="J1271">
        <f>VLOOKUP(B1271,自助退!B:F,5,FALSE)</f>
        <v>261</v>
      </c>
      <c r="K1271" t="str">
        <f t="shared" si="19"/>
        <v/>
      </c>
    </row>
    <row r="1272" spans="1:11">
      <c r="A1272" s="1" t="s">
        <v>5937</v>
      </c>
      <c r="B1272" s="2">
        <v>1385549</v>
      </c>
      <c r="C1272" s="1" t="s">
        <v>5938</v>
      </c>
      <c r="D1272" s="1" t="s">
        <v>5939</v>
      </c>
      <c r="E1272" s="1" t="s">
        <v>5940</v>
      </c>
      <c r="F1272" s="2">
        <v>-64.5</v>
      </c>
      <c r="G1272" s="1" t="s">
        <v>9</v>
      </c>
      <c r="H1272" s="1" t="s">
        <v>1379</v>
      </c>
      <c r="I1272" s="1" t="s">
        <v>11</v>
      </c>
      <c r="J1272">
        <f>VLOOKUP(B1272,自助退!B:F,5,FALSE)</f>
        <v>64.5</v>
      </c>
      <c r="K1272" t="str">
        <f t="shared" si="19"/>
        <v/>
      </c>
    </row>
    <row r="1273" spans="1:11">
      <c r="A1273" s="1" t="s">
        <v>5941</v>
      </c>
      <c r="B1273" s="2">
        <v>1385585</v>
      </c>
      <c r="C1273" s="1" t="s">
        <v>5942</v>
      </c>
      <c r="D1273" s="1" t="s">
        <v>5943</v>
      </c>
      <c r="E1273" s="1" t="s">
        <v>5944</v>
      </c>
      <c r="F1273" s="2">
        <v>-5500</v>
      </c>
      <c r="G1273" s="1" t="s">
        <v>9</v>
      </c>
      <c r="H1273" s="1" t="s">
        <v>1442</v>
      </c>
      <c r="I1273" s="1" t="s">
        <v>11</v>
      </c>
      <c r="J1273">
        <f>VLOOKUP(B1273,自助退!B:F,5,FALSE)</f>
        <v>5500</v>
      </c>
      <c r="K1273" t="str">
        <f t="shared" si="19"/>
        <v/>
      </c>
    </row>
    <row r="1274" spans="1:11">
      <c r="A1274" s="1" t="s">
        <v>5945</v>
      </c>
      <c r="B1274" s="2">
        <v>1385759</v>
      </c>
      <c r="C1274" s="1" t="s">
        <v>5946</v>
      </c>
      <c r="D1274" s="1" t="s">
        <v>5947</v>
      </c>
      <c r="E1274" s="1" t="s">
        <v>5948</v>
      </c>
      <c r="F1274" s="2">
        <v>-435</v>
      </c>
      <c r="G1274" s="1" t="s">
        <v>9</v>
      </c>
      <c r="H1274" s="1" t="s">
        <v>1414</v>
      </c>
      <c r="I1274" s="1" t="s">
        <v>11</v>
      </c>
      <c r="J1274">
        <f>VLOOKUP(B1274,自助退!B:F,5,FALSE)</f>
        <v>435</v>
      </c>
      <c r="K1274" t="str">
        <f t="shared" si="19"/>
        <v/>
      </c>
    </row>
    <row r="1275" spans="1:11">
      <c r="A1275" s="1" t="s">
        <v>5949</v>
      </c>
      <c r="B1275" s="2">
        <v>1385768</v>
      </c>
      <c r="C1275" s="1"/>
      <c r="D1275" s="1" t="s">
        <v>5950</v>
      </c>
      <c r="E1275" s="1" t="s">
        <v>503</v>
      </c>
      <c r="F1275" s="2">
        <v>-1000</v>
      </c>
      <c r="G1275" s="1" t="s">
        <v>9</v>
      </c>
      <c r="H1275" s="1" t="s">
        <v>1442</v>
      </c>
      <c r="I1275" s="1" t="s">
        <v>1388</v>
      </c>
      <c r="J1275">
        <f>VLOOKUP(B1275,自助退!B:F,5,FALSE)</f>
        <v>1000</v>
      </c>
      <c r="K1275" t="str">
        <f t="shared" si="19"/>
        <v/>
      </c>
    </row>
    <row r="1276" spans="1:11">
      <c r="A1276" s="1" t="s">
        <v>5951</v>
      </c>
      <c r="B1276" s="2">
        <v>1385783</v>
      </c>
      <c r="C1276" s="1" t="s">
        <v>5952</v>
      </c>
      <c r="D1276" s="1" t="s">
        <v>5953</v>
      </c>
      <c r="E1276" s="1" t="s">
        <v>5954</v>
      </c>
      <c r="F1276" s="2">
        <v>-230</v>
      </c>
      <c r="G1276" s="1" t="s">
        <v>9</v>
      </c>
      <c r="H1276" s="1" t="s">
        <v>5955</v>
      </c>
      <c r="I1276" s="1" t="s">
        <v>11</v>
      </c>
      <c r="J1276">
        <f>VLOOKUP(B1276,自助退!B:F,5,FALSE)</f>
        <v>230</v>
      </c>
      <c r="K1276" t="str">
        <f t="shared" si="19"/>
        <v/>
      </c>
    </row>
    <row r="1277" spans="1:11">
      <c r="A1277" s="1" t="s">
        <v>5956</v>
      </c>
      <c r="B1277" s="2">
        <v>1385817</v>
      </c>
      <c r="C1277" s="1" t="s">
        <v>5957</v>
      </c>
      <c r="D1277" s="1" t="s">
        <v>5958</v>
      </c>
      <c r="E1277" s="1" t="s">
        <v>5959</v>
      </c>
      <c r="F1277" s="2">
        <v>-25.14</v>
      </c>
      <c r="G1277" s="1" t="s">
        <v>9</v>
      </c>
      <c r="H1277" s="1" t="s">
        <v>3241</v>
      </c>
      <c r="I1277" s="1" t="s">
        <v>11</v>
      </c>
      <c r="J1277">
        <f>VLOOKUP(B1277,自助退!B:F,5,FALSE)</f>
        <v>25.14</v>
      </c>
      <c r="K1277" t="str">
        <f t="shared" si="19"/>
        <v/>
      </c>
    </row>
    <row r="1278" spans="1:11">
      <c r="A1278" s="1" t="s">
        <v>5960</v>
      </c>
      <c r="B1278" s="2">
        <v>1385834</v>
      </c>
      <c r="C1278" s="1" t="s">
        <v>5961</v>
      </c>
      <c r="D1278" s="1" t="s">
        <v>5962</v>
      </c>
      <c r="E1278" s="1" t="s">
        <v>5963</v>
      </c>
      <c r="F1278" s="2">
        <v>-25.14</v>
      </c>
      <c r="G1278" s="1" t="s">
        <v>9</v>
      </c>
      <c r="H1278" s="1" t="s">
        <v>3241</v>
      </c>
      <c r="I1278" s="1" t="s">
        <v>11</v>
      </c>
      <c r="J1278">
        <f>VLOOKUP(B1278,自助退!B:F,5,FALSE)</f>
        <v>25.14</v>
      </c>
      <c r="K1278" t="str">
        <f t="shared" si="19"/>
        <v/>
      </c>
    </row>
    <row r="1279" spans="1:11">
      <c r="A1279" s="1" t="s">
        <v>5964</v>
      </c>
      <c r="B1279" s="2">
        <v>1385876</v>
      </c>
      <c r="C1279" s="1" t="s">
        <v>5965</v>
      </c>
      <c r="D1279" s="1" t="s">
        <v>5966</v>
      </c>
      <c r="E1279" s="1" t="s">
        <v>5967</v>
      </c>
      <c r="F1279" s="2">
        <v>-1482.31</v>
      </c>
      <c r="G1279" s="1" t="s">
        <v>9</v>
      </c>
      <c r="H1279" s="1" t="s">
        <v>1566</v>
      </c>
      <c r="I1279" s="1" t="s">
        <v>11</v>
      </c>
      <c r="J1279">
        <f>VLOOKUP(B1279,自助退!B:F,5,FALSE)</f>
        <v>1482.31</v>
      </c>
      <c r="K1279" t="str">
        <f t="shared" si="19"/>
        <v/>
      </c>
    </row>
    <row r="1280" spans="1:11">
      <c r="A1280" s="1" t="s">
        <v>5968</v>
      </c>
      <c r="B1280" s="2">
        <v>1385936</v>
      </c>
      <c r="C1280" s="1"/>
      <c r="D1280" s="1" t="s">
        <v>5969</v>
      </c>
      <c r="E1280" s="1" t="s">
        <v>515</v>
      </c>
      <c r="F1280" s="2">
        <v>-763.2</v>
      </c>
      <c r="G1280" s="1" t="s">
        <v>9</v>
      </c>
      <c r="H1280" s="1" t="s">
        <v>1404</v>
      </c>
      <c r="I1280" s="1" t="s">
        <v>1388</v>
      </c>
      <c r="J1280">
        <f>VLOOKUP(B1280,自助退!B:F,5,FALSE)</f>
        <v>763.2</v>
      </c>
      <c r="K1280" t="str">
        <f t="shared" si="19"/>
        <v/>
      </c>
    </row>
    <row r="1281" spans="1:11">
      <c r="A1281" s="1" t="s">
        <v>5970</v>
      </c>
      <c r="B1281" s="2">
        <v>1385957</v>
      </c>
      <c r="C1281" s="1" t="s">
        <v>5971</v>
      </c>
      <c r="D1281" s="1" t="s">
        <v>5972</v>
      </c>
      <c r="E1281" s="1" t="s">
        <v>5973</v>
      </c>
      <c r="F1281" s="2">
        <v>-1245.2</v>
      </c>
      <c r="G1281" s="1" t="s">
        <v>9</v>
      </c>
      <c r="H1281" s="1" t="s">
        <v>1404</v>
      </c>
      <c r="I1281" s="1" t="s">
        <v>11</v>
      </c>
      <c r="J1281">
        <f>VLOOKUP(B1281,自助退!B:F,5,FALSE)</f>
        <v>1245.2</v>
      </c>
      <c r="K1281" t="str">
        <f t="shared" si="19"/>
        <v/>
      </c>
    </row>
    <row r="1282" spans="1:11">
      <c r="A1282" s="1" t="s">
        <v>5974</v>
      </c>
      <c r="B1282" s="2">
        <v>1385986</v>
      </c>
      <c r="C1282" s="1" t="s">
        <v>5975</v>
      </c>
      <c r="D1282" s="1" t="s">
        <v>5976</v>
      </c>
      <c r="E1282" s="1" t="s">
        <v>5977</v>
      </c>
      <c r="F1282" s="2">
        <v>-4900</v>
      </c>
      <c r="G1282" s="1" t="s">
        <v>9</v>
      </c>
      <c r="H1282" s="1" t="s">
        <v>1433</v>
      </c>
      <c r="I1282" s="1" t="s">
        <v>11</v>
      </c>
      <c r="J1282">
        <f>VLOOKUP(B1282,自助退!B:F,5,FALSE)</f>
        <v>4900</v>
      </c>
      <c r="K1282" t="str">
        <f t="shared" si="19"/>
        <v/>
      </c>
    </row>
    <row r="1283" spans="1:11">
      <c r="A1283" s="1" t="s">
        <v>5978</v>
      </c>
      <c r="B1283" s="2">
        <v>1386013</v>
      </c>
      <c r="C1283" s="1" t="s">
        <v>5979</v>
      </c>
      <c r="D1283" s="1" t="s">
        <v>5889</v>
      </c>
      <c r="E1283" s="1" t="s">
        <v>5890</v>
      </c>
      <c r="F1283" s="2">
        <v>-754.8</v>
      </c>
      <c r="G1283" s="1" t="s">
        <v>9</v>
      </c>
      <c r="H1283" s="1" t="s">
        <v>1404</v>
      </c>
      <c r="I1283" s="1" t="s">
        <v>11</v>
      </c>
      <c r="J1283">
        <f>VLOOKUP(B1283,自助退!B:F,5,FALSE)</f>
        <v>754.8</v>
      </c>
      <c r="K1283" t="str">
        <f t="shared" ref="K1283:K1346" si="20">IF(F1283*-1=J1283,"",1)</f>
        <v/>
      </c>
    </row>
    <row r="1284" spans="1:11">
      <c r="A1284" s="1" t="s">
        <v>5980</v>
      </c>
      <c r="B1284" s="2">
        <v>1386037</v>
      </c>
      <c r="C1284" s="1" t="s">
        <v>5981</v>
      </c>
      <c r="D1284" s="1" t="s">
        <v>5982</v>
      </c>
      <c r="E1284" s="1" t="s">
        <v>5983</v>
      </c>
      <c r="F1284" s="2">
        <v>-1800</v>
      </c>
      <c r="G1284" s="1" t="s">
        <v>9</v>
      </c>
      <c r="H1284" s="1" t="s">
        <v>1696</v>
      </c>
      <c r="I1284" s="1" t="s">
        <v>11</v>
      </c>
      <c r="J1284">
        <f>VLOOKUP(B1284,自助退!B:F,5,FALSE)</f>
        <v>1800</v>
      </c>
      <c r="K1284" t="str">
        <f t="shared" si="20"/>
        <v/>
      </c>
    </row>
    <row r="1285" spans="1:11">
      <c r="A1285" s="1" t="s">
        <v>5984</v>
      </c>
      <c r="B1285" s="2">
        <v>1386240</v>
      </c>
      <c r="C1285" s="1"/>
      <c r="D1285" s="1" t="s">
        <v>5985</v>
      </c>
      <c r="E1285" s="1" t="s">
        <v>490</v>
      </c>
      <c r="F1285" s="2">
        <v>-342.28</v>
      </c>
      <c r="G1285" s="1" t="s">
        <v>9</v>
      </c>
      <c r="H1285" s="1" t="s">
        <v>1577</v>
      </c>
      <c r="I1285" s="1" t="s">
        <v>1388</v>
      </c>
      <c r="J1285">
        <f>VLOOKUP(B1285,自助退!B:F,5,FALSE)</f>
        <v>342.28</v>
      </c>
      <c r="K1285" t="str">
        <f t="shared" si="20"/>
        <v/>
      </c>
    </row>
    <row r="1286" spans="1:11">
      <c r="A1286" s="1" t="s">
        <v>5986</v>
      </c>
      <c r="B1286" s="2">
        <v>1386261</v>
      </c>
      <c r="C1286" s="1" t="s">
        <v>5987</v>
      </c>
      <c r="D1286" s="1" t="s">
        <v>5988</v>
      </c>
      <c r="E1286" s="1" t="s">
        <v>5989</v>
      </c>
      <c r="F1286" s="2">
        <v>-2000</v>
      </c>
      <c r="G1286" s="1" t="s">
        <v>9</v>
      </c>
      <c r="H1286" s="1" t="s">
        <v>1442</v>
      </c>
      <c r="I1286" s="1" t="s">
        <v>11</v>
      </c>
      <c r="J1286">
        <f>VLOOKUP(B1286,自助退!B:F,5,FALSE)</f>
        <v>2000</v>
      </c>
      <c r="K1286" t="str">
        <f t="shared" si="20"/>
        <v/>
      </c>
    </row>
    <row r="1287" spans="1:11">
      <c r="A1287" s="1" t="s">
        <v>5990</v>
      </c>
      <c r="B1287" s="2">
        <v>1386303</v>
      </c>
      <c r="C1287" s="1" t="s">
        <v>5991</v>
      </c>
      <c r="D1287" s="1" t="s">
        <v>5992</v>
      </c>
      <c r="E1287" s="1" t="s">
        <v>5993</v>
      </c>
      <c r="F1287" s="2">
        <v>-88</v>
      </c>
      <c r="G1287" s="1" t="s">
        <v>9</v>
      </c>
      <c r="H1287" s="1" t="s">
        <v>1485</v>
      </c>
      <c r="I1287" s="1" t="s">
        <v>11</v>
      </c>
      <c r="J1287">
        <f>VLOOKUP(B1287,自助退!B:F,5,FALSE)</f>
        <v>88</v>
      </c>
      <c r="K1287" t="str">
        <f t="shared" si="20"/>
        <v/>
      </c>
    </row>
    <row r="1288" spans="1:11">
      <c r="A1288" s="1" t="s">
        <v>5994</v>
      </c>
      <c r="B1288" s="2">
        <v>1386314</v>
      </c>
      <c r="C1288" s="1" t="s">
        <v>5995</v>
      </c>
      <c r="D1288" s="1" t="s">
        <v>5996</v>
      </c>
      <c r="E1288" s="1" t="s">
        <v>5997</v>
      </c>
      <c r="F1288" s="2">
        <v>-557</v>
      </c>
      <c r="G1288" s="1" t="s">
        <v>9</v>
      </c>
      <c r="H1288" s="1" t="s">
        <v>1384</v>
      </c>
      <c r="I1288" s="1" t="s">
        <v>11</v>
      </c>
      <c r="J1288">
        <f>VLOOKUP(B1288,自助退!B:F,5,FALSE)</f>
        <v>557</v>
      </c>
      <c r="K1288" t="str">
        <f t="shared" si="20"/>
        <v/>
      </c>
    </row>
    <row r="1289" spans="1:11">
      <c r="A1289" s="1" t="s">
        <v>5998</v>
      </c>
      <c r="B1289" s="2">
        <v>1386578</v>
      </c>
      <c r="C1289" s="1" t="s">
        <v>5999</v>
      </c>
      <c r="D1289" s="1" t="s">
        <v>6000</v>
      </c>
      <c r="E1289" s="1" t="s">
        <v>6001</v>
      </c>
      <c r="F1289" s="2">
        <v>-10001</v>
      </c>
      <c r="G1289" s="1" t="s">
        <v>9</v>
      </c>
      <c r="H1289" s="1" t="s">
        <v>1629</v>
      </c>
      <c r="I1289" s="1" t="s">
        <v>11</v>
      </c>
      <c r="J1289">
        <f>VLOOKUP(B1289,自助退!B:F,5,FALSE)</f>
        <v>10001</v>
      </c>
      <c r="K1289" t="str">
        <f t="shared" si="20"/>
        <v/>
      </c>
    </row>
    <row r="1290" spans="1:11">
      <c r="A1290" s="1" t="s">
        <v>6002</v>
      </c>
      <c r="B1290" s="2">
        <v>1386585</v>
      </c>
      <c r="C1290" s="1" t="s">
        <v>6003</v>
      </c>
      <c r="D1290" s="1" t="s">
        <v>6004</v>
      </c>
      <c r="E1290" s="1" t="s">
        <v>6005</v>
      </c>
      <c r="F1290" s="2">
        <v>-14.16</v>
      </c>
      <c r="G1290" s="1" t="s">
        <v>9</v>
      </c>
      <c r="H1290" s="1" t="s">
        <v>1384</v>
      </c>
      <c r="I1290" s="1" t="s">
        <v>11</v>
      </c>
      <c r="J1290">
        <f>VLOOKUP(B1290,自助退!B:F,5,FALSE)</f>
        <v>14.16</v>
      </c>
      <c r="K1290" t="str">
        <f t="shared" si="20"/>
        <v/>
      </c>
    </row>
    <row r="1291" spans="1:11">
      <c r="A1291" s="1" t="s">
        <v>6006</v>
      </c>
      <c r="B1291" s="2">
        <v>1386656</v>
      </c>
      <c r="C1291" s="1" t="s">
        <v>6007</v>
      </c>
      <c r="D1291" s="1" t="s">
        <v>6008</v>
      </c>
      <c r="E1291" s="1" t="s">
        <v>6009</v>
      </c>
      <c r="F1291" s="2">
        <v>-2471.54</v>
      </c>
      <c r="G1291" s="1" t="s">
        <v>9</v>
      </c>
      <c r="H1291" s="1" t="s">
        <v>1629</v>
      </c>
      <c r="I1291" s="1" t="s">
        <v>11</v>
      </c>
      <c r="J1291">
        <f>VLOOKUP(B1291,自助退!B:F,5,FALSE)</f>
        <v>2471.54</v>
      </c>
      <c r="K1291" t="str">
        <f t="shared" si="20"/>
        <v/>
      </c>
    </row>
    <row r="1292" spans="1:11">
      <c r="A1292" s="1" t="s">
        <v>6010</v>
      </c>
      <c r="B1292" s="2">
        <v>1388050</v>
      </c>
      <c r="C1292" s="1" t="s">
        <v>6011</v>
      </c>
      <c r="D1292" s="1" t="s">
        <v>6012</v>
      </c>
      <c r="E1292" s="1" t="s">
        <v>6013</v>
      </c>
      <c r="F1292" s="2">
        <v>-5000</v>
      </c>
      <c r="G1292" s="1" t="s">
        <v>9</v>
      </c>
      <c r="H1292" s="1" t="s">
        <v>1433</v>
      </c>
      <c r="I1292" s="1" t="s">
        <v>11</v>
      </c>
      <c r="J1292">
        <f>VLOOKUP(B1292,自助退!B:F,5,FALSE)</f>
        <v>5000</v>
      </c>
      <c r="K1292" t="str">
        <f t="shared" si="20"/>
        <v/>
      </c>
    </row>
    <row r="1293" spans="1:11">
      <c r="A1293" s="1" t="s">
        <v>6014</v>
      </c>
      <c r="B1293" s="2">
        <v>1388340</v>
      </c>
      <c r="C1293" s="1" t="s">
        <v>6015</v>
      </c>
      <c r="D1293" s="1" t="s">
        <v>6016</v>
      </c>
      <c r="E1293" s="1" t="s">
        <v>6017</v>
      </c>
      <c r="F1293" s="2">
        <v>-185</v>
      </c>
      <c r="G1293" s="1" t="s">
        <v>9</v>
      </c>
      <c r="H1293" s="1" t="s">
        <v>1428</v>
      </c>
      <c r="I1293" s="1" t="s">
        <v>11</v>
      </c>
      <c r="J1293">
        <f>VLOOKUP(B1293,自助退!B:F,5,FALSE)</f>
        <v>185</v>
      </c>
      <c r="K1293" t="str">
        <f t="shared" si="20"/>
        <v/>
      </c>
    </row>
    <row r="1294" spans="1:11">
      <c r="A1294" s="1" t="s">
        <v>6018</v>
      </c>
      <c r="B1294" s="2">
        <v>1388622</v>
      </c>
      <c r="C1294" s="1" t="s">
        <v>6019</v>
      </c>
      <c r="D1294" s="1" t="s">
        <v>6020</v>
      </c>
      <c r="E1294" s="1" t="s">
        <v>6021</v>
      </c>
      <c r="F1294" s="2">
        <v>-3390</v>
      </c>
      <c r="G1294" s="1" t="s">
        <v>9</v>
      </c>
      <c r="H1294" s="1" t="s">
        <v>1696</v>
      </c>
      <c r="I1294" s="1" t="s">
        <v>11</v>
      </c>
      <c r="J1294">
        <f>VLOOKUP(B1294,自助退!B:F,5,FALSE)</f>
        <v>3390</v>
      </c>
      <c r="K1294" t="str">
        <f t="shared" si="20"/>
        <v/>
      </c>
    </row>
    <row r="1295" spans="1:11">
      <c r="A1295" s="1" t="s">
        <v>6022</v>
      </c>
      <c r="B1295" s="2">
        <v>1388936</v>
      </c>
      <c r="C1295" s="1" t="s">
        <v>6023</v>
      </c>
      <c r="D1295" s="1" t="s">
        <v>6024</v>
      </c>
      <c r="E1295" s="1" t="s">
        <v>6025</v>
      </c>
      <c r="F1295" s="2">
        <v>-700</v>
      </c>
      <c r="G1295" s="1" t="s">
        <v>9</v>
      </c>
      <c r="H1295" s="1" t="s">
        <v>1398</v>
      </c>
      <c r="I1295" s="1" t="s">
        <v>11</v>
      </c>
      <c r="J1295">
        <f>VLOOKUP(B1295,自助退!B:F,5,FALSE)</f>
        <v>700</v>
      </c>
      <c r="K1295" t="str">
        <f t="shared" si="20"/>
        <v/>
      </c>
    </row>
    <row r="1296" spans="1:11">
      <c r="A1296" s="1" t="s">
        <v>6026</v>
      </c>
      <c r="B1296" s="2">
        <v>1389178</v>
      </c>
      <c r="C1296" s="1" t="s">
        <v>6027</v>
      </c>
      <c r="D1296" s="1" t="s">
        <v>6028</v>
      </c>
      <c r="E1296" s="1" t="s">
        <v>6029</v>
      </c>
      <c r="F1296" s="2">
        <v>-94.5</v>
      </c>
      <c r="G1296" s="1" t="s">
        <v>9</v>
      </c>
      <c r="H1296" s="1" t="s">
        <v>1624</v>
      </c>
      <c r="I1296" s="1" t="s">
        <v>11</v>
      </c>
      <c r="J1296">
        <f>VLOOKUP(B1296,自助退!B:F,5,FALSE)</f>
        <v>94.5</v>
      </c>
      <c r="K1296" t="str">
        <f t="shared" si="20"/>
        <v/>
      </c>
    </row>
    <row r="1297" spans="1:11">
      <c r="A1297" s="1" t="s">
        <v>6030</v>
      </c>
      <c r="B1297" s="2">
        <v>1389699</v>
      </c>
      <c r="C1297" s="1" t="s">
        <v>6031</v>
      </c>
      <c r="D1297" s="1" t="s">
        <v>6032</v>
      </c>
      <c r="E1297" s="1" t="s">
        <v>6033</v>
      </c>
      <c r="F1297" s="2">
        <v>-5000</v>
      </c>
      <c r="G1297" s="1" t="s">
        <v>9</v>
      </c>
      <c r="H1297" s="1" t="s">
        <v>1577</v>
      </c>
      <c r="I1297" s="1" t="s">
        <v>11</v>
      </c>
      <c r="J1297">
        <f>VLOOKUP(B1297,自助退!B:F,5,FALSE)</f>
        <v>5000</v>
      </c>
      <c r="K1297" t="str">
        <f t="shared" si="20"/>
        <v/>
      </c>
    </row>
    <row r="1298" spans="1:11">
      <c r="A1298" s="1" t="s">
        <v>6034</v>
      </c>
      <c r="B1298" s="2">
        <v>1389782</v>
      </c>
      <c r="C1298" s="1" t="s">
        <v>6035</v>
      </c>
      <c r="D1298" s="1" t="s">
        <v>6032</v>
      </c>
      <c r="E1298" s="1" t="s">
        <v>6033</v>
      </c>
      <c r="F1298" s="2">
        <v>-6294</v>
      </c>
      <c r="G1298" s="1" t="s">
        <v>9</v>
      </c>
      <c r="H1298" s="1" t="s">
        <v>1577</v>
      </c>
      <c r="I1298" s="1" t="s">
        <v>11</v>
      </c>
      <c r="J1298">
        <f>VLOOKUP(B1298,自助退!B:F,5,FALSE)</f>
        <v>6294</v>
      </c>
      <c r="K1298" t="str">
        <f t="shared" si="20"/>
        <v/>
      </c>
    </row>
    <row r="1299" spans="1:11">
      <c r="A1299" s="1" t="s">
        <v>6036</v>
      </c>
      <c r="B1299" s="2">
        <v>1389825</v>
      </c>
      <c r="C1299" s="1" t="s">
        <v>6037</v>
      </c>
      <c r="D1299" s="1" t="s">
        <v>6038</v>
      </c>
      <c r="E1299" s="1" t="s">
        <v>6039</v>
      </c>
      <c r="F1299" s="2">
        <v>-120.9</v>
      </c>
      <c r="G1299" s="1" t="s">
        <v>9</v>
      </c>
      <c r="H1299" s="1" t="s">
        <v>1384</v>
      </c>
      <c r="I1299" s="1" t="s">
        <v>11</v>
      </c>
      <c r="J1299">
        <f>VLOOKUP(B1299,自助退!B:F,5,FALSE)</f>
        <v>120.9</v>
      </c>
      <c r="K1299" t="str">
        <f t="shared" si="20"/>
        <v/>
      </c>
    </row>
    <row r="1300" spans="1:11">
      <c r="A1300" s="1" t="s">
        <v>6040</v>
      </c>
      <c r="B1300" s="2">
        <v>1390071</v>
      </c>
      <c r="C1300" s="1" t="s">
        <v>6041</v>
      </c>
      <c r="D1300" s="1" t="s">
        <v>6042</v>
      </c>
      <c r="E1300" s="1" t="s">
        <v>6043</v>
      </c>
      <c r="F1300" s="2">
        <v>-10000</v>
      </c>
      <c r="G1300" s="1" t="s">
        <v>9</v>
      </c>
      <c r="H1300" s="1" t="s">
        <v>2010</v>
      </c>
      <c r="I1300" s="1" t="s">
        <v>11</v>
      </c>
      <c r="J1300">
        <f>VLOOKUP(B1300,自助退!B:F,5,FALSE)</f>
        <v>10000</v>
      </c>
      <c r="K1300" t="str">
        <f t="shared" si="20"/>
        <v/>
      </c>
    </row>
    <row r="1301" spans="1:11">
      <c r="A1301" s="1" t="s">
        <v>6044</v>
      </c>
      <c r="B1301" s="2">
        <v>1390270</v>
      </c>
      <c r="C1301" s="1" t="s">
        <v>6045</v>
      </c>
      <c r="D1301" s="1" t="s">
        <v>6046</v>
      </c>
      <c r="E1301" s="1" t="s">
        <v>6047</v>
      </c>
      <c r="F1301" s="2">
        <v>-2.66</v>
      </c>
      <c r="G1301" s="1" t="s">
        <v>9</v>
      </c>
      <c r="H1301" s="1" t="s">
        <v>1393</v>
      </c>
      <c r="I1301" s="1" t="s">
        <v>11</v>
      </c>
      <c r="J1301">
        <f>VLOOKUP(B1301,自助退!B:F,5,FALSE)</f>
        <v>2.66</v>
      </c>
      <c r="K1301" t="str">
        <f t="shared" si="20"/>
        <v/>
      </c>
    </row>
    <row r="1302" spans="1:11">
      <c r="A1302" s="1" t="s">
        <v>6048</v>
      </c>
      <c r="B1302" s="2">
        <v>1390348</v>
      </c>
      <c r="C1302" s="1" t="s">
        <v>6049</v>
      </c>
      <c r="D1302" s="1" t="s">
        <v>6050</v>
      </c>
      <c r="E1302" s="1" t="s">
        <v>6051</v>
      </c>
      <c r="F1302" s="2">
        <v>-20</v>
      </c>
      <c r="G1302" s="1" t="s">
        <v>9</v>
      </c>
      <c r="H1302" s="1" t="s">
        <v>1526</v>
      </c>
      <c r="I1302" s="1" t="s">
        <v>11</v>
      </c>
      <c r="J1302">
        <f>VLOOKUP(B1302,自助退!B:F,5,FALSE)</f>
        <v>20</v>
      </c>
      <c r="K1302" t="str">
        <f t="shared" si="20"/>
        <v/>
      </c>
    </row>
    <row r="1303" spans="1:11">
      <c r="A1303" s="1" t="s">
        <v>6052</v>
      </c>
      <c r="B1303" s="2">
        <v>1390913</v>
      </c>
      <c r="C1303" s="1"/>
      <c r="D1303" s="1" t="s">
        <v>5453</v>
      </c>
      <c r="E1303" s="1" t="s">
        <v>494</v>
      </c>
      <c r="F1303" s="2">
        <v>-500</v>
      </c>
      <c r="G1303" s="1" t="s">
        <v>9</v>
      </c>
      <c r="H1303" s="1" t="s">
        <v>1428</v>
      </c>
      <c r="I1303" s="1" t="s">
        <v>1388</v>
      </c>
      <c r="J1303">
        <f>VLOOKUP(B1303,自助退!B:F,5,FALSE)</f>
        <v>500</v>
      </c>
      <c r="K1303" t="str">
        <f t="shared" si="20"/>
        <v/>
      </c>
    </row>
    <row r="1304" spans="1:11">
      <c r="A1304" s="1" t="s">
        <v>6053</v>
      </c>
      <c r="B1304" s="2">
        <v>1390932</v>
      </c>
      <c r="C1304" s="1"/>
      <c r="D1304" s="1" t="s">
        <v>6054</v>
      </c>
      <c r="E1304" s="1" t="s">
        <v>499</v>
      </c>
      <c r="F1304" s="2">
        <v>-20</v>
      </c>
      <c r="G1304" s="1" t="s">
        <v>9</v>
      </c>
      <c r="H1304" s="1" t="s">
        <v>1877</v>
      </c>
      <c r="I1304" s="1" t="s">
        <v>1388</v>
      </c>
      <c r="J1304">
        <f>VLOOKUP(B1304,自助退!B:F,5,FALSE)</f>
        <v>20</v>
      </c>
      <c r="K1304" t="str">
        <f t="shared" si="20"/>
        <v/>
      </c>
    </row>
    <row r="1305" spans="1:11">
      <c r="A1305" s="1" t="s">
        <v>6055</v>
      </c>
      <c r="B1305" s="2">
        <v>1391264</v>
      </c>
      <c r="C1305" s="1" t="s">
        <v>6056</v>
      </c>
      <c r="D1305" s="1" t="s">
        <v>3119</v>
      </c>
      <c r="E1305" s="1" t="s">
        <v>3120</v>
      </c>
      <c r="F1305" s="2">
        <v>-144.5</v>
      </c>
      <c r="G1305" s="1" t="s">
        <v>9</v>
      </c>
      <c r="H1305" s="1" t="s">
        <v>1551</v>
      </c>
      <c r="I1305" s="1" t="s">
        <v>11</v>
      </c>
      <c r="J1305">
        <f>VLOOKUP(B1305,自助退!B:F,5,FALSE)</f>
        <v>144.5</v>
      </c>
      <c r="K1305" t="str">
        <f t="shared" si="20"/>
        <v/>
      </c>
    </row>
    <row r="1306" spans="1:11">
      <c r="A1306" s="1" t="s">
        <v>6057</v>
      </c>
      <c r="B1306" s="2">
        <v>1391565</v>
      </c>
      <c r="C1306" s="1" t="s">
        <v>6058</v>
      </c>
      <c r="D1306" s="1" t="s">
        <v>6059</v>
      </c>
      <c r="E1306" s="1" t="s">
        <v>6060</v>
      </c>
      <c r="F1306" s="2">
        <v>-632.94000000000005</v>
      </c>
      <c r="G1306" s="1" t="s">
        <v>9</v>
      </c>
      <c r="H1306" s="1" t="s">
        <v>1474</v>
      </c>
      <c r="I1306" s="1" t="s">
        <v>11</v>
      </c>
      <c r="J1306">
        <f>VLOOKUP(B1306,自助退!B:F,5,FALSE)</f>
        <v>632.94000000000005</v>
      </c>
      <c r="K1306" t="str">
        <f t="shared" si="20"/>
        <v/>
      </c>
    </row>
    <row r="1307" spans="1:11">
      <c r="A1307" s="1" t="s">
        <v>6061</v>
      </c>
      <c r="B1307" s="2">
        <v>1391756</v>
      </c>
      <c r="C1307" s="1" t="s">
        <v>6062</v>
      </c>
      <c r="D1307" s="1" t="s">
        <v>6063</v>
      </c>
      <c r="E1307" s="1" t="s">
        <v>6064</v>
      </c>
      <c r="F1307" s="2">
        <v>-231.42</v>
      </c>
      <c r="G1307" s="1" t="s">
        <v>9</v>
      </c>
      <c r="H1307" s="1" t="s">
        <v>1384</v>
      </c>
      <c r="I1307" s="1" t="s">
        <v>11</v>
      </c>
      <c r="J1307">
        <f>VLOOKUP(B1307,自助退!B:F,5,FALSE)</f>
        <v>231.42</v>
      </c>
      <c r="K1307" t="str">
        <f t="shared" si="20"/>
        <v/>
      </c>
    </row>
    <row r="1308" spans="1:11">
      <c r="A1308" s="1" t="s">
        <v>6065</v>
      </c>
      <c r="B1308" s="2">
        <v>1391947</v>
      </c>
      <c r="C1308" s="1" t="s">
        <v>6066</v>
      </c>
      <c r="D1308" s="1" t="s">
        <v>6067</v>
      </c>
      <c r="E1308" s="1" t="s">
        <v>6068</v>
      </c>
      <c r="F1308" s="2">
        <v>-380.5</v>
      </c>
      <c r="G1308" s="1" t="s">
        <v>9</v>
      </c>
      <c r="H1308" s="1" t="s">
        <v>1379</v>
      </c>
      <c r="I1308" s="1" t="s">
        <v>11</v>
      </c>
      <c r="J1308">
        <f>VLOOKUP(B1308,自助退!B:F,5,FALSE)</f>
        <v>380.5</v>
      </c>
      <c r="K1308" t="str">
        <f t="shared" si="20"/>
        <v/>
      </c>
    </row>
    <row r="1309" spans="1:11">
      <c r="A1309" s="1" t="s">
        <v>6069</v>
      </c>
      <c r="B1309" s="2">
        <v>1392045</v>
      </c>
      <c r="C1309" s="1" t="s">
        <v>6070</v>
      </c>
      <c r="D1309" s="1" t="s">
        <v>6071</v>
      </c>
      <c r="E1309" s="1" t="s">
        <v>6072</v>
      </c>
      <c r="F1309" s="2">
        <v>-310</v>
      </c>
      <c r="G1309" s="1" t="s">
        <v>9</v>
      </c>
      <c r="H1309" s="1" t="s">
        <v>1566</v>
      </c>
      <c r="I1309" s="1" t="s">
        <v>11</v>
      </c>
      <c r="J1309">
        <f>VLOOKUP(B1309,自助退!B:F,5,FALSE)</f>
        <v>310</v>
      </c>
      <c r="K1309" t="str">
        <f t="shared" si="20"/>
        <v/>
      </c>
    </row>
    <row r="1310" spans="1:11">
      <c r="A1310" s="1" t="s">
        <v>6073</v>
      </c>
      <c r="B1310" s="2">
        <v>1392049</v>
      </c>
      <c r="C1310" s="1" t="s">
        <v>6074</v>
      </c>
      <c r="D1310" s="1" t="s">
        <v>6075</v>
      </c>
      <c r="E1310" s="1" t="s">
        <v>6076</v>
      </c>
      <c r="F1310" s="2">
        <v>-700</v>
      </c>
      <c r="G1310" s="1" t="s">
        <v>9</v>
      </c>
      <c r="H1310" s="1" t="s">
        <v>2467</v>
      </c>
      <c r="I1310" s="1" t="s">
        <v>11</v>
      </c>
      <c r="J1310">
        <f>VLOOKUP(B1310,自助退!B:F,5,FALSE)</f>
        <v>700</v>
      </c>
      <c r="K1310" t="str">
        <f t="shared" si="20"/>
        <v/>
      </c>
    </row>
    <row r="1311" spans="1:11">
      <c r="A1311" s="1" t="s">
        <v>6077</v>
      </c>
      <c r="B1311" s="2">
        <v>1392546</v>
      </c>
      <c r="C1311" s="1" t="s">
        <v>6078</v>
      </c>
      <c r="D1311" s="1" t="s">
        <v>4263</v>
      </c>
      <c r="E1311" s="1" t="s">
        <v>4264</v>
      </c>
      <c r="F1311" s="2">
        <v>-22.5</v>
      </c>
      <c r="G1311" s="1" t="s">
        <v>9</v>
      </c>
      <c r="H1311" s="1" t="s">
        <v>1421</v>
      </c>
      <c r="I1311" s="1" t="s">
        <v>11</v>
      </c>
      <c r="J1311">
        <f>VLOOKUP(B1311,自助退!B:F,5,FALSE)</f>
        <v>22.5</v>
      </c>
      <c r="K1311" t="str">
        <f t="shared" si="20"/>
        <v/>
      </c>
    </row>
    <row r="1312" spans="1:11">
      <c r="A1312" s="1" t="s">
        <v>6079</v>
      </c>
      <c r="B1312" s="2">
        <v>1392632</v>
      </c>
      <c r="C1312" s="1" t="s">
        <v>6080</v>
      </c>
      <c r="D1312" s="1" t="s">
        <v>6081</v>
      </c>
      <c r="E1312" s="1" t="s">
        <v>6082</v>
      </c>
      <c r="F1312" s="2">
        <v>-900</v>
      </c>
      <c r="G1312" s="1" t="s">
        <v>9</v>
      </c>
      <c r="H1312" s="1" t="s">
        <v>1398</v>
      </c>
      <c r="I1312" s="1" t="s">
        <v>11</v>
      </c>
      <c r="J1312">
        <f>VLOOKUP(B1312,自助退!B:F,5,FALSE)</f>
        <v>900</v>
      </c>
      <c r="K1312" t="str">
        <f t="shared" si="20"/>
        <v/>
      </c>
    </row>
    <row r="1313" spans="1:11">
      <c r="A1313" s="1" t="s">
        <v>6083</v>
      </c>
      <c r="B1313" s="2">
        <v>1392663</v>
      </c>
      <c r="C1313" s="1" t="s">
        <v>6084</v>
      </c>
      <c r="D1313" s="1" t="s">
        <v>6085</v>
      </c>
      <c r="E1313" s="1" t="s">
        <v>6086</v>
      </c>
      <c r="F1313" s="2">
        <v>-1836</v>
      </c>
      <c r="G1313" s="1" t="s">
        <v>9</v>
      </c>
      <c r="H1313" s="1" t="s">
        <v>1817</v>
      </c>
      <c r="I1313" s="1" t="s">
        <v>11</v>
      </c>
      <c r="J1313">
        <f>VLOOKUP(B1313,自助退!B:F,5,FALSE)</f>
        <v>1836</v>
      </c>
      <c r="K1313" t="str">
        <f t="shared" si="20"/>
        <v/>
      </c>
    </row>
    <row r="1314" spans="1:11">
      <c r="A1314" s="1" t="s">
        <v>6087</v>
      </c>
      <c r="B1314" s="2">
        <v>1392762</v>
      </c>
      <c r="C1314" s="1" t="s">
        <v>6088</v>
      </c>
      <c r="D1314" s="1" t="s">
        <v>6089</v>
      </c>
      <c r="E1314" s="1" t="s">
        <v>6090</v>
      </c>
      <c r="F1314" s="2">
        <v>-9.5</v>
      </c>
      <c r="G1314" s="1" t="s">
        <v>9</v>
      </c>
      <c r="H1314" s="1" t="s">
        <v>1877</v>
      </c>
      <c r="I1314" s="1" t="s">
        <v>11</v>
      </c>
      <c r="J1314">
        <f>VLOOKUP(B1314,自助退!B:F,5,FALSE)</f>
        <v>9.5</v>
      </c>
      <c r="K1314" t="str">
        <f t="shared" si="20"/>
        <v/>
      </c>
    </row>
    <row r="1315" spans="1:11">
      <c r="A1315" s="1" t="s">
        <v>6091</v>
      </c>
      <c r="B1315" s="2">
        <v>1392765</v>
      </c>
      <c r="C1315" s="1" t="s">
        <v>6092</v>
      </c>
      <c r="D1315" s="1" t="s">
        <v>6093</v>
      </c>
      <c r="E1315" s="1" t="s">
        <v>6094</v>
      </c>
      <c r="F1315" s="2">
        <v>-87.5</v>
      </c>
      <c r="G1315" s="1" t="s">
        <v>9</v>
      </c>
      <c r="H1315" s="1" t="s">
        <v>1485</v>
      </c>
      <c r="I1315" s="1" t="s">
        <v>11</v>
      </c>
      <c r="J1315">
        <f>VLOOKUP(B1315,自助退!B:F,5,FALSE)</f>
        <v>87.5</v>
      </c>
      <c r="K1315" t="str">
        <f t="shared" si="20"/>
        <v/>
      </c>
    </row>
    <row r="1316" spans="1:11">
      <c r="A1316" s="1" t="s">
        <v>6095</v>
      </c>
      <c r="B1316" s="2">
        <v>1392996</v>
      </c>
      <c r="C1316" s="1" t="s">
        <v>6096</v>
      </c>
      <c r="D1316" s="1" t="s">
        <v>6097</v>
      </c>
      <c r="E1316" s="1" t="s">
        <v>6098</v>
      </c>
      <c r="F1316" s="2">
        <v>-356.52</v>
      </c>
      <c r="G1316" s="1" t="s">
        <v>9</v>
      </c>
      <c r="H1316" s="1" t="s">
        <v>1421</v>
      </c>
      <c r="I1316" s="1" t="s">
        <v>11</v>
      </c>
      <c r="J1316">
        <f>VLOOKUP(B1316,自助退!B:F,5,FALSE)</f>
        <v>356.52</v>
      </c>
      <c r="K1316" t="str">
        <f t="shared" si="20"/>
        <v/>
      </c>
    </row>
    <row r="1317" spans="1:11">
      <c r="A1317" s="1" t="s">
        <v>6099</v>
      </c>
      <c r="B1317" s="2">
        <v>1393016</v>
      </c>
      <c r="C1317" s="1" t="s">
        <v>6100</v>
      </c>
      <c r="D1317" s="1" t="s">
        <v>6101</v>
      </c>
      <c r="E1317" s="1" t="s">
        <v>6102</v>
      </c>
      <c r="F1317" s="2">
        <v>-1082.73</v>
      </c>
      <c r="G1317" s="1" t="s">
        <v>9</v>
      </c>
      <c r="H1317" s="1" t="s">
        <v>1551</v>
      </c>
      <c r="I1317" s="1" t="s">
        <v>11</v>
      </c>
      <c r="J1317">
        <f>VLOOKUP(B1317,自助退!B:F,5,FALSE)</f>
        <v>1082.73</v>
      </c>
      <c r="K1317" t="str">
        <f t="shared" si="20"/>
        <v/>
      </c>
    </row>
    <row r="1318" spans="1:11">
      <c r="A1318" s="1" t="s">
        <v>6103</v>
      </c>
      <c r="B1318" s="2">
        <v>1393939</v>
      </c>
      <c r="C1318" s="1" t="s">
        <v>6104</v>
      </c>
      <c r="D1318" s="1" t="s">
        <v>6105</v>
      </c>
      <c r="E1318" s="1" t="s">
        <v>6106</v>
      </c>
      <c r="F1318" s="2">
        <v>-570</v>
      </c>
      <c r="G1318" s="1" t="s">
        <v>9</v>
      </c>
      <c r="H1318" s="1" t="s">
        <v>1629</v>
      </c>
      <c r="I1318" s="1" t="s">
        <v>11</v>
      </c>
      <c r="J1318">
        <f>VLOOKUP(B1318,自助退!B:F,5,FALSE)</f>
        <v>570</v>
      </c>
      <c r="K1318" t="str">
        <f t="shared" si="20"/>
        <v/>
      </c>
    </row>
    <row r="1319" spans="1:11">
      <c r="A1319" s="1" t="s">
        <v>6107</v>
      </c>
      <c r="B1319" s="2">
        <v>1394282</v>
      </c>
      <c r="C1319" s="1" t="s">
        <v>6108</v>
      </c>
      <c r="D1319" s="1" t="s">
        <v>6109</v>
      </c>
      <c r="E1319" s="1" t="s">
        <v>6110</v>
      </c>
      <c r="F1319" s="2">
        <v>-9.94</v>
      </c>
      <c r="G1319" s="1" t="s">
        <v>9</v>
      </c>
      <c r="H1319" s="1" t="s">
        <v>1379</v>
      </c>
      <c r="I1319" s="1" t="s">
        <v>11</v>
      </c>
      <c r="J1319">
        <f>VLOOKUP(B1319,自助退!B:F,5,FALSE)</f>
        <v>9.94</v>
      </c>
      <c r="K1319" t="str">
        <f t="shared" si="20"/>
        <v/>
      </c>
    </row>
    <row r="1320" spans="1:11">
      <c r="A1320" s="1" t="s">
        <v>6111</v>
      </c>
      <c r="B1320" s="2">
        <v>1394414</v>
      </c>
      <c r="C1320" s="1" t="s">
        <v>6112</v>
      </c>
      <c r="D1320" s="1" t="s">
        <v>6113</v>
      </c>
      <c r="E1320" s="1" t="s">
        <v>6114</v>
      </c>
      <c r="F1320" s="2">
        <v>-800</v>
      </c>
      <c r="G1320" s="1" t="s">
        <v>9</v>
      </c>
      <c r="H1320" s="1" t="s">
        <v>1551</v>
      </c>
      <c r="I1320" s="1" t="s">
        <v>11</v>
      </c>
      <c r="J1320">
        <f>VLOOKUP(B1320,自助退!B:F,5,FALSE)</f>
        <v>800</v>
      </c>
      <c r="K1320" t="str">
        <f t="shared" si="20"/>
        <v/>
      </c>
    </row>
    <row r="1321" spans="1:11">
      <c r="A1321" s="1" t="s">
        <v>6115</v>
      </c>
      <c r="B1321" s="2">
        <v>1394654</v>
      </c>
      <c r="C1321" s="1" t="s">
        <v>6116</v>
      </c>
      <c r="D1321" s="1" t="s">
        <v>6117</v>
      </c>
      <c r="E1321" s="1" t="s">
        <v>6118</v>
      </c>
      <c r="F1321" s="2">
        <v>-141.27000000000001</v>
      </c>
      <c r="G1321" s="1" t="s">
        <v>9</v>
      </c>
      <c r="H1321" s="1" t="s">
        <v>1890</v>
      </c>
      <c r="I1321" s="1" t="s">
        <v>11</v>
      </c>
      <c r="J1321">
        <f>VLOOKUP(B1321,自助退!B:F,5,FALSE)</f>
        <v>141.27000000000001</v>
      </c>
      <c r="K1321" t="str">
        <f t="shared" si="20"/>
        <v/>
      </c>
    </row>
    <row r="1322" spans="1:11">
      <c r="A1322" s="1" t="s">
        <v>6119</v>
      </c>
      <c r="B1322" s="2">
        <v>1394735</v>
      </c>
      <c r="C1322" s="1" t="s">
        <v>6120</v>
      </c>
      <c r="D1322" s="1" t="s">
        <v>6121</v>
      </c>
      <c r="E1322" s="1" t="s">
        <v>6122</v>
      </c>
      <c r="F1322" s="2">
        <v>-290</v>
      </c>
      <c r="G1322" s="1" t="s">
        <v>9</v>
      </c>
      <c r="H1322" s="1" t="s">
        <v>1384</v>
      </c>
      <c r="I1322" s="1" t="s">
        <v>11</v>
      </c>
      <c r="J1322">
        <f>VLOOKUP(B1322,自助退!B:F,5,FALSE)</f>
        <v>290</v>
      </c>
      <c r="K1322" t="str">
        <f t="shared" si="20"/>
        <v/>
      </c>
    </row>
    <row r="1323" spans="1:11">
      <c r="A1323" s="1" t="s">
        <v>6123</v>
      </c>
      <c r="B1323" s="2">
        <v>1394786</v>
      </c>
      <c r="C1323" s="1" t="s">
        <v>6124</v>
      </c>
      <c r="D1323" s="1" t="s">
        <v>6125</v>
      </c>
      <c r="E1323" s="1" t="s">
        <v>6126</v>
      </c>
      <c r="F1323" s="2">
        <v>-1002</v>
      </c>
      <c r="G1323" s="1" t="s">
        <v>9</v>
      </c>
      <c r="H1323" s="1" t="s">
        <v>1566</v>
      </c>
      <c r="I1323" s="1" t="s">
        <v>11</v>
      </c>
      <c r="J1323">
        <f>VLOOKUP(B1323,自助退!B:F,5,FALSE)</f>
        <v>1002</v>
      </c>
      <c r="K1323" t="str">
        <f t="shared" si="20"/>
        <v/>
      </c>
    </row>
    <row r="1324" spans="1:11">
      <c r="A1324" s="1" t="s">
        <v>6127</v>
      </c>
      <c r="B1324" s="2">
        <v>1394930</v>
      </c>
      <c r="C1324" s="1" t="s">
        <v>6128</v>
      </c>
      <c r="D1324" s="1" t="s">
        <v>6129</v>
      </c>
      <c r="E1324" s="1" t="s">
        <v>6130</v>
      </c>
      <c r="F1324" s="2">
        <v>-564.45000000000005</v>
      </c>
      <c r="G1324" s="1" t="s">
        <v>9</v>
      </c>
      <c r="H1324" s="1" t="s">
        <v>1817</v>
      </c>
      <c r="I1324" s="1" t="s">
        <v>11</v>
      </c>
      <c r="J1324">
        <f>VLOOKUP(B1324,自助退!B:F,5,FALSE)</f>
        <v>564.45000000000005</v>
      </c>
      <c r="K1324" t="str">
        <f t="shared" si="20"/>
        <v/>
      </c>
    </row>
    <row r="1325" spans="1:11">
      <c r="A1325" s="1" t="s">
        <v>6131</v>
      </c>
      <c r="B1325" s="2">
        <v>1395266</v>
      </c>
      <c r="C1325" s="1" t="s">
        <v>6132</v>
      </c>
      <c r="D1325" s="1" t="s">
        <v>6133</v>
      </c>
      <c r="E1325" s="1" t="s">
        <v>6134</v>
      </c>
      <c r="F1325" s="2">
        <v>-1668.58</v>
      </c>
      <c r="G1325" s="1" t="s">
        <v>9</v>
      </c>
      <c r="H1325" s="1" t="s">
        <v>1452</v>
      </c>
      <c r="I1325" s="1" t="s">
        <v>11</v>
      </c>
      <c r="J1325">
        <f>VLOOKUP(B1325,自助退!B:F,5,FALSE)</f>
        <v>1668.58</v>
      </c>
      <c r="K1325" t="str">
        <f t="shared" si="20"/>
        <v/>
      </c>
    </row>
    <row r="1326" spans="1:11">
      <c r="A1326" s="1" t="s">
        <v>6135</v>
      </c>
      <c r="B1326" s="2">
        <v>1395435</v>
      </c>
      <c r="C1326" s="1"/>
      <c r="D1326" s="1" t="s">
        <v>6136</v>
      </c>
      <c r="E1326" s="1" t="s">
        <v>486</v>
      </c>
      <c r="F1326" s="2">
        <v>-82.5</v>
      </c>
      <c r="G1326" s="1" t="s">
        <v>9</v>
      </c>
      <c r="H1326" s="1" t="s">
        <v>1452</v>
      </c>
      <c r="I1326" s="1" t="s">
        <v>1388</v>
      </c>
      <c r="J1326">
        <f>VLOOKUP(B1326,自助退!B:F,5,FALSE)</f>
        <v>82.5</v>
      </c>
      <c r="K1326" t="str">
        <f t="shared" si="20"/>
        <v/>
      </c>
    </row>
    <row r="1327" spans="1:11">
      <c r="A1327" s="1" t="s">
        <v>6137</v>
      </c>
      <c r="B1327" s="2">
        <v>1395915</v>
      </c>
      <c r="C1327" s="1" t="s">
        <v>6138</v>
      </c>
      <c r="D1327" s="1" t="s">
        <v>6139</v>
      </c>
      <c r="E1327" s="1" t="s">
        <v>6140</v>
      </c>
      <c r="F1327" s="2">
        <v>-62.5</v>
      </c>
      <c r="G1327" s="1" t="s">
        <v>9</v>
      </c>
      <c r="H1327" s="1" t="s">
        <v>1551</v>
      </c>
      <c r="I1327" s="1" t="s">
        <v>11</v>
      </c>
      <c r="J1327">
        <f>VLOOKUP(B1327,自助退!B:F,5,FALSE)</f>
        <v>62.5</v>
      </c>
      <c r="K1327" t="str">
        <f t="shared" si="20"/>
        <v/>
      </c>
    </row>
    <row r="1328" spans="1:11">
      <c r="A1328" s="1" t="s">
        <v>6141</v>
      </c>
      <c r="B1328" s="2">
        <v>1395916</v>
      </c>
      <c r="C1328" s="1" t="s">
        <v>6142</v>
      </c>
      <c r="D1328" s="1" t="s">
        <v>6143</v>
      </c>
      <c r="E1328" s="1" t="s">
        <v>6144</v>
      </c>
      <c r="F1328" s="2">
        <v>-500</v>
      </c>
      <c r="G1328" s="1" t="s">
        <v>9</v>
      </c>
      <c r="H1328" s="1" t="s">
        <v>1447</v>
      </c>
      <c r="I1328" s="1" t="s">
        <v>11</v>
      </c>
      <c r="J1328">
        <f>VLOOKUP(B1328,自助退!B:F,5,FALSE)</f>
        <v>500</v>
      </c>
      <c r="K1328" t="str">
        <f t="shared" si="20"/>
        <v/>
      </c>
    </row>
    <row r="1329" spans="1:11">
      <c r="A1329" s="1" t="s">
        <v>6145</v>
      </c>
      <c r="B1329" s="2">
        <v>1395920</v>
      </c>
      <c r="C1329" s="1" t="s">
        <v>6146</v>
      </c>
      <c r="D1329" s="1" t="s">
        <v>6147</v>
      </c>
      <c r="E1329" s="1" t="s">
        <v>6148</v>
      </c>
      <c r="F1329" s="2">
        <v>-1000</v>
      </c>
      <c r="G1329" s="1" t="s">
        <v>9</v>
      </c>
      <c r="H1329" s="1" t="s">
        <v>1452</v>
      </c>
      <c r="I1329" s="1" t="s">
        <v>11</v>
      </c>
      <c r="J1329">
        <f>VLOOKUP(B1329,自助退!B:F,5,FALSE)</f>
        <v>1000</v>
      </c>
      <c r="K1329" t="str">
        <f t="shared" si="20"/>
        <v/>
      </c>
    </row>
    <row r="1330" spans="1:11">
      <c r="A1330" s="1" t="s">
        <v>6149</v>
      </c>
      <c r="B1330" s="2">
        <v>1396307</v>
      </c>
      <c r="C1330" s="1" t="s">
        <v>6150</v>
      </c>
      <c r="D1330" s="1" t="s">
        <v>6151</v>
      </c>
      <c r="E1330" s="1" t="s">
        <v>6152</v>
      </c>
      <c r="F1330" s="2">
        <v>-55</v>
      </c>
      <c r="G1330" s="1" t="s">
        <v>9</v>
      </c>
      <c r="H1330" s="1" t="s">
        <v>1691</v>
      </c>
      <c r="I1330" s="1" t="s">
        <v>11</v>
      </c>
      <c r="J1330">
        <f>VLOOKUP(B1330,自助退!B:F,5,FALSE)</f>
        <v>55</v>
      </c>
      <c r="K1330" t="str">
        <f t="shared" si="20"/>
        <v/>
      </c>
    </row>
    <row r="1331" spans="1:11">
      <c r="A1331" s="1" t="s">
        <v>6153</v>
      </c>
      <c r="B1331" s="2">
        <v>1396579</v>
      </c>
      <c r="C1331" s="1" t="s">
        <v>6154</v>
      </c>
      <c r="D1331" s="1" t="s">
        <v>6155</v>
      </c>
      <c r="E1331" s="1" t="s">
        <v>6156</v>
      </c>
      <c r="F1331" s="2">
        <v>-994.5</v>
      </c>
      <c r="G1331" s="1" t="s">
        <v>9</v>
      </c>
      <c r="H1331" s="1" t="s">
        <v>1577</v>
      </c>
      <c r="I1331" s="1" t="s">
        <v>11</v>
      </c>
      <c r="J1331">
        <f>VLOOKUP(B1331,自助退!B:F,5,FALSE)</f>
        <v>994.5</v>
      </c>
      <c r="K1331" t="str">
        <f t="shared" si="20"/>
        <v/>
      </c>
    </row>
    <row r="1332" spans="1:11">
      <c r="A1332" s="1" t="s">
        <v>6157</v>
      </c>
      <c r="B1332" s="2">
        <v>1396590</v>
      </c>
      <c r="C1332" s="1" t="s">
        <v>6158</v>
      </c>
      <c r="D1332" s="1" t="s">
        <v>6159</v>
      </c>
      <c r="E1332" s="1" t="s">
        <v>6160</v>
      </c>
      <c r="F1332" s="2">
        <v>-222.72</v>
      </c>
      <c r="G1332" s="1" t="s">
        <v>9</v>
      </c>
      <c r="H1332" s="1" t="s">
        <v>2203</v>
      </c>
      <c r="I1332" s="1" t="s">
        <v>11</v>
      </c>
      <c r="J1332">
        <f>VLOOKUP(B1332,自助退!B:F,5,FALSE)</f>
        <v>222.72</v>
      </c>
      <c r="K1332" t="str">
        <f t="shared" si="20"/>
        <v/>
      </c>
    </row>
    <row r="1333" spans="1:11">
      <c r="A1333" s="1" t="s">
        <v>6161</v>
      </c>
      <c r="B1333" s="2">
        <v>1396748</v>
      </c>
      <c r="C1333" s="1" t="s">
        <v>6162</v>
      </c>
      <c r="D1333" s="1" t="s">
        <v>6163</v>
      </c>
      <c r="E1333" s="1" t="s">
        <v>6164</v>
      </c>
      <c r="F1333" s="2">
        <v>-200</v>
      </c>
      <c r="G1333" s="1" t="s">
        <v>9</v>
      </c>
      <c r="H1333" s="1" t="s">
        <v>1393</v>
      </c>
      <c r="I1333" s="1" t="s">
        <v>11</v>
      </c>
      <c r="J1333">
        <f>VLOOKUP(B1333,自助退!B:F,5,FALSE)</f>
        <v>200</v>
      </c>
      <c r="K1333" t="str">
        <f t="shared" si="20"/>
        <v/>
      </c>
    </row>
    <row r="1334" spans="1:11">
      <c r="A1334" s="1" t="s">
        <v>6165</v>
      </c>
      <c r="B1334" s="2">
        <v>1396772</v>
      </c>
      <c r="C1334" s="1" t="s">
        <v>6166</v>
      </c>
      <c r="D1334" s="1" t="s">
        <v>6163</v>
      </c>
      <c r="E1334" s="1" t="s">
        <v>6164</v>
      </c>
      <c r="F1334" s="2">
        <v>-3</v>
      </c>
      <c r="G1334" s="1" t="s">
        <v>9</v>
      </c>
      <c r="H1334" s="1" t="s">
        <v>1393</v>
      </c>
      <c r="I1334" s="1" t="s">
        <v>11</v>
      </c>
      <c r="J1334">
        <f>VLOOKUP(B1334,自助退!B:F,5,FALSE)</f>
        <v>3</v>
      </c>
      <c r="K1334" t="str">
        <f t="shared" si="20"/>
        <v/>
      </c>
    </row>
    <row r="1335" spans="1:11">
      <c r="A1335" s="1" t="s">
        <v>6167</v>
      </c>
      <c r="B1335" s="2">
        <v>1396778</v>
      </c>
      <c r="C1335" s="1" t="s">
        <v>6168</v>
      </c>
      <c r="D1335" s="1" t="s">
        <v>6169</v>
      </c>
      <c r="E1335" s="1" t="s">
        <v>448</v>
      </c>
      <c r="F1335" s="2">
        <v>-32.5</v>
      </c>
      <c r="G1335" s="1" t="s">
        <v>9</v>
      </c>
      <c r="H1335" s="1" t="s">
        <v>1433</v>
      </c>
      <c r="I1335" s="1" t="s">
        <v>11</v>
      </c>
      <c r="J1335">
        <f>VLOOKUP(B1335,自助退!B:F,5,FALSE)</f>
        <v>32.5</v>
      </c>
      <c r="K1335" t="str">
        <f t="shared" si="20"/>
        <v/>
      </c>
    </row>
    <row r="1336" spans="1:11">
      <c r="A1336" s="1" t="s">
        <v>600</v>
      </c>
      <c r="B1336" s="2">
        <v>1396849</v>
      </c>
      <c r="C1336" s="1" t="s">
        <v>6170</v>
      </c>
      <c r="D1336" s="1" t="s">
        <v>6171</v>
      </c>
      <c r="E1336" s="1" t="s">
        <v>464</v>
      </c>
      <c r="F1336" s="2">
        <v>-93</v>
      </c>
      <c r="G1336" s="1" t="s">
        <v>9</v>
      </c>
      <c r="H1336" s="1" t="s">
        <v>1577</v>
      </c>
      <c r="I1336" s="1" t="s">
        <v>11</v>
      </c>
      <c r="J1336">
        <f>VLOOKUP(B1336,自助退!B:F,5,FALSE)</f>
        <v>93</v>
      </c>
      <c r="K1336" t="str">
        <f t="shared" si="20"/>
        <v/>
      </c>
    </row>
    <row r="1337" spans="1:11">
      <c r="A1337" s="1" t="s">
        <v>6172</v>
      </c>
      <c r="B1337" s="2">
        <v>1397021</v>
      </c>
      <c r="C1337" s="1" t="s">
        <v>6173</v>
      </c>
      <c r="D1337" s="1" t="s">
        <v>6174</v>
      </c>
      <c r="E1337" s="1" t="s">
        <v>6175</v>
      </c>
      <c r="F1337" s="2">
        <v>-82</v>
      </c>
      <c r="G1337" s="1" t="s">
        <v>9</v>
      </c>
      <c r="H1337" s="1" t="s">
        <v>1551</v>
      </c>
      <c r="I1337" s="1" t="s">
        <v>11</v>
      </c>
      <c r="J1337">
        <f>VLOOKUP(B1337,自助退!B:F,5,FALSE)</f>
        <v>82</v>
      </c>
      <c r="K1337" t="str">
        <f t="shared" si="20"/>
        <v/>
      </c>
    </row>
    <row r="1338" spans="1:11">
      <c r="A1338" s="1" t="s">
        <v>6176</v>
      </c>
      <c r="B1338" s="2">
        <v>1397067</v>
      </c>
      <c r="C1338" s="1" t="s">
        <v>6177</v>
      </c>
      <c r="D1338" s="1" t="s">
        <v>6178</v>
      </c>
      <c r="E1338" s="1" t="s">
        <v>6179</v>
      </c>
      <c r="F1338" s="2">
        <v>-39</v>
      </c>
      <c r="G1338" s="1" t="s">
        <v>9</v>
      </c>
      <c r="H1338" s="1" t="s">
        <v>1384</v>
      </c>
      <c r="I1338" s="1" t="s">
        <v>11</v>
      </c>
      <c r="J1338">
        <f>VLOOKUP(B1338,自助退!B:F,5,FALSE)</f>
        <v>39</v>
      </c>
      <c r="K1338" t="str">
        <f t="shared" si="20"/>
        <v/>
      </c>
    </row>
    <row r="1339" spans="1:11">
      <c r="A1339" s="1" t="s">
        <v>6180</v>
      </c>
      <c r="B1339" s="2">
        <v>1397316</v>
      </c>
      <c r="C1339" s="1" t="s">
        <v>6181</v>
      </c>
      <c r="D1339" s="1" t="s">
        <v>6182</v>
      </c>
      <c r="E1339" s="1" t="s">
        <v>6183</v>
      </c>
      <c r="F1339" s="2">
        <v>-319.33999999999997</v>
      </c>
      <c r="G1339" s="1" t="s">
        <v>9</v>
      </c>
      <c r="H1339" s="1" t="s">
        <v>1691</v>
      </c>
      <c r="I1339" s="1" t="s">
        <v>11</v>
      </c>
      <c r="J1339">
        <f>VLOOKUP(B1339,自助退!B:F,5,FALSE)</f>
        <v>319.33999999999997</v>
      </c>
      <c r="K1339" t="str">
        <f t="shared" si="20"/>
        <v/>
      </c>
    </row>
    <row r="1340" spans="1:11">
      <c r="A1340" s="1" t="s">
        <v>6184</v>
      </c>
      <c r="B1340" s="2">
        <v>1397383</v>
      </c>
      <c r="C1340" s="1" t="s">
        <v>6185</v>
      </c>
      <c r="D1340" s="1" t="s">
        <v>6186</v>
      </c>
      <c r="E1340" s="1" t="s">
        <v>6187</v>
      </c>
      <c r="F1340" s="2">
        <v>-1122.83</v>
      </c>
      <c r="G1340" s="1" t="s">
        <v>9</v>
      </c>
      <c r="H1340" s="1" t="s">
        <v>1822</v>
      </c>
      <c r="I1340" s="1" t="s">
        <v>11</v>
      </c>
      <c r="J1340">
        <f>VLOOKUP(B1340,自助退!B:F,5,FALSE)</f>
        <v>1122.83</v>
      </c>
      <c r="K1340" t="str">
        <f t="shared" si="20"/>
        <v/>
      </c>
    </row>
    <row r="1341" spans="1:11">
      <c r="A1341" s="1" t="s">
        <v>6188</v>
      </c>
      <c r="B1341" s="2">
        <v>1397410</v>
      </c>
      <c r="C1341" s="1" t="s">
        <v>6189</v>
      </c>
      <c r="D1341" s="1" t="s">
        <v>6190</v>
      </c>
      <c r="E1341" s="1" t="s">
        <v>6191</v>
      </c>
      <c r="F1341" s="2">
        <v>-2</v>
      </c>
      <c r="G1341" s="1" t="s">
        <v>9</v>
      </c>
      <c r="H1341" s="1" t="s">
        <v>10</v>
      </c>
      <c r="I1341" s="1" t="s">
        <v>11</v>
      </c>
      <c r="J1341">
        <f>VLOOKUP(B1341,自助退!B:F,5,FALSE)</f>
        <v>2</v>
      </c>
      <c r="K1341" t="str">
        <f t="shared" si="20"/>
        <v/>
      </c>
    </row>
    <row r="1342" spans="1:11">
      <c r="A1342" s="1" t="s">
        <v>6192</v>
      </c>
      <c r="B1342" s="2">
        <v>1397562</v>
      </c>
      <c r="C1342" s="1" t="s">
        <v>6193</v>
      </c>
      <c r="D1342" s="1" t="s">
        <v>6194</v>
      </c>
      <c r="E1342" s="1" t="s">
        <v>6195</v>
      </c>
      <c r="F1342" s="2">
        <v>-547.29999999999995</v>
      </c>
      <c r="G1342" s="1" t="s">
        <v>9</v>
      </c>
      <c r="H1342" s="1" t="s">
        <v>1601</v>
      </c>
      <c r="I1342" s="1" t="s">
        <v>11</v>
      </c>
      <c r="J1342">
        <f>VLOOKUP(B1342,自助退!B:F,5,FALSE)</f>
        <v>547.29999999999995</v>
      </c>
      <c r="K1342" t="str">
        <f t="shared" si="20"/>
        <v/>
      </c>
    </row>
    <row r="1343" spans="1:11">
      <c r="A1343" s="1" t="s">
        <v>6196</v>
      </c>
      <c r="B1343" s="2">
        <v>1397565</v>
      </c>
      <c r="C1343" s="1" t="s">
        <v>6197</v>
      </c>
      <c r="D1343" s="1" t="s">
        <v>6198</v>
      </c>
      <c r="E1343" s="1" t="s">
        <v>6199</v>
      </c>
      <c r="F1343" s="2">
        <v>-295.67</v>
      </c>
      <c r="G1343" s="1" t="s">
        <v>9</v>
      </c>
      <c r="H1343" s="1" t="s">
        <v>1577</v>
      </c>
      <c r="I1343" s="1" t="s">
        <v>11</v>
      </c>
      <c r="J1343">
        <f>VLOOKUP(B1343,自助退!B:F,5,FALSE)</f>
        <v>295.67</v>
      </c>
      <c r="K1343" t="str">
        <f t="shared" si="20"/>
        <v/>
      </c>
    </row>
    <row r="1344" spans="1:11">
      <c r="A1344" s="1" t="s">
        <v>6200</v>
      </c>
      <c r="B1344" s="2">
        <v>1397578</v>
      </c>
      <c r="C1344" s="1" t="s">
        <v>6201</v>
      </c>
      <c r="D1344" s="1" t="s">
        <v>6202</v>
      </c>
      <c r="E1344" s="1" t="s">
        <v>6203</v>
      </c>
      <c r="F1344" s="2">
        <v>-97</v>
      </c>
      <c r="G1344" s="1" t="s">
        <v>9</v>
      </c>
      <c r="H1344" s="1" t="s">
        <v>1409</v>
      </c>
      <c r="I1344" s="1" t="s">
        <v>11</v>
      </c>
      <c r="J1344">
        <f>VLOOKUP(B1344,自助退!B:F,5,FALSE)</f>
        <v>97</v>
      </c>
      <c r="K1344" t="str">
        <f t="shared" si="20"/>
        <v/>
      </c>
    </row>
    <row r="1345" spans="1:11">
      <c r="A1345" s="1" t="s">
        <v>6204</v>
      </c>
      <c r="B1345" s="2">
        <v>1397661</v>
      </c>
      <c r="C1345" s="1" t="s">
        <v>6205</v>
      </c>
      <c r="D1345" s="1" t="s">
        <v>6206</v>
      </c>
      <c r="E1345" s="1" t="s">
        <v>6207</v>
      </c>
      <c r="F1345" s="2">
        <v>-193.58</v>
      </c>
      <c r="G1345" s="1" t="s">
        <v>9</v>
      </c>
      <c r="H1345" s="1" t="s">
        <v>1551</v>
      </c>
      <c r="I1345" s="1" t="s">
        <v>11</v>
      </c>
      <c r="J1345">
        <f>VLOOKUP(B1345,自助退!B:F,5,FALSE)</f>
        <v>193.58</v>
      </c>
      <c r="K1345" t="str">
        <f t="shared" si="20"/>
        <v/>
      </c>
    </row>
    <row r="1346" spans="1:11">
      <c r="A1346" s="1" t="s">
        <v>6208</v>
      </c>
      <c r="B1346" s="2">
        <v>1397746</v>
      </c>
      <c r="C1346" s="1" t="s">
        <v>6209</v>
      </c>
      <c r="D1346" s="1" t="s">
        <v>6210</v>
      </c>
      <c r="E1346" s="1" t="s">
        <v>6211</v>
      </c>
      <c r="F1346" s="2">
        <v>-215.3</v>
      </c>
      <c r="G1346" s="1" t="s">
        <v>9</v>
      </c>
      <c r="H1346" s="1" t="s">
        <v>1551</v>
      </c>
      <c r="I1346" s="1" t="s">
        <v>11</v>
      </c>
      <c r="J1346">
        <f>VLOOKUP(B1346,自助退!B:F,5,FALSE)</f>
        <v>215.3</v>
      </c>
      <c r="K1346" t="str">
        <f t="shared" si="20"/>
        <v/>
      </c>
    </row>
    <row r="1347" spans="1:11">
      <c r="A1347" s="1" t="s">
        <v>6212</v>
      </c>
      <c r="B1347" s="2">
        <v>1397807</v>
      </c>
      <c r="C1347" s="1" t="s">
        <v>6213</v>
      </c>
      <c r="D1347" s="1" t="s">
        <v>6214</v>
      </c>
      <c r="E1347" s="1" t="s">
        <v>460</v>
      </c>
      <c r="F1347" s="2">
        <v>-362.76</v>
      </c>
      <c r="G1347" s="1" t="s">
        <v>9</v>
      </c>
      <c r="H1347" s="1" t="s">
        <v>1421</v>
      </c>
      <c r="I1347" s="1" t="s">
        <v>11</v>
      </c>
      <c r="J1347">
        <f>VLOOKUP(B1347,自助退!B:F,5,FALSE)</f>
        <v>362.76</v>
      </c>
      <c r="K1347" t="str">
        <f t="shared" ref="K1347:K1410" si="21">IF(F1347*-1=J1347,"",1)</f>
        <v/>
      </c>
    </row>
    <row r="1348" spans="1:11">
      <c r="A1348" s="1" t="s">
        <v>6215</v>
      </c>
      <c r="B1348" s="2">
        <v>1397838</v>
      </c>
      <c r="C1348" s="1" t="s">
        <v>6216</v>
      </c>
      <c r="D1348" s="1" t="s">
        <v>6217</v>
      </c>
      <c r="E1348" s="1" t="s">
        <v>6218</v>
      </c>
      <c r="F1348" s="2">
        <v>-14.5</v>
      </c>
      <c r="G1348" s="1" t="s">
        <v>9</v>
      </c>
      <c r="H1348" s="1" t="s">
        <v>1433</v>
      </c>
      <c r="I1348" s="1" t="s">
        <v>11</v>
      </c>
      <c r="J1348">
        <f>VLOOKUP(B1348,自助退!B:F,5,FALSE)</f>
        <v>14.5</v>
      </c>
      <c r="K1348" t="str">
        <f t="shared" si="21"/>
        <v/>
      </c>
    </row>
    <row r="1349" spans="1:11">
      <c r="A1349" s="1" t="s">
        <v>6219</v>
      </c>
      <c r="B1349" s="2">
        <v>1398110</v>
      </c>
      <c r="C1349" s="1" t="s">
        <v>6220</v>
      </c>
      <c r="D1349" s="1" t="s">
        <v>6221</v>
      </c>
      <c r="E1349" s="1" t="s">
        <v>6222</v>
      </c>
      <c r="F1349" s="2">
        <v>-636.71</v>
      </c>
      <c r="G1349" s="1" t="s">
        <v>9</v>
      </c>
      <c r="H1349" s="1" t="s">
        <v>1624</v>
      </c>
      <c r="I1349" s="1" t="s">
        <v>11</v>
      </c>
      <c r="J1349">
        <f>VLOOKUP(B1349,自助退!B:F,5,FALSE)</f>
        <v>636.71</v>
      </c>
      <c r="K1349" t="str">
        <f t="shared" si="21"/>
        <v/>
      </c>
    </row>
    <row r="1350" spans="1:11">
      <c r="A1350" s="1" t="s">
        <v>6223</v>
      </c>
      <c r="B1350" s="2">
        <v>1398226</v>
      </c>
      <c r="C1350" s="1" t="s">
        <v>6224</v>
      </c>
      <c r="D1350" s="1" t="s">
        <v>6225</v>
      </c>
      <c r="E1350" s="1" t="s">
        <v>6226</v>
      </c>
      <c r="F1350" s="2">
        <v>-450</v>
      </c>
      <c r="G1350" s="1" t="s">
        <v>9</v>
      </c>
      <c r="H1350" s="1" t="s">
        <v>1566</v>
      </c>
      <c r="I1350" s="1" t="s">
        <v>11</v>
      </c>
      <c r="J1350">
        <f>VLOOKUP(B1350,自助退!B:F,5,FALSE)</f>
        <v>450</v>
      </c>
      <c r="K1350" t="str">
        <f t="shared" si="21"/>
        <v/>
      </c>
    </row>
    <row r="1351" spans="1:11">
      <c r="A1351" s="1" t="s">
        <v>6227</v>
      </c>
      <c r="B1351" s="2">
        <v>1398321</v>
      </c>
      <c r="C1351" s="1" t="s">
        <v>6228</v>
      </c>
      <c r="D1351" s="1" t="s">
        <v>6229</v>
      </c>
      <c r="E1351" s="1" t="s">
        <v>6230</v>
      </c>
      <c r="F1351" s="2">
        <v>-84.5</v>
      </c>
      <c r="G1351" s="1" t="s">
        <v>9</v>
      </c>
      <c r="H1351" s="1" t="s">
        <v>1433</v>
      </c>
      <c r="I1351" s="1" t="s">
        <v>11</v>
      </c>
      <c r="J1351">
        <f>VLOOKUP(B1351,自助退!B:F,5,FALSE)</f>
        <v>84.5</v>
      </c>
      <c r="K1351" t="str">
        <f t="shared" si="21"/>
        <v/>
      </c>
    </row>
    <row r="1352" spans="1:11">
      <c r="A1352" s="1" t="s">
        <v>6231</v>
      </c>
      <c r="B1352" s="2">
        <v>1398369</v>
      </c>
      <c r="C1352" s="1" t="s">
        <v>6232</v>
      </c>
      <c r="D1352" s="1" t="s">
        <v>6233</v>
      </c>
      <c r="E1352" s="1" t="s">
        <v>6234</v>
      </c>
      <c r="F1352" s="2">
        <v>-563.55999999999995</v>
      </c>
      <c r="G1352" s="1" t="s">
        <v>9</v>
      </c>
      <c r="H1352" s="1" t="s">
        <v>1379</v>
      </c>
      <c r="I1352" s="1" t="s">
        <v>11</v>
      </c>
      <c r="J1352">
        <f>VLOOKUP(B1352,自助退!B:F,5,FALSE)</f>
        <v>563.55999999999995</v>
      </c>
      <c r="K1352" t="str">
        <f t="shared" si="21"/>
        <v/>
      </c>
    </row>
    <row r="1353" spans="1:11">
      <c r="A1353" s="1" t="s">
        <v>6235</v>
      </c>
      <c r="B1353" s="2">
        <v>1398377</v>
      </c>
      <c r="C1353" s="1" t="s">
        <v>6236</v>
      </c>
      <c r="D1353" s="1" t="s">
        <v>6237</v>
      </c>
      <c r="E1353" s="1" t="s">
        <v>6238</v>
      </c>
      <c r="F1353" s="2">
        <v>-981.08</v>
      </c>
      <c r="G1353" s="1" t="s">
        <v>9</v>
      </c>
      <c r="H1353" s="1" t="s">
        <v>1421</v>
      </c>
      <c r="I1353" s="1" t="s">
        <v>11</v>
      </c>
      <c r="J1353">
        <f>VLOOKUP(B1353,自助退!B:F,5,FALSE)</f>
        <v>981.08</v>
      </c>
      <c r="K1353" t="str">
        <f t="shared" si="21"/>
        <v/>
      </c>
    </row>
    <row r="1354" spans="1:11">
      <c r="A1354" s="1" t="s">
        <v>6239</v>
      </c>
      <c r="B1354" s="2">
        <v>1398402</v>
      </c>
      <c r="C1354" s="1" t="s">
        <v>6240</v>
      </c>
      <c r="D1354" s="1" t="s">
        <v>6241</v>
      </c>
      <c r="E1354" s="1" t="s">
        <v>6242</v>
      </c>
      <c r="F1354" s="2">
        <v>-3000</v>
      </c>
      <c r="G1354" s="1" t="s">
        <v>9</v>
      </c>
      <c r="H1354" s="1" t="s">
        <v>1442</v>
      </c>
      <c r="I1354" s="1" t="s">
        <v>11</v>
      </c>
      <c r="J1354">
        <f>VLOOKUP(B1354,自助退!B:F,5,FALSE)</f>
        <v>3000</v>
      </c>
      <c r="K1354" t="str">
        <f t="shared" si="21"/>
        <v/>
      </c>
    </row>
    <row r="1355" spans="1:11">
      <c r="A1355" s="1" t="s">
        <v>6243</v>
      </c>
      <c r="B1355" s="2">
        <v>1398403</v>
      </c>
      <c r="C1355" s="1" t="s">
        <v>6244</v>
      </c>
      <c r="D1355" s="1" t="s">
        <v>4243</v>
      </c>
      <c r="E1355" s="1" t="s">
        <v>4244</v>
      </c>
      <c r="F1355" s="2">
        <v>-3267</v>
      </c>
      <c r="G1355" s="1" t="s">
        <v>9</v>
      </c>
      <c r="H1355" s="1" t="s">
        <v>1384</v>
      </c>
      <c r="I1355" s="1" t="s">
        <v>11</v>
      </c>
      <c r="J1355">
        <f>VLOOKUP(B1355,自助退!B:F,5,FALSE)</f>
        <v>3267</v>
      </c>
      <c r="K1355" t="str">
        <f t="shared" si="21"/>
        <v/>
      </c>
    </row>
    <row r="1356" spans="1:11">
      <c r="A1356" s="1" t="s">
        <v>6245</v>
      </c>
      <c r="B1356" s="2">
        <v>1398619</v>
      </c>
      <c r="C1356" s="1" t="s">
        <v>6246</v>
      </c>
      <c r="D1356" s="1" t="s">
        <v>6247</v>
      </c>
      <c r="E1356" s="1" t="s">
        <v>6248</v>
      </c>
      <c r="F1356" s="2">
        <v>-630</v>
      </c>
      <c r="G1356" s="1" t="s">
        <v>9</v>
      </c>
      <c r="H1356" s="1" t="s">
        <v>1566</v>
      </c>
      <c r="I1356" s="1" t="s">
        <v>11</v>
      </c>
      <c r="J1356">
        <f>VLOOKUP(B1356,自助退!B:F,5,FALSE)</f>
        <v>630</v>
      </c>
      <c r="K1356" t="str">
        <f t="shared" si="21"/>
        <v/>
      </c>
    </row>
    <row r="1357" spans="1:11">
      <c r="A1357" s="1" t="s">
        <v>6249</v>
      </c>
      <c r="B1357" s="2">
        <v>1398760</v>
      </c>
      <c r="C1357" s="1" t="s">
        <v>6250</v>
      </c>
      <c r="D1357" s="1" t="s">
        <v>6251</v>
      </c>
      <c r="E1357" s="1" t="s">
        <v>456</v>
      </c>
      <c r="F1357" s="2">
        <v>-268.02999999999997</v>
      </c>
      <c r="G1357" s="1" t="s">
        <v>9</v>
      </c>
      <c r="H1357" s="1" t="s">
        <v>1817</v>
      </c>
      <c r="I1357" s="1" t="s">
        <v>11</v>
      </c>
      <c r="J1357">
        <f>VLOOKUP(B1357,自助退!B:F,5,FALSE)</f>
        <v>268.02999999999997</v>
      </c>
      <c r="K1357" t="str">
        <f t="shared" si="21"/>
        <v/>
      </c>
    </row>
    <row r="1358" spans="1:11">
      <c r="A1358" s="1" t="s">
        <v>6252</v>
      </c>
      <c r="B1358" s="2">
        <v>1400737</v>
      </c>
      <c r="C1358" s="1" t="s">
        <v>6253</v>
      </c>
      <c r="D1358" s="1" t="s">
        <v>6254</v>
      </c>
      <c r="E1358" s="1" t="s">
        <v>6255</v>
      </c>
      <c r="F1358" s="2">
        <v>-100</v>
      </c>
      <c r="G1358" s="1" t="s">
        <v>9</v>
      </c>
      <c r="H1358" s="1" t="s">
        <v>1624</v>
      </c>
      <c r="I1358" s="1" t="s">
        <v>11</v>
      </c>
      <c r="J1358">
        <f>VLOOKUP(B1358,自助退!B:F,5,FALSE)</f>
        <v>100</v>
      </c>
      <c r="K1358" t="str">
        <f t="shared" si="21"/>
        <v/>
      </c>
    </row>
    <row r="1359" spans="1:11">
      <c r="A1359" s="1" t="s">
        <v>6256</v>
      </c>
      <c r="B1359" s="2">
        <v>1403823</v>
      </c>
      <c r="C1359" s="1" t="s">
        <v>6257</v>
      </c>
      <c r="D1359" s="1" t="s">
        <v>6258</v>
      </c>
      <c r="E1359" s="1" t="s">
        <v>6259</v>
      </c>
      <c r="F1359" s="2">
        <v>-283</v>
      </c>
      <c r="G1359" s="1" t="s">
        <v>9</v>
      </c>
      <c r="H1359" s="1" t="s">
        <v>1485</v>
      </c>
      <c r="I1359" s="1" t="s">
        <v>11</v>
      </c>
      <c r="J1359">
        <f>VLOOKUP(B1359,自助退!B:F,5,FALSE)</f>
        <v>283</v>
      </c>
      <c r="K1359" t="str">
        <f t="shared" si="21"/>
        <v/>
      </c>
    </row>
    <row r="1360" spans="1:11">
      <c r="A1360" s="1" t="s">
        <v>6260</v>
      </c>
      <c r="B1360" s="2">
        <v>1404348</v>
      </c>
      <c r="C1360" s="1" t="s">
        <v>6261</v>
      </c>
      <c r="D1360" s="1" t="s">
        <v>6262</v>
      </c>
      <c r="E1360" s="1" t="s">
        <v>6263</v>
      </c>
      <c r="F1360" s="2">
        <v>-780</v>
      </c>
      <c r="G1360" s="1" t="s">
        <v>9</v>
      </c>
      <c r="H1360" s="1" t="s">
        <v>1938</v>
      </c>
      <c r="I1360" s="1" t="s">
        <v>11</v>
      </c>
      <c r="J1360">
        <f>VLOOKUP(B1360,自助退!B:F,5,FALSE)</f>
        <v>780</v>
      </c>
      <c r="K1360" t="str">
        <f t="shared" si="21"/>
        <v/>
      </c>
    </row>
    <row r="1361" spans="1:11">
      <c r="A1361" s="1" t="s">
        <v>6264</v>
      </c>
      <c r="B1361" s="2">
        <v>1405760</v>
      </c>
      <c r="C1361" s="1" t="s">
        <v>6265</v>
      </c>
      <c r="D1361" s="1" t="s">
        <v>6266</v>
      </c>
      <c r="E1361" s="1" t="s">
        <v>6267</v>
      </c>
      <c r="F1361" s="2">
        <v>-200</v>
      </c>
      <c r="G1361" s="1" t="s">
        <v>9</v>
      </c>
      <c r="H1361" s="1" t="s">
        <v>1414</v>
      </c>
      <c r="I1361" s="1" t="s">
        <v>11</v>
      </c>
      <c r="J1361">
        <f>VLOOKUP(B1361,自助退!B:F,5,FALSE)</f>
        <v>200</v>
      </c>
      <c r="K1361" t="str">
        <f t="shared" si="21"/>
        <v/>
      </c>
    </row>
    <row r="1362" spans="1:11">
      <c r="A1362" s="1" t="s">
        <v>6268</v>
      </c>
      <c r="B1362" s="2">
        <v>1405900</v>
      </c>
      <c r="C1362" s="1" t="s">
        <v>6269</v>
      </c>
      <c r="D1362" s="1" t="s">
        <v>6270</v>
      </c>
      <c r="E1362" s="1" t="s">
        <v>6271</v>
      </c>
      <c r="F1362" s="2">
        <v>-1000</v>
      </c>
      <c r="G1362" s="1" t="s">
        <v>9</v>
      </c>
      <c r="H1362" s="1" t="s">
        <v>1404</v>
      </c>
      <c r="I1362" s="1" t="s">
        <v>11</v>
      </c>
      <c r="J1362">
        <f>VLOOKUP(B1362,自助退!B:F,5,FALSE)</f>
        <v>1000</v>
      </c>
      <c r="K1362" t="str">
        <f t="shared" si="21"/>
        <v/>
      </c>
    </row>
    <row r="1363" spans="1:11">
      <c r="A1363" s="1" t="s">
        <v>6272</v>
      </c>
      <c r="B1363" s="2">
        <v>1406792</v>
      </c>
      <c r="C1363" s="1" t="s">
        <v>6273</v>
      </c>
      <c r="D1363" s="1" t="s">
        <v>6274</v>
      </c>
      <c r="E1363" s="1" t="s">
        <v>252</v>
      </c>
      <c r="F1363" s="2">
        <v>-700</v>
      </c>
      <c r="G1363" s="1" t="s">
        <v>9</v>
      </c>
      <c r="H1363" s="1" t="s">
        <v>1452</v>
      </c>
      <c r="I1363" s="1" t="s">
        <v>11</v>
      </c>
      <c r="J1363">
        <f>VLOOKUP(B1363,自助退!B:F,5,FALSE)</f>
        <v>700</v>
      </c>
      <c r="K1363" t="str">
        <f t="shared" si="21"/>
        <v/>
      </c>
    </row>
    <row r="1364" spans="1:11">
      <c r="A1364" s="1" t="s">
        <v>6275</v>
      </c>
      <c r="B1364" s="2">
        <v>1407092</v>
      </c>
      <c r="C1364" s="1" t="s">
        <v>6276</v>
      </c>
      <c r="D1364" s="1" t="s">
        <v>6277</v>
      </c>
      <c r="E1364" s="1" t="s">
        <v>6278</v>
      </c>
      <c r="F1364" s="2">
        <v>-3</v>
      </c>
      <c r="G1364" s="1" t="s">
        <v>9</v>
      </c>
      <c r="H1364" s="1" t="s">
        <v>10</v>
      </c>
      <c r="I1364" s="1" t="s">
        <v>11</v>
      </c>
      <c r="J1364">
        <f>VLOOKUP(B1364,自助退!B:F,5,FALSE)</f>
        <v>3</v>
      </c>
      <c r="K1364" t="str">
        <f t="shared" si="21"/>
        <v/>
      </c>
    </row>
    <row r="1365" spans="1:11">
      <c r="A1365" s="1" t="s">
        <v>6279</v>
      </c>
      <c r="B1365" s="2">
        <v>1407282</v>
      </c>
      <c r="C1365" s="1" t="s">
        <v>6280</v>
      </c>
      <c r="D1365" s="1" t="s">
        <v>6281</v>
      </c>
      <c r="E1365" s="1" t="s">
        <v>418</v>
      </c>
      <c r="F1365" s="2">
        <v>-5000</v>
      </c>
      <c r="G1365" s="1" t="s">
        <v>9</v>
      </c>
      <c r="H1365" s="1" t="s">
        <v>1398</v>
      </c>
      <c r="I1365" s="1" t="s">
        <v>11</v>
      </c>
      <c r="J1365">
        <f>VLOOKUP(B1365,自助退!B:F,5,FALSE)</f>
        <v>5000</v>
      </c>
      <c r="K1365" t="str">
        <f t="shared" si="21"/>
        <v/>
      </c>
    </row>
    <row r="1366" spans="1:11">
      <c r="A1366" s="1" t="s">
        <v>6282</v>
      </c>
      <c r="B1366" s="2">
        <v>1407330</v>
      </c>
      <c r="C1366" s="1" t="s">
        <v>6283</v>
      </c>
      <c r="D1366" s="1" t="s">
        <v>6284</v>
      </c>
      <c r="E1366" s="1" t="s">
        <v>6285</v>
      </c>
      <c r="F1366" s="2">
        <v>-5.5</v>
      </c>
      <c r="G1366" s="1" t="s">
        <v>9</v>
      </c>
      <c r="H1366" s="1" t="s">
        <v>1996</v>
      </c>
      <c r="I1366" s="1" t="s">
        <v>11</v>
      </c>
      <c r="J1366">
        <f>VLOOKUP(B1366,自助退!B:F,5,FALSE)</f>
        <v>5.5</v>
      </c>
      <c r="K1366" t="str">
        <f t="shared" si="21"/>
        <v/>
      </c>
    </row>
    <row r="1367" spans="1:11">
      <c r="A1367" s="1" t="s">
        <v>6286</v>
      </c>
      <c r="B1367" s="2">
        <v>1407370</v>
      </c>
      <c r="C1367" s="1" t="s">
        <v>6287</v>
      </c>
      <c r="D1367" s="1" t="s">
        <v>6288</v>
      </c>
      <c r="E1367" s="1" t="s">
        <v>6289</v>
      </c>
      <c r="F1367" s="2">
        <v>-1000</v>
      </c>
      <c r="G1367" s="1" t="s">
        <v>9</v>
      </c>
      <c r="H1367" s="1" t="s">
        <v>1393</v>
      </c>
      <c r="I1367" s="1" t="s">
        <v>11</v>
      </c>
      <c r="J1367">
        <f>VLOOKUP(B1367,自助退!B:F,5,FALSE)</f>
        <v>1000</v>
      </c>
      <c r="K1367" t="str">
        <f t="shared" si="21"/>
        <v/>
      </c>
    </row>
    <row r="1368" spans="1:11">
      <c r="A1368" s="1" t="s">
        <v>6290</v>
      </c>
      <c r="B1368" s="2">
        <v>1407498</v>
      </c>
      <c r="C1368" s="1" t="s">
        <v>6291</v>
      </c>
      <c r="D1368" s="1" t="s">
        <v>6292</v>
      </c>
      <c r="E1368" s="1" t="s">
        <v>444</v>
      </c>
      <c r="F1368" s="2">
        <v>-182.42</v>
      </c>
      <c r="G1368" s="1" t="s">
        <v>9</v>
      </c>
      <c r="H1368" s="1" t="s">
        <v>1485</v>
      </c>
      <c r="I1368" s="1" t="s">
        <v>11</v>
      </c>
      <c r="J1368">
        <f>VLOOKUP(B1368,自助退!B:F,5,FALSE)</f>
        <v>182.42</v>
      </c>
      <c r="K1368" t="str">
        <f t="shared" si="21"/>
        <v/>
      </c>
    </row>
    <row r="1369" spans="1:11">
      <c r="A1369" s="1" t="s">
        <v>6293</v>
      </c>
      <c r="B1369" s="2">
        <v>1407578</v>
      </c>
      <c r="C1369" s="1" t="s">
        <v>6294</v>
      </c>
      <c r="D1369" s="1" t="s">
        <v>6274</v>
      </c>
      <c r="E1369" s="1" t="s">
        <v>252</v>
      </c>
      <c r="F1369" s="2">
        <v>-800</v>
      </c>
      <c r="G1369" s="1" t="s">
        <v>9</v>
      </c>
      <c r="H1369" s="1" t="s">
        <v>1393</v>
      </c>
      <c r="I1369" s="1" t="s">
        <v>11</v>
      </c>
      <c r="J1369">
        <f>VLOOKUP(B1369,自助退!B:F,5,FALSE)</f>
        <v>800</v>
      </c>
      <c r="K1369" t="str">
        <f t="shared" si="21"/>
        <v/>
      </c>
    </row>
    <row r="1370" spans="1:11">
      <c r="A1370" s="1" t="s">
        <v>6295</v>
      </c>
      <c r="B1370" s="2">
        <v>1407810</v>
      </c>
      <c r="C1370" s="1" t="s">
        <v>6296</v>
      </c>
      <c r="D1370" s="1" t="s">
        <v>6297</v>
      </c>
      <c r="E1370" s="1" t="s">
        <v>6298</v>
      </c>
      <c r="F1370" s="2">
        <v>-114</v>
      </c>
      <c r="G1370" s="1" t="s">
        <v>9</v>
      </c>
      <c r="H1370" s="1" t="s">
        <v>1696</v>
      </c>
      <c r="I1370" s="1" t="s">
        <v>11</v>
      </c>
      <c r="J1370">
        <f>VLOOKUP(B1370,自助退!B:F,5,FALSE)</f>
        <v>114</v>
      </c>
      <c r="K1370" t="str">
        <f t="shared" si="21"/>
        <v/>
      </c>
    </row>
    <row r="1371" spans="1:11">
      <c r="A1371" s="1" t="s">
        <v>6299</v>
      </c>
      <c r="B1371" s="2">
        <v>1408034</v>
      </c>
      <c r="C1371" s="1" t="s">
        <v>6300</v>
      </c>
      <c r="D1371" s="1" t="s">
        <v>6301</v>
      </c>
      <c r="E1371" s="1" t="s">
        <v>6302</v>
      </c>
      <c r="F1371" s="2">
        <v>-171</v>
      </c>
      <c r="G1371" s="1" t="s">
        <v>9</v>
      </c>
      <c r="H1371" s="1" t="s">
        <v>1393</v>
      </c>
      <c r="I1371" s="1" t="s">
        <v>11</v>
      </c>
      <c r="J1371">
        <f>VLOOKUP(B1371,自助退!B:F,5,FALSE)</f>
        <v>171</v>
      </c>
      <c r="K1371" t="str">
        <f t="shared" si="21"/>
        <v/>
      </c>
    </row>
    <row r="1372" spans="1:11">
      <c r="A1372" s="1" t="s">
        <v>6303</v>
      </c>
      <c r="B1372" s="2">
        <v>1409072</v>
      </c>
      <c r="C1372" s="1" t="s">
        <v>6304</v>
      </c>
      <c r="D1372" s="1" t="s">
        <v>3824</v>
      </c>
      <c r="E1372" s="1" t="s">
        <v>3825</v>
      </c>
      <c r="F1372" s="2">
        <v>-994.5</v>
      </c>
      <c r="G1372" s="1" t="s">
        <v>9</v>
      </c>
      <c r="H1372" s="1" t="s">
        <v>1890</v>
      </c>
      <c r="I1372" s="1" t="s">
        <v>11</v>
      </c>
      <c r="J1372">
        <f>VLOOKUP(B1372,自助退!B:F,5,FALSE)</f>
        <v>994.5</v>
      </c>
      <c r="K1372" t="str">
        <f t="shared" si="21"/>
        <v/>
      </c>
    </row>
    <row r="1373" spans="1:11">
      <c r="A1373" s="1" t="s">
        <v>6305</v>
      </c>
      <c r="B1373" s="2">
        <v>1409364</v>
      </c>
      <c r="C1373" s="1" t="s">
        <v>6306</v>
      </c>
      <c r="D1373" s="1" t="s">
        <v>6307</v>
      </c>
      <c r="E1373" s="1" t="s">
        <v>6308</v>
      </c>
      <c r="F1373" s="2">
        <v>-491.32</v>
      </c>
      <c r="G1373" s="1" t="s">
        <v>9</v>
      </c>
      <c r="H1373" s="1" t="s">
        <v>10</v>
      </c>
      <c r="I1373" s="1" t="s">
        <v>11</v>
      </c>
      <c r="J1373">
        <f>VLOOKUP(B1373,自助退!B:F,5,FALSE)</f>
        <v>491.32</v>
      </c>
      <c r="K1373" t="str">
        <f t="shared" si="21"/>
        <v/>
      </c>
    </row>
    <row r="1374" spans="1:11">
      <c r="A1374" s="1" t="s">
        <v>6309</v>
      </c>
      <c r="B1374" s="2">
        <v>1410192</v>
      </c>
      <c r="C1374" s="1" t="s">
        <v>6310</v>
      </c>
      <c r="D1374" s="1" t="s">
        <v>6311</v>
      </c>
      <c r="E1374" s="1" t="s">
        <v>6312</v>
      </c>
      <c r="F1374" s="2">
        <v>-185</v>
      </c>
      <c r="G1374" s="1" t="s">
        <v>9</v>
      </c>
      <c r="H1374" s="1" t="s">
        <v>1433</v>
      </c>
      <c r="I1374" s="1" t="s">
        <v>11</v>
      </c>
      <c r="J1374">
        <f>VLOOKUP(B1374,自助退!B:F,5,FALSE)</f>
        <v>185</v>
      </c>
      <c r="K1374" t="str">
        <f t="shared" si="21"/>
        <v/>
      </c>
    </row>
    <row r="1375" spans="1:11">
      <c r="A1375" s="1" t="s">
        <v>6313</v>
      </c>
      <c r="B1375" s="2">
        <v>1410746</v>
      </c>
      <c r="C1375" s="1" t="s">
        <v>6314</v>
      </c>
      <c r="D1375" s="1" t="s">
        <v>6315</v>
      </c>
      <c r="E1375" s="1" t="s">
        <v>389</v>
      </c>
      <c r="F1375" s="2">
        <v>-274.98</v>
      </c>
      <c r="G1375" s="1" t="s">
        <v>9</v>
      </c>
      <c r="H1375" s="1" t="s">
        <v>1404</v>
      </c>
      <c r="I1375" s="1" t="s">
        <v>11</v>
      </c>
      <c r="J1375">
        <f>VLOOKUP(B1375,自助退!B:F,5,FALSE)</f>
        <v>274.98</v>
      </c>
      <c r="K1375" t="str">
        <f t="shared" si="21"/>
        <v/>
      </c>
    </row>
    <row r="1376" spans="1:11">
      <c r="A1376" s="1" t="s">
        <v>6316</v>
      </c>
      <c r="B1376" s="2">
        <v>1410943</v>
      </c>
      <c r="C1376" s="1" t="s">
        <v>6317</v>
      </c>
      <c r="D1376" s="1" t="s">
        <v>6318</v>
      </c>
      <c r="E1376" s="1" t="s">
        <v>6319</v>
      </c>
      <c r="F1376" s="2">
        <v>-115</v>
      </c>
      <c r="G1376" s="1" t="s">
        <v>9</v>
      </c>
      <c r="H1376" s="1" t="s">
        <v>1551</v>
      </c>
      <c r="I1376" s="1" t="s">
        <v>11</v>
      </c>
      <c r="J1376">
        <f>VLOOKUP(B1376,自助退!B:F,5,FALSE)</f>
        <v>115</v>
      </c>
      <c r="K1376" t="str">
        <f t="shared" si="21"/>
        <v/>
      </c>
    </row>
    <row r="1377" spans="1:11">
      <c r="A1377" s="1" t="s">
        <v>6320</v>
      </c>
      <c r="B1377" s="2">
        <v>1411040</v>
      </c>
      <c r="C1377" s="1" t="s">
        <v>6321</v>
      </c>
      <c r="D1377" s="1" t="s">
        <v>6322</v>
      </c>
      <c r="E1377" s="1" t="s">
        <v>6323</v>
      </c>
      <c r="F1377" s="2">
        <v>-1300</v>
      </c>
      <c r="G1377" s="1" t="s">
        <v>9</v>
      </c>
      <c r="H1377" s="1" t="s">
        <v>1817</v>
      </c>
      <c r="I1377" s="1" t="s">
        <v>11</v>
      </c>
      <c r="J1377">
        <f>VLOOKUP(B1377,自助退!B:F,5,FALSE)</f>
        <v>1300</v>
      </c>
      <c r="K1377" t="str">
        <f t="shared" si="21"/>
        <v/>
      </c>
    </row>
    <row r="1378" spans="1:11">
      <c r="A1378" s="1" t="s">
        <v>6324</v>
      </c>
      <c r="B1378" s="2">
        <v>1412372</v>
      </c>
      <c r="C1378" s="1" t="s">
        <v>6325</v>
      </c>
      <c r="D1378" s="1" t="s">
        <v>6326</v>
      </c>
      <c r="E1378" s="1" t="s">
        <v>6327</v>
      </c>
      <c r="F1378" s="2">
        <v>-450.25</v>
      </c>
      <c r="G1378" s="1" t="s">
        <v>9</v>
      </c>
      <c r="H1378" s="1" t="s">
        <v>1384</v>
      </c>
      <c r="I1378" s="1" t="s">
        <v>11</v>
      </c>
      <c r="J1378">
        <f>VLOOKUP(B1378,自助退!B:F,5,FALSE)</f>
        <v>450.25</v>
      </c>
      <c r="K1378" t="str">
        <f t="shared" si="21"/>
        <v/>
      </c>
    </row>
    <row r="1379" spans="1:11">
      <c r="A1379" s="1" t="s">
        <v>6328</v>
      </c>
      <c r="B1379" s="2">
        <v>1412465</v>
      </c>
      <c r="C1379" s="1" t="s">
        <v>6329</v>
      </c>
      <c r="D1379" s="1" t="s">
        <v>6330</v>
      </c>
      <c r="E1379" s="1" t="s">
        <v>6331</v>
      </c>
      <c r="F1379" s="2">
        <v>-100</v>
      </c>
      <c r="G1379" s="1" t="s">
        <v>9</v>
      </c>
      <c r="H1379" s="1" t="s">
        <v>1452</v>
      </c>
      <c r="I1379" s="1" t="s">
        <v>11</v>
      </c>
      <c r="J1379">
        <f>VLOOKUP(B1379,自助退!B:F,5,FALSE)</f>
        <v>100</v>
      </c>
      <c r="K1379" t="str">
        <f t="shared" si="21"/>
        <v/>
      </c>
    </row>
    <row r="1380" spans="1:11">
      <c r="A1380" s="1" t="s">
        <v>6332</v>
      </c>
      <c r="B1380" s="2">
        <v>1412753</v>
      </c>
      <c r="C1380" s="1" t="s">
        <v>6333</v>
      </c>
      <c r="D1380" s="1" t="s">
        <v>6334</v>
      </c>
      <c r="E1380" s="1" t="s">
        <v>6335</v>
      </c>
      <c r="F1380" s="2">
        <v>-388</v>
      </c>
      <c r="G1380" s="1" t="s">
        <v>9</v>
      </c>
      <c r="H1380" s="1" t="s">
        <v>1474</v>
      </c>
      <c r="I1380" s="1" t="s">
        <v>11</v>
      </c>
      <c r="J1380">
        <f>VLOOKUP(B1380,自助退!B:F,5,FALSE)</f>
        <v>388</v>
      </c>
      <c r="K1380" t="str">
        <f t="shared" si="21"/>
        <v/>
      </c>
    </row>
    <row r="1381" spans="1:11">
      <c r="A1381" s="1" t="s">
        <v>6336</v>
      </c>
      <c r="B1381" s="2">
        <v>1413304</v>
      </c>
      <c r="C1381" s="1" t="s">
        <v>6337</v>
      </c>
      <c r="D1381" s="1" t="s">
        <v>6338</v>
      </c>
      <c r="E1381" s="1" t="s">
        <v>440</v>
      </c>
      <c r="F1381" s="2">
        <v>-189.35</v>
      </c>
      <c r="G1381" s="1" t="s">
        <v>9</v>
      </c>
      <c r="H1381" s="1" t="s">
        <v>1398</v>
      </c>
      <c r="I1381" s="1" t="s">
        <v>11</v>
      </c>
      <c r="J1381">
        <f>VLOOKUP(B1381,自助退!B:F,5,FALSE)</f>
        <v>189.35</v>
      </c>
      <c r="K1381" t="str">
        <f t="shared" si="21"/>
        <v/>
      </c>
    </row>
    <row r="1382" spans="1:11">
      <c r="A1382" s="1" t="s">
        <v>6339</v>
      </c>
      <c r="B1382" s="2">
        <v>1413547</v>
      </c>
      <c r="C1382" s="1" t="s">
        <v>6340</v>
      </c>
      <c r="D1382" s="1" t="s">
        <v>6341</v>
      </c>
      <c r="E1382" s="1" t="s">
        <v>6342</v>
      </c>
      <c r="F1382" s="2">
        <v>-4000</v>
      </c>
      <c r="G1382" s="1" t="s">
        <v>9</v>
      </c>
      <c r="H1382" s="1" t="s">
        <v>1421</v>
      </c>
      <c r="I1382" s="1" t="s">
        <v>11</v>
      </c>
      <c r="J1382">
        <f>VLOOKUP(B1382,自助退!B:F,5,FALSE)</f>
        <v>4000</v>
      </c>
      <c r="K1382" t="str">
        <f t="shared" si="21"/>
        <v/>
      </c>
    </row>
    <row r="1383" spans="1:11">
      <c r="A1383" s="1" t="s">
        <v>6343</v>
      </c>
      <c r="B1383" s="2">
        <v>1413952</v>
      </c>
      <c r="C1383" s="1" t="s">
        <v>6344</v>
      </c>
      <c r="D1383" s="1" t="s">
        <v>6345</v>
      </c>
      <c r="E1383" s="1" t="s">
        <v>6346</v>
      </c>
      <c r="F1383" s="2">
        <v>-753.2</v>
      </c>
      <c r="G1383" s="1" t="s">
        <v>9</v>
      </c>
      <c r="H1383" s="1" t="s">
        <v>1526</v>
      </c>
      <c r="I1383" s="1" t="s">
        <v>11</v>
      </c>
      <c r="J1383">
        <f>VLOOKUP(B1383,自助退!B:F,5,FALSE)</f>
        <v>753.2</v>
      </c>
      <c r="K1383" t="str">
        <f t="shared" si="21"/>
        <v/>
      </c>
    </row>
    <row r="1384" spans="1:11">
      <c r="A1384" s="1" t="s">
        <v>6347</v>
      </c>
      <c r="B1384" s="2">
        <v>1414032</v>
      </c>
      <c r="C1384" s="1" t="s">
        <v>6348</v>
      </c>
      <c r="D1384" s="1" t="s">
        <v>6349</v>
      </c>
      <c r="E1384" s="1" t="s">
        <v>6350</v>
      </c>
      <c r="F1384" s="2">
        <v>-116.98</v>
      </c>
      <c r="G1384" s="1" t="s">
        <v>9</v>
      </c>
      <c r="H1384" s="1" t="s">
        <v>1526</v>
      </c>
      <c r="I1384" s="1" t="s">
        <v>11</v>
      </c>
      <c r="J1384">
        <f>VLOOKUP(B1384,自助退!B:F,5,FALSE)</f>
        <v>116.98</v>
      </c>
      <c r="K1384" t="str">
        <f t="shared" si="21"/>
        <v/>
      </c>
    </row>
    <row r="1385" spans="1:11">
      <c r="A1385" s="1" t="s">
        <v>6351</v>
      </c>
      <c r="B1385" s="2">
        <v>1414093</v>
      </c>
      <c r="C1385" s="1" t="s">
        <v>6352</v>
      </c>
      <c r="D1385" s="1" t="s">
        <v>6353</v>
      </c>
      <c r="E1385" s="1" t="s">
        <v>6354</v>
      </c>
      <c r="F1385" s="2">
        <v>-123.4</v>
      </c>
      <c r="G1385" s="1" t="s">
        <v>9</v>
      </c>
      <c r="H1385" s="1" t="s">
        <v>1526</v>
      </c>
      <c r="I1385" s="1" t="s">
        <v>11</v>
      </c>
      <c r="J1385">
        <f>VLOOKUP(B1385,自助退!B:F,5,FALSE)</f>
        <v>123.4</v>
      </c>
      <c r="K1385" t="str">
        <f t="shared" si="21"/>
        <v/>
      </c>
    </row>
    <row r="1386" spans="1:11">
      <c r="A1386" s="1" t="s">
        <v>6355</v>
      </c>
      <c r="B1386" s="2">
        <v>1414115</v>
      </c>
      <c r="C1386" s="1" t="s">
        <v>6356</v>
      </c>
      <c r="D1386" s="1" t="s">
        <v>6357</v>
      </c>
      <c r="E1386" s="1" t="s">
        <v>6358</v>
      </c>
      <c r="F1386" s="2">
        <v>-900</v>
      </c>
      <c r="G1386" s="1" t="s">
        <v>9</v>
      </c>
      <c r="H1386" s="1" t="s">
        <v>1822</v>
      </c>
      <c r="I1386" s="1" t="s">
        <v>11</v>
      </c>
      <c r="J1386">
        <f>VLOOKUP(B1386,自助退!B:F,5,FALSE)</f>
        <v>900</v>
      </c>
      <c r="K1386" t="str">
        <f t="shared" si="21"/>
        <v/>
      </c>
    </row>
    <row r="1387" spans="1:11">
      <c r="A1387" s="1" t="s">
        <v>6359</v>
      </c>
      <c r="B1387" s="2">
        <v>1414136</v>
      </c>
      <c r="C1387" s="1" t="s">
        <v>6360</v>
      </c>
      <c r="D1387" s="1" t="s">
        <v>6361</v>
      </c>
      <c r="E1387" s="1" t="s">
        <v>6362</v>
      </c>
      <c r="F1387" s="2">
        <v>-78.2</v>
      </c>
      <c r="G1387" s="1" t="s">
        <v>9</v>
      </c>
      <c r="H1387" s="1" t="s">
        <v>1526</v>
      </c>
      <c r="I1387" s="1" t="s">
        <v>11</v>
      </c>
      <c r="J1387">
        <f>VLOOKUP(B1387,自助退!B:F,5,FALSE)</f>
        <v>78.2</v>
      </c>
      <c r="K1387" t="str">
        <f t="shared" si="21"/>
        <v/>
      </c>
    </row>
    <row r="1388" spans="1:11">
      <c r="A1388" s="1" t="s">
        <v>6363</v>
      </c>
      <c r="B1388" s="2">
        <v>1414205</v>
      </c>
      <c r="C1388" s="1" t="s">
        <v>6364</v>
      </c>
      <c r="D1388" s="1" t="s">
        <v>6365</v>
      </c>
      <c r="E1388" s="1" t="s">
        <v>6366</v>
      </c>
      <c r="F1388" s="2">
        <v>-1500</v>
      </c>
      <c r="G1388" s="1" t="s">
        <v>9</v>
      </c>
      <c r="H1388" s="1" t="s">
        <v>1526</v>
      </c>
      <c r="I1388" s="1" t="s">
        <v>11</v>
      </c>
      <c r="J1388">
        <f>VLOOKUP(B1388,自助退!B:F,5,FALSE)</f>
        <v>1500</v>
      </c>
      <c r="K1388" t="str">
        <f t="shared" si="21"/>
        <v/>
      </c>
    </row>
    <row r="1389" spans="1:11">
      <c r="A1389" s="1" t="s">
        <v>6367</v>
      </c>
      <c r="B1389" s="2">
        <v>1414233</v>
      </c>
      <c r="C1389" s="1" t="s">
        <v>6368</v>
      </c>
      <c r="D1389" s="1" t="s">
        <v>6369</v>
      </c>
      <c r="E1389" s="1" t="s">
        <v>6370</v>
      </c>
      <c r="F1389" s="2">
        <v>-34.979999999999997</v>
      </c>
      <c r="G1389" s="1" t="s">
        <v>9</v>
      </c>
      <c r="H1389" s="1" t="s">
        <v>1526</v>
      </c>
      <c r="I1389" s="1" t="s">
        <v>11</v>
      </c>
      <c r="J1389">
        <f>VLOOKUP(B1389,自助退!B:F,5,FALSE)</f>
        <v>34.979999999999997</v>
      </c>
      <c r="K1389" t="str">
        <f t="shared" si="21"/>
        <v/>
      </c>
    </row>
    <row r="1390" spans="1:11">
      <c r="A1390" s="1" t="s">
        <v>6371</v>
      </c>
      <c r="B1390" s="2">
        <v>1414248</v>
      </c>
      <c r="C1390" s="1" t="s">
        <v>6372</v>
      </c>
      <c r="D1390" s="1" t="s">
        <v>6373</v>
      </c>
      <c r="E1390" s="1" t="s">
        <v>6374</v>
      </c>
      <c r="F1390" s="2">
        <v>-123.4</v>
      </c>
      <c r="G1390" s="1" t="s">
        <v>9</v>
      </c>
      <c r="H1390" s="1" t="s">
        <v>1526</v>
      </c>
      <c r="I1390" s="1" t="s">
        <v>11</v>
      </c>
      <c r="J1390">
        <f>VLOOKUP(B1390,自助退!B:F,5,FALSE)</f>
        <v>123.4</v>
      </c>
      <c r="K1390" t="str">
        <f t="shared" si="21"/>
        <v/>
      </c>
    </row>
    <row r="1391" spans="1:11">
      <c r="A1391" s="1" t="s">
        <v>6375</v>
      </c>
      <c r="B1391" s="2">
        <v>1414313</v>
      </c>
      <c r="C1391" s="1" t="s">
        <v>6376</v>
      </c>
      <c r="D1391" s="1" t="s">
        <v>6377</v>
      </c>
      <c r="E1391" s="1" t="s">
        <v>6378</v>
      </c>
      <c r="F1391" s="2">
        <v>-200</v>
      </c>
      <c r="G1391" s="1" t="s">
        <v>9</v>
      </c>
      <c r="H1391" s="1" t="s">
        <v>1629</v>
      </c>
      <c r="I1391" s="1" t="s">
        <v>11</v>
      </c>
      <c r="J1391">
        <f>VLOOKUP(B1391,自助退!B:F,5,FALSE)</f>
        <v>200</v>
      </c>
      <c r="K1391" t="str">
        <f t="shared" si="21"/>
        <v/>
      </c>
    </row>
    <row r="1392" spans="1:11">
      <c r="A1392" s="1" t="s">
        <v>6379</v>
      </c>
      <c r="B1392" s="2">
        <v>1414357</v>
      </c>
      <c r="C1392" s="1" t="s">
        <v>6380</v>
      </c>
      <c r="D1392" s="1" t="s">
        <v>6381</v>
      </c>
      <c r="E1392" s="1" t="s">
        <v>6382</v>
      </c>
      <c r="F1392" s="2">
        <v>-710</v>
      </c>
      <c r="G1392" s="1" t="s">
        <v>9</v>
      </c>
      <c r="H1392" s="1" t="s">
        <v>1551</v>
      </c>
      <c r="I1392" s="1" t="s">
        <v>11</v>
      </c>
      <c r="J1392">
        <f>VLOOKUP(B1392,自助退!B:F,5,FALSE)</f>
        <v>710</v>
      </c>
      <c r="K1392" t="str">
        <f t="shared" si="21"/>
        <v/>
      </c>
    </row>
    <row r="1393" spans="1:11">
      <c r="A1393" s="1" t="s">
        <v>6383</v>
      </c>
      <c r="B1393" s="2">
        <v>1414391</v>
      </c>
      <c r="C1393" s="1" t="s">
        <v>6384</v>
      </c>
      <c r="D1393" s="1" t="s">
        <v>6385</v>
      </c>
      <c r="E1393" s="1" t="s">
        <v>6386</v>
      </c>
      <c r="F1393" s="2">
        <v>-100</v>
      </c>
      <c r="G1393" s="1" t="s">
        <v>9</v>
      </c>
      <c r="H1393" s="1" t="s">
        <v>1404</v>
      </c>
      <c r="I1393" s="1" t="s">
        <v>11</v>
      </c>
      <c r="J1393">
        <f>VLOOKUP(B1393,自助退!B:F,5,FALSE)</f>
        <v>100</v>
      </c>
      <c r="K1393" t="str">
        <f t="shared" si="21"/>
        <v/>
      </c>
    </row>
    <row r="1394" spans="1:11">
      <c r="A1394" s="1" t="s">
        <v>6387</v>
      </c>
      <c r="B1394" s="2">
        <v>1414548</v>
      </c>
      <c r="C1394" s="1" t="s">
        <v>6388</v>
      </c>
      <c r="D1394" s="1" t="s">
        <v>6389</v>
      </c>
      <c r="E1394" s="1" t="s">
        <v>422</v>
      </c>
      <c r="F1394" s="2">
        <v>-4140.92</v>
      </c>
      <c r="G1394" s="1" t="s">
        <v>9</v>
      </c>
      <c r="H1394" s="1" t="s">
        <v>1433</v>
      </c>
      <c r="I1394" s="1" t="s">
        <v>11</v>
      </c>
      <c r="J1394">
        <f>VLOOKUP(B1394,自助退!B:F,5,FALSE)</f>
        <v>4140.92</v>
      </c>
      <c r="K1394" t="str">
        <f t="shared" si="21"/>
        <v/>
      </c>
    </row>
    <row r="1395" spans="1:11">
      <c r="A1395" s="1" t="s">
        <v>6390</v>
      </c>
      <c r="B1395" s="2">
        <v>1414879</v>
      </c>
      <c r="C1395" s="1" t="s">
        <v>6391</v>
      </c>
      <c r="D1395" s="1" t="s">
        <v>6392</v>
      </c>
      <c r="E1395" s="1" t="s">
        <v>6393</v>
      </c>
      <c r="F1395" s="2">
        <v>-339.5</v>
      </c>
      <c r="G1395" s="1" t="s">
        <v>9</v>
      </c>
      <c r="H1395" s="1" t="s">
        <v>1387</v>
      </c>
      <c r="I1395" s="1" t="s">
        <v>11</v>
      </c>
      <c r="J1395">
        <f>VLOOKUP(B1395,自助退!B:F,5,FALSE)</f>
        <v>339.5</v>
      </c>
      <c r="K1395" t="str">
        <f t="shared" si="21"/>
        <v/>
      </c>
    </row>
    <row r="1396" spans="1:11">
      <c r="A1396" s="1" t="s">
        <v>6394</v>
      </c>
      <c r="B1396" s="2">
        <v>1414897</v>
      </c>
      <c r="C1396" s="1" t="s">
        <v>6395</v>
      </c>
      <c r="D1396" s="1" t="s">
        <v>6396</v>
      </c>
      <c r="E1396" s="1" t="s">
        <v>6397</v>
      </c>
      <c r="F1396" s="2">
        <v>-30</v>
      </c>
      <c r="G1396" s="1" t="s">
        <v>9</v>
      </c>
      <c r="H1396" s="1" t="s">
        <v>1601</v>
      </c>
      <c r="I1396" s="1" t="s">
        <v>11</v>
      </c>
      <c r="J1396">
        <f>VLOOKUP(B1396,自助退!B:F,5,FALSE)</f>
        <v>30</v>
      </c>
      <c r="K1396" t="str">
        <f t="shared" si="21"/>
        <v/>
      </c>
    </row>
    <row r="1397" spans="1:11">
      <c r="A1397" s="1" t="s">
        <v>6398</v>
      </c>
      <c r="B1397" s="2">
        <v>1414941</v>
      </c>
      <c r="C1397" s="1" t="s">
        <v>6399</v>
      </c>
      <c r="D1397" s="1" t="s">
        <v>6400</v>
      </c>
      <c r="E1397" s="1" t="s">
        <v>6401</v>
      </c>
      <c r="F1397" s="2">
        <v>-40</v>
      </c>
      <c r="G1397" s="1" t="s">
        <v>9</v>
      </c>
      <c r="H1397" s="1" t="s">
        <v>1601</v>
      </c>
      <c r="I1397" s="1" t="s">
        <v>11</v>
      </c>
      <c r="J1397">
        <f>VLOOKUP(B1397,自助退!B:F,5,FALSE)</f>
        <v>40</v>
      </c>
      <c r="K1397" t="str">
        <f t="shared" si="21"/>
        <v/>
      </c>
    </row>
    <row r="1398" spans="1:11">
      <c r="A1398" s="1" t="s">
        <v>6402</v>
      </c>
      <c r="B1398" s="2">
        <v>1415055</v>
      </c>
      <c r="C1398" s="1" t="s">
        <v>6403</v>
      </c>
      <c r="D1398" s="1" t="s">
        <v>6404</v>
      </c>
      <c r="E1398" s="1" t="s">
        <v>6405</v>
      </c>
      <c r="F1398" s="2">
        <v>-446</v>
      </c>
      <c r="G1398" s="1" t="s">
        <v>9</v>
      </c>
      <c r="H1398" s="1" t="s">
        <v>1387</v>
      </c>
      <c r="I1398" s="1" t="s">
        <v>11</v>
      </c>
      <c r="J1398">
        <f>VLOOKUP(B1398,自助退!B:F,5,FALSE)</f>
        <v>446</v>
      </c>
      <c r="K1398" t="str">
        <f t="shared" si="21"/>
        <v/>
      </c>
    </row>
    <row r="1399" spans="1:11">
      <c r="A1399" s="1" t="s">
        <v>6406</v>
      </c>
      <c r="B1399" s="2">
        <v>1415120</v>
      </c>
      <c r="C1399" s="1" t="s">
        <v>6407</v>
      </c>
      <c r="D1399" s="1" t="s">
        <v>6408</v>
      </c>
      <c r="E1399" s="1" t="s">
        <v>434</v>
      </c>
      <c r="F1399" s="2">
        <v>-21</v>
      </c>
      <c r="G1399" s="1" t="s">
        <v>9</v>
      </c>
      <c r="H1399" s="1" t="s">
        <v>1387</v>
      </c>
      <c r="I1399" s="1" t="s">
        <v>11</v>
      </c>
      <c r="J1399">
        <f>VLOOKUP(B1399,自助退!B:F,5,FALSE)</f>
        <v>21</v>
      </c>
      <c r="K1399" t="str">
        <f t="shared" si="21"/>
        <v/>
      </c>
    </row>
    <row r="1400" spans="1:11">
      <c r="A1400" s="1" t="s">
        <v>6409</v>
      </c>
      <c r="B1400" s="2">
        <v>1415143</v>
      </c>
      <c r="C1400" s="1" t="s">
        <v>6410</v>
      </c>
      <c r="D1400" s="1" t="s">
        <v>6411</v>
      </c>
      <c r="E1400" s="1" t="s">
        <v>6412</v>
      </c>
      <c r="F1400" s="2">
        <v>-48.6</v>
      </c>
      <c r="G1400" s="1" t="s">
        <v>9</v>
      </c>
      <c r="H1400" s="1" t="s">
        <v>10</v>
      </c>
      <c r="I1400" s="1" t="s">
        <v>11</v>
      </c>
      <c r="J1400">
        <f>VLOOKUP(B1400,自助退!B:F,5,FALSE)</f>
        <v>48.6</v>
      </c>
      <c r="K1400" t="str">
        <f t="shared" si="21"/>
        <v/>
      </c>
    </row>
    <row r="1401" spans="1:11">
      <c r="A1401" s="1" t="s">
        <v>6413</v>
      </c>
      <c r="B1401" s="2">
        <v>1415606</v>
      </c>
      <c r="C1401" s="1" t="s">
        <v>6414</v>
      </c>
      <c r="D1401" s="1" t="s">
        <v>6415</v>
      </c>
      <c r="E1401" s="1" t="s">
        <v>1188</v>
      </c>
      <c r="F1401" s="2">
        <v>-688.5</v>
      </c>
      <c r="G1401" s="1" t="s">
        <v>9</v>
      </c>
      <c r="H1401" s="1" t="s">
        <v>1551</v>
      </c>
      <c r="I1401" s="1" t="s">
        <v>11</v>
      </c>
      <c r="J1401">
        <f>VLOOKUP(B1401,自助退!B:F,5,FALSE)</f>
        <v>688.5</v>
      </c>
      <c r="K1401" t="str">
        <f t="shared" si="21"/>
        <v/>
      </c>
    </row>
    <row r="1402" spans="1:11">
      <c r="A1402" s="1" t="s">
        <v>6416</v>
      </c>
      <c r="B1402" s="2">
        <v>1415711</v>
      </c>
      <c r="C1402" s="1" t="s">
        <v>6417</v>
      </c>
      <c r="D1402" s="1" t="s">
        <v>6418</v>
      </c>
      <c r="E1402" s="1" t="s">
        <v>6419</v>
      </c>
      <c r="F1402" s="2">
        <v>-20</v>
      </c>
      <c r="G1402" s="1" t="s">
        <v>9</v>
      </c>
      <c r="H1402" s="1" t="s">
        <v>1601</v>
      </c>
      <c r="I1402" s="1" t="s">
        <v>11</v>
      </c>
      <c r="J1402">
        <f>VLOOKUP(B1402,自助退!B:F,5,FALSE)</f>
        <v>20</v>
      </c>
      <c r="K1402" t="str">
        <f t="shared" si="21"/>
        <v/>
      </c>
    </row>
    <row r="1403" spans="1:11">
      <c r="A1403" s="1" t="s">
        <v>6420</v>
      </c>
      <c r="B1403" s="2">
        <v>1415727</v>
      </c>
      <c r="C1403" s="1" t="s">
        <v>6421</v>
      </c>
      <c r="D1403" s="1" t="s">
        <v>6422</v>
      </c>
      <c r="E1403" s="1" t="s">
        <v>6423</v>
      </c>
      <c r="F1403" s="2">
        <v>-130</v>
      </c>
      <c r="G1403" s="1" t="s">
        <v>9</v>
      </c>
      <c r="H1403" s="1" t="s">
        <v>1696</v>
      </c>
      <c r="I1403" s="1" t="s">
        <v>11</v>
      </c>
      <c r="J1403">
        <f>VLOOKUP(B1403,自助退!B:F,5,FALSE)</f>
        <v>130</v>
      </c>
      <c r="K1403" t="str">
        <f t="shared" si="21"/>
        <v/>
      </c>
    </row>
    <row r="1404" spans="1:11">
      <c r="A1404" s="1" t="s">
        <v>6424</v>
      </c>
      <c r="B1404" s="2">
        <v>1415763</v>
      </c>
      <c r="C1404" s="1" t="s">
        <v>6425</v>
      </c>
      <c r="D1404" s="1" t="s">
        <v>6426</v>
      </c>
      <c r="E1404" s="1" t="s">
        <v>6427</v>
      </c>
      <c r="F1404" s="2">
        <v>-288.45999999999998</v>
      </c>
      <c r="G1404" s="1" t="s">
        <v>9</v>
      </c>
      <c r="H1404" s="1" t="s">
        <v>1691</v>
      </c>
      <c r="I1404" s="1" t="s">
        <v>11</v>
      </c>
      <c r="J1404">
        <f>VLOOKUP(B1404,自助退!B:F,5,FALSE)</f>
        <v>288.45999999999998</v>
      </c>
      <c r="K1404" t="str">
        <f t="shared" si="21"/>
        <v/>
      </c>
    </row>
    <row r="1405" spans="1:11">
      <c r="A1405" s="1" t="s">
        <v>6428</v>
      </c>
      <c r="B1405" s="2">
        <v>1415765</v>
      </c>
      <c r="C1405" s="1" t="s">
        <v>6429</v>
      </c>
      <c r="D1405" s="1" t="s">
        <v>6430</v>
      </c>
      <c r="E1405" s="1" t="s">
        <v>6431</v>
      </c>
      <c r="F1405" s="2">
        <v>-362</v>
      </c>
      <c r="G1405" s="1" t="s">
        <v>9</v>
      </c>
      <c r="H1405" s="1" t="s">
        <v>1474</v>
      </c>
      <c r="I1405" s="1" t="s">
        <v>11</v>
      </c>
      <c r="J1405">
        <f>VLOOKUP(B1405,自助退!B:F,5,FALSE)</f>
        <v>362</v>
      </c>
      <c r="K1405" t="str">
        <f t="shared" si="21"/>
        <v/>
      </c>
    </row>
    <row r="1406" spans="1:11">
      <c r="A1406" s="1" t="s">
        <v>6432</v>
      </c>
      <c r="B1406" s="2">
        <v>1415815</v>
      </c>
      <c r="C1406" s="1" t="s">
        <v>6433</v>
      </c>
      <c r="D1406" s="1" t="s">
        <v>6434</v>
      </c>
      <c r="E1406" s="1" t="s">
        <v>430</v>
      </c>
      <c r="F1406" s="2">
        <v>-387.5</v>
      </c>
      <c r="G1406" s="1" t="s">
        <v>9</v>
      </c>
      <c r="H1406" s="1" t="s">
        <v>1691</v>
      </c>
      <c r="I1406" s="1" t="s">
        <v>11</v>
      </c>
      <c r="J1406">
        <f>VLOOKUP(B1406,自助退!B:F,5,FALSE)</f>
        <v>387.5</v>
      </c>
      <c r="K1406" t="str">
        <f t="shared" si="21"/>
        <v/>
      </c>
    </row>
    <row r="1407" spans="1:11">
      <c r="A1407" s="1" t="s">
        <v>6435</v>
      </c>
      <c r="B1407" s="2">
        <v>1415842</v>
      </c>
      <c r="C1407" s="1" t="s">
        <v>6436</v>
      </c>
      <c r="D1407" s="1" t="s">
        <v>6437</v>
      </c>
      <c r="E1407" s="1" t="s">
        <v>6438</v>
      </c>
      <c r="F1407" s="2">
        <v>-500</v>
      </c>
      <c r="G1407" s="1" t="s">
        <v>9</v>
      </c>
      <c r="H1407" s="1" t="s">
        <v>1817</v>
      </c>
      <c r="I1407" s="1" t="s">
        <v>11</v>
      </c>
      <c r="J1407">
        <f>VLOOKUP(B1407,自助退!B:F,5,FALSE)</f>
        <v>500</v>
      </c>
      <c r="K1407" t="str">
        <f t="shared" si="21"/>
        <v/>
      </c>
    </row>
    <row r="1408" spans="1:11">
      <c r="A1408" s="1" t="s">
        <v>6439</v>
      </c>
      <c r="B1408" s="2">
        <v>1415843</v>
      </c>
      <c r="C1408" s="1" t="s">
        <v>6440</v>
      </c>
      <c r="D1408" s="1" t="s">
        <v>6441</v>
      </c>
      <c r="E1408" s="1" t="s">
        <v>426</v>
      </c>
      <c r="F1408" s="2">
        <v>-65</v>
      </c>
      <c r="G1408" s="1" t="s">
        <v>9</v>
      </c>
      <c r="H1408" s="1" t="s">
        <v>1526</v>
      </c>
      <c r="I1408" s="1" t="s">
        <v>11</v>
      </c>
      <c r="J1408">
        <f>VLOOKUP(B1408,自助退!B:F,5,FALSE)</f>
        <v>65</v>
      </c>
      <c r="K1408" t="str">
        <f t="shared" si="21"/>
        <v/>
      </c>
    </row>
    <row r="1409" spans="1:11">
      <c r="A1409" s="1" t="s">
        <v>6442</v>
      </c>
      <c r="B1409" s="2">
        <v>1415897</v>
      </c>
      <c r="C1409" s="1" t="s">
        <v>6443</v>
      </c>
      <c r="D1409" s="1" t="s">
        <v>6444</v>
      </c>
      <c r="E1409" s="1" t="s">
        <v>410</v>
      </c>
      <c r="F1409" s="2">
        <v>-120</v>
      </c>
      <c r="G1409" s="1" t="s">
        <v>9</v>
      </c>
      <c r="H1409" s="1" t="s">
        <v>1601</v>
      </c>
      <c r="I1409" s="1" t="s">
        <v>11</v>
      </c>
      <c r="J1409">
        <f>VLOOKUP(B1409,自助退!B:F,5,FALSE)</f>
        <v>120</v>
      </c>
      <c r="K1409" t="str">
        <f t="shared" si="21"/>
        <v/>
      </c>
    </row>
    <row r="1410" spans="1:11">
      <c r="A1410" s="1" t="s">
        <v>6445</v>
      </c>
      <c r="B1410" s="2">
        <v>1415989</v>
      </c>
      <c r="C1410" s="1" t="s">
        <v>6446</v>
      </c>
      <c r="D1410" s="1" t="s">
        <v>6447</v>
      </c>
      <c r="E1410" s="1" t="s">
        <v>371</v>
      </c>
      <c r="F1410" s="2">
        <v>-9</v>
      </c>
      <c r="G1410" s="1" t="s">
        <v>9</v>
      </c>
      <c r="H1410" s="1" t="s">
        <v>1393</v>
      </c>
      <c r="I1410" s="1" t="s">
        <v>11</v>
      </c>
      <c r="J1410">
        <f>VLOOKUP(B1410,自助退!B:F,5,FALSE)</f>
        <v>9</v>
      </c>
      <c r="K1410" t="str">
        <f t="shared" si="21"/>
        <v/>
      </c>
    </row>
    <row r="1411" spans="1:11">
      <c r="A1411" s="1" t="s">
        <v>6448</v>
      </c>
      <c r="B1411" s="2">
        <v>1416058</v>
      </c>
      <c r="C1411" s="1" t="s">
        <v>6449</v>
      </c>
      <c r="D1411" s="1" t="s">
        <v>6450</v>
      </c>
      <c r="E1411" s="1" t="s">
        <v>6451</v>
      </c>
      <c r="F1411" s="2">
        <v>-16</v>
      </c>
      <c r="G1411" s="1" t="s">
        <v>9</v>
      </c>
      <c r="H1411" s="1" t="s">
        <v>1393</v>
      </c>
      <c r="I1411" s="1" t="s">
        <v>11</v>
      </c>
      <c r="J1411">
        <f>VLOOKUP(B1411,自助退!B:F,5,FALSE)</f>
        <v>16</v>
      </c>
      <c r="K1411" t="str">
        <f t="shared" ref="K1411:K1474" si="22">IF(F1411*-1=J1411,"",1)</f>
        <v/>
      </c>
    </row>
    <row r="1412" spans="1:11">
      <c r="A1412" s="1" t="s">
        <v>6452</v>
      </c>
      <c r="B1412" s="2">
        <v>1416103</v>
      </c>
      <c r="C1412" s="1" t="s">
        <v>6453</v>
      </c>
      <c r="D1412" s="1" t="s">
        <v>6454</v>
      </c>
      <c r="E1412" s="1" t="s">
        <v>6455</v>
      </c>
      <c r="F1412" s="2">
        <v>-45.2</v>
      </c>
      <c r="G1412" s="1" t="s">
        <v>9</v>
      </c>
      <c r="H1412" s="1" t="s">
        <v>1404</v>
      </c>
      <c r="I1412" s="1" t="s">
        <v>11</v>
      </c>
      <c r="J1412">
        <f>VLOOKUP(B1412,自助退!B:F,5,FALSE)</f>
        <v>45.2</v>
      </c>
      <c r="K1412" t="str">
        <f t="shared" si="22"/>
        <v/>
      </c>
    </row>
    <row r="1413" spans="1:11">
      <c r="A1413" s="1" t="s">
        <v>6456</v>
      </c>
      <c r="B1413" s="2">
        <v>1416146</v>
      </c>
      <c r="C1413" s="1" t="s">
        <v>6457</v>
      </c>
      <c r="D1413" s="1" t="s">
        <v>6458</v>
      </c>
      <c r="E1413" s="1" t="s">
        <v>6459</v>
      </c>
      <c r="F1413" s="2">
        <v>-94.5</v>
      </c>
      <c r="G1413" s="1" t="s">
        <v>9</v>
      </c>
      <c r="H1413" s="1" t="s">
        <v>1577</v>
      </c>
      <c r="I1413" s="1" t="s">
        <v>11</v>
      </c>
      <c r="J1413">
        <f>VLOOKUP(B1413,自助退!B:F,5,FALSE)</f>
        <v>94.5</v>
      </c>
      <c r="K1413" t="str">
        <f t="shared" si="22"/>
        <v/>
      </c>
    </row>
    <row r="1414" spans="1:11">
      <c r="A1414" s="1" t="s">
        <v>6460</v>
      </c>
      <c r="B1414" s="2">
        <v>1416169</v>
      </c>
      <c r="C1414" s="1" t="s">
        <v>6461</v>
      </c>
      <c r="D1414" s="1" t="s">
        <v>6462</v>
      </c>
      <c r="E1414" s="1" t="s">
        <v>6463</v>
      </c>
      <c r="F1414" s="2">
        <v>-99</v>
      </c>
      <c r="G1414" s="1" t="s">
        <v>9</v>
      </c>
      <c r="H1414" s="1" t="s">
        <v>1452</v>
      </c>
      <c r="I1414" s="1" t="s">
        <v>11</v>
      </c>
      <c r="J1414">
        <f>VLOOKUP(B1414,自助退!B:F,5,FALSE)</f>
        <v>99</v>
      </c>
      <c r="K1414" t="str">
        <f t="shared" si="22"/>
        <v/>
      </c>
    </row>
    <row r="1415" spans="1:11">
      <c r="A1415" s="1" t="s">
        <v>6464</v>
      </c>
      <c r="B1415" s="2">
        <v>1416289</v>
      </c>
      <c r="C1415" s="1" t="s">
        <v>6465</v>
      </c>
      <c r="D1415" s="1" t="s">
        <v>6466</v>
      </c>
      <c r="E1415" s="1" t="s">
        <v>401</v>
      </c>
      <c r="F1415" s="2">
        <v>-650</v>
      </c>
      <c r="G1415" s="1" t="s">
        <v>9</v>
      </c>
      <c r="H1415" s="1" t="s">
        <v>1384</v>
      </c>
      <c r="I1415" s="1" t="s">
        <v>11</v>
      </c>
      <c r="J1415">
        <f>VLOOKUP(B1415,自助退!B:F,5,FALSE)</f>
        <v>650</v>
      </c>
      <c r="K1415" t="str">
        <f t="shared" si="22"/>
        <v/>
      </c>
    </row>
    <row r="1416" spans="1:11">
      <c r="A1416" s="1" t="s">
        <v>6467</v>
      </c>
      <c r="B1416" s="2">
        <v>1416489</v>
      </c>
      <c r="C1416" s="1" t="s">
        <v>6468</v>
      </c>
      <c r="D1416" s="1" t="s">
        <v>6469</v>
      </c>
      <c r="E1416" s="1" t="s">
        <v>406</v>
      </c>
      <c r="F1416" s="2">
        <v>-469.44</v>
      </c>
      <c r="G1416" s="1" t="s">
        <v>9</v>
      </c>
      <c r="H1416" s="1" t="s">
        <v>1624</v>
      </c>
      <c r="I1416" s="1" t="s">
        <v>11</v>
      </c>
      <c r="J1416">
        <f>VLOOKUP(B1416,自助退!B:F,5,FALSE)</f>
        <v>469.44</v>
      </c>
      <c r="K1416" t="str">
        <f t="shared" si="22"/>
        <v/>
      </c>
    </row>
    <row r="1417" spans="1:11">
      <c r="A1417" s="1" t="s">
        <v>6470</v>
      </c>
      <c r="B1417" s="2">
        <v>1416730</v>
      </c>
      <c r="C1417" s="1" t="s">
        <v>6471</v>
      </c>
      <c r="D1417" s="1" t="s">
        <v>6472</v>
      </c>
      <c r="E1417" s="1" t="s">
        <v>6473</v>
      </c>
      <c r="F1417" s="2">
        <v>-400</v>
      </c>
      <c r="G1417" s="1" t="s">
        <v>9</v>
      </c>
      <c r="H1417" s="1" t="s">
        <v>1384</v>
      </c>
      <c r="I1417" s="1" t="s">
        <v>11</v>
      </c>
      <c r="J1417">
        <f>VLOOKUP(B1417,自助退!B:F,5,FALSE)</f>
        <v>400</v>
      </c>
      <c r="K1417" t="str">
        <f t="shared" si="22"/>
        <v/>
      </c>
    </row>
    <row r="1418" spans="1:11">
      <c r="A1418" s="1" t="s">
        <v>6474</v>
      </c>
      <c r="B1418" s="2">
        <v>1416776</v>
      </c>
      <c r="C1418" s="1" t="s">
        <v>6475</v>
      </c>
      <c r="D1418" s="1" t="s">
        <v>6476</v>
      </c>
      <c r="E1418" s="1" t="s">
        <v>1585</v>
      </c>
      <c r="F1418" s="2">
        <v>-3000</v>
      </c>
      <c r="G1418" s="1" t="s">
        <v>9</v>
      </c>
      <c r="H1418" s="1" t="s">
        <v>1384</v>
      </c>
      <c r="I1418" s="1" t="s">
        <v>11</v>
      </c>
      <c r="J1418">
        <f>VLOOKUP(B1418,自助退!B:F,5,FALSE)</f>
        <v>3000</v>
      </c>
      <c r="K1418" t="str">
        <f t="shared" si="22"/>
        <v/>
      </c>
    </row>
    <row r="1419" spans="1:11">
      <c r="A1419" s="1" t="s">
        <v>6477</v>
      </c>
      <c r="B1419" s="2">
        <v>1416947</v>
      </c>
      <c r="C1419" s="1" t="s">
        <v>6478</v>
      </c>
      <c r="D1419" s="1" t="s">
        <v>6479</v>
      </c>
      <c r="E1419" s="1" t="s">
        <v>6480</v>
      </c>
      <c r="F1419" s="2">
        <v>-2100</v>
      </c>
      <c r="G1419" s="1" t="s">
        <v>9</v>
      </c>
      <c r="H1419" s="1" t="s">
        <v>1421</v>
      </c>
      <c r="I1419" s="1" t="s">
        <v>11</v>
      </c>
      <c r="J1419">
        <f>VLOOKUP(B1419,自助退!B:F,5,FALSE)</f>
        <v>2100</v>
      </c>
      <c r="K1419" t="str">
        <f t="shared" si="22"/>
        <v/>
      </c>
    </row>
    <row r="1420" spans="1:11">
      <c r="A1420" s="1" t="s">
        <v>6481</v>
      </c>
      <c r="B1420" s="2">
        <v>1417328</v>
      </c>
      <c r="C1420" s="1" t="s">
        <v>6482</v>
      </c>
      <c r="D1420" s="1" t="s">
        <v>6483</v>
      </c>
      <c r="E1420" s="1" t="s">
        <v>414</v>
      </c>
      <c r="F1420" s="2">
        <v>-400</v>
      </c>
      <c r="G1420" s="1" t="s">
        <v>9</v>
      </c>
      <c r="H1420" s="1" t="s">
        <v>1577</v>
      </c>
      <c r="I1420" s="1" t="s">
        <v>11</v>
      </c>
      <c r="J1420">
        <f>VLOOKUP(B1420,自助退!B:F,5,FALSE)</f>
        <v>400</v>
      </c>
      <c r="K1420" t="str">
        <f t="shared" si="22"/>
        <v/>
      </c>
    </row>
    <row r="1421" spans="1:11">
      <c r="A1421" s="1" t="s">
        <v>6484</v>
      </c>
      <c r="B1421" s="2">
        <v>1418090</v>
      </c>
      <c r="C1421" s="1" t="s">
        <v>6485</v>
      </c>
      <c r="D1421" s="1" t="s">
        <v>6486</v>
      </c>
      <c r="E1421" s="1" t="s">
        <v>6487</v>
      </c>
      <c r="F1421" s="2">
        <v>-176.87</v>
      </c>
      <c r="G1421" s="1" t="s">
        <v>9</v>
      </c>
      <c r="H1421" s="1" t="s">
        <v>1414</v>
      </c>
      <c r="I1421" s="1" t="s">
        <v>11</v>
      </c>
      <c r="J1421">
        <f>VLOOKUP(B1421,自助退!B:F,5,FALSE)</f>
        <v>176.87</v>
      </c>
      <c r="K1421" t="str">
        <f t="shared" si="22"/>
        <v/>
      </c>
    </row>
    <row r="1422" spans="1:11">
      <c r="A1422" s="1" t="s">
        <v>6488</v>
      </c>
      <c r="B1422" s="2">
        <v>1418136</v>
      </c>
      <c r="C1422" s="1" t="s">
        <v>6489</v>
      </c>
      <c r="D1422" s="1" t="s">
        <v>6490</v>
      </c>
      <c r="E1422" s="1" t="s">
        <v>6491</v>
      </c>
      <c r="F1422" s="2">
        <v>-170.47</v>
      </c>
      <c r="G1422" s="1" t="s">
        <v>9</v>
      </c>
      <c r="H1422" s="1" t="s">
        <v>2467</v>
      </c>
      <c r="I1422" s="1" t="s">
        <v>11</v>
      </c>
      <c r="J1422">
        <f>VLOOKUP(B1422,自助退!B:F,5,FALSE)</f>
        <v>170.47</v>
      </c>
      <c r="K1422" t="str">
        <f t="shared" si="22"/>
        <v/>
      </c>
    </row>
    <row r="1423" spans="1:11">
      <c r="A1423" s="1" t="s">
        <v>6492</v>
      </c>
      <c r="B1423" s="2">
        <v>1418486</v>
      </c>
      <c r="C1423" s="1" t="s">
        <v>6493</v>
      </c>
      <c r="D1423" s="1" t="s">
        <v>6494</v>
      </c>
      <c r="E1423" s="1" t="s">
        <v>6495</v>
      </c>
      <c r="F1423" s="2">
        <v>-41.63</v>
      </c>
      <c r="G1423" s="1" t="s">
        <v>9</v>
      </c>
      <c r="H1423" s="1" t="s">
        <v>1433</v>
      </c>
      <c r="I1423" s="1" t="s">
        <v>11</v>
      </c>
      <c r="J1423">
        <f>VLOOKUP(B1423,自助退!B:F,5,FALSE)</f>
        <v>41.63</v>
      </c>
      <c r="K1423" t="str">
        <f t="shared" si="22"/>
        <v/>
      </c>
    </row>
    <row r="1424" spans="1:11">
      <c r="A1424" s="1" t="s">
        <v>6496</v>
      </c>
      <c r="B1424" s="2">
        <v>1418499</v>
      </c>
      <c r="C1424" s="1" t="s">
        <v>6497</v>
      </c>
      <c r="D1424" s="1" t="s">
        <v>6498</v>
      </c>
      <c r="E1424" s="1" t="s">
        <v>6499</v>
      </c>
      <c r="F1424" s="2">
        <v>-700</v>
      </c>
      <c r="G1424" s="1" t="s">
        <v>9</v>
      </c>
      <c r="H1424" s="1" t="s">
        <v>1474</v>
      </c>
      <c r="I1424" s="1" t="s">
        <v>11</v>
      </c>
      <c r="J1424">
        <f>VLOOKUP(B1424,自助退!B:F,5,FALSE)</f>
        <v>700</v>
      </c>
      <c r="K1424" t="str">
        <f t="shared" si="22"/>
        <v/>
      </c>
    </row>
    <row r="1425" spans="1:11">
      <c r="A1425" s="1" t="s">
        <v>6500</v>
      </c>
      <c r="B1425" s="2">
        <v>1418831</v>
      </c>
      <c r="C1425" s="1" t="s">
        <v>6501</v>
      </c>
      <c r="D1425" s="1" t="s">
        <v>2849</v>
      </c>
      <c r="E1425" s="1" t="s">
        <v>1082</v>
      </c>
      <c r="F1425" s="2">
        <v>-2400</v>
      </c>
      <c r="G1425" s="1" t="s">
        <v>9</v>
      </c>
      <c r="H1425" s="1" t="s">
        <v>1442</v>
      </c>
      <c r="I1425" s="1" t="s">
        <v>11</v>
      </c>
      <c r="J1425">
        <f>VLOOKUP(B1425,自助退!B:F,5,FALSE)</f>
        <v>2400</v>
      </c>
      <c r="K1425" t="str">
        <f t="shared" si="22"/>
        <v/>
      </c>
    </row>
    <row r="1426" spans="1:11">
      <c r="A1426" s="1" t="s">
        <v>6502</v>
      </c>
      <c r="B1426" s="2">
        <v>1418885</v>
      </c>
      <c r="C1426" s="1" t="s">
        <v>6503</v>
      </c>
      <c r="D1426" s="1" t="s">
        <v>6504</v>
      </c>
      <c r="E1426" s="1" t="s">
        <v>6505</v>
      </c>
      <c r="F1426" s="2">
        <v>-1850.04</v>
      </c>
      <c r="G1426" s="1" t="s">
        <v>9</v>
      </c>
      <c r="H1426" s="1" t="s">
        <v>1433</v>
      </c>
      <c r="I1426" s="1" t="s">
        <v>11</v>
      </c>
      <c r="J1426">
        <f>VLOOKUP(B1426,自助退!B:F,5,FALSE)</f>
        <v>1850.04</v>
      </c>
      <c r="K1426" t="str">
        <f t="shared" si="22"/>
        <v/>
      </c>
    </row>
    <row r="1427" spans="1:11">
      <c r="A1427" s="1" t="s">
        <v>6506</v>
      </c>
      <c r="B1427" s="2">
        <v>1419000</v>
      </c>
      <c r="C1427" s="1" t="s">
        <v>6507</v>
      </c>
      <c r="D1427" s="1" t="s">
        <v>6508</v>
      </c>
      <c r="E1427" s="1" t="s">
        <v>6509</v>
      </c>
      <c r="F1427" s="2">
        <v>-36.72</v>
      </c>
      <c r="G1427" s="1" t="s">
        <v>9</v>
      </c>
      <c r="H1427" s="1" t="s">
        <v>1393</v>
      </c>
      <c r="I1427" s="1" t="s">
        <v>11</v>
      </c>
      <c r="J1427">
        <f>VLOOKUP(B1427,自助退!B:F,5,FALSE)</f>
        <v>36.72</v>
      </c>
      <c r="K1427" t="str">
        <f t="shared" si="22"/>
        <v/>
      </c>
    </row>
    <row r="1428" spans="1:11">
      <c r="A1428" s="1" t="s">
        <v>6510</v>
      </c>
      <c r="B1428" s="2">
        <v>1419638</v>
      </c>
      <c r="C1428" s="1" t="s">
        <v>6511</v>
      </c>
      <c r="D1428" s="1" t="s">
        <v>6512</v>
      </c>
      <c r="E1428" s="1" t="s">
        <v>6513</v>
      </c>
      <c r="F1428" s="2">
        <v>-45</v>
      </c>
      <c r="G1428" s="1" t="s">
        <v>9</v>
      </c>
      <c r="H1428" s="1" t="s">
        <v>1696</v>
      </c>
      <c r="I1428" s="1" t="s">
        <v>11</v>
      </c>
      <c r="J1428">
        <f>VLOOKUP(B1428,自助退!B:F,5,FALSE)</f>
        <v>45</v>
      </c>
      <c r="K1428" t="str">
        <f t="shared" si="22"/>
        <v/>
      </c>
    </row>
    <row r="1429" spans="1:11">
      <c r="A1429" s="1" t="s">
        <v>6514</v>
      </c>
      <c r="B1429" s="2">
        <v>1419780</v>
      </c>
      <c r="C1429" s="1" t="s">
        <v>6515</v>
      </c>
      <c r="D1429" s="1" t="s">
        <v>6486</v>
      </c>
      <c r="E1429" s="1" t="s">
        <v>6487</v>
      </c>
      <c r="F1429" s="2">
        <v>-132.63</v>
      </c>
      <c r="G1429" s="1" t="s">
        <v>9</v>
      </c>
      <c r="H1429" s="1" t="s">
        <v>1421</v>
      </c>
      <c r="I1429" s="1" t="s">
        <v>11</v>
      </c>
      <c r="J1429">
        <f>VLOOKUP(B1429,自助退!B:F,5,FALSE)</f>
        <v>132.63</v>
      </c>
      <c r="K1429" t="str">
        <f t="shared" si="22"/>
        <v/>
      </c>
    </row>
    <row r="1430" spans="1:11">
      <c r="A1430" s="1" t="s">
        <v>6516</v>
      </c>
      <c r="B1430" s="2">
        <v>1420051</v>
      </c>
      <c r="C1430" s="1" t="s">
        <v>6517</v>
      </c>
      <c r="D1430" s="1" t="s">
        <v>6518</v>
      </c>
      <c r="E1430" s="1" t="s">
        <v>6519</v>
      </c>
      <c r="F1430" s="2">
        <v>-151</v>
      </c>
      <c r="G1430" s="1" t="s">
        <v>9</v>
      </c>
      <c r="H1430" s="1" t="s">
        <v>1817</v>
      </c>
      <c r="I1430" s="1" t="s">
        <v>11</v>
      </c>
      <c r="J1430">
        <f>VLOOKUP(B1430,自助退!B:F,5,FALSE)</f>
        <v>151</v>
      </c>
      <c r="K1430" t="str">
        <f t="shared" si="22"/>
        <v/>
      </c>
    </row>
    <row r="1431" spans="1:11">
      <c r="A1431" s="1" t="s">
        <v>6520</v>
      </c>
      <c r="B1431" s="2">
        <v>1420195</v>
      </c>
      <c r="C1431" s="1" t="s">
        <v>6521</v>
      </c>
      <c r="D1431" s="1" t="s">
        <v>6522</v>
      </c>
      <c r="E1431" s="1" t="s">
        <v>6523</v>
      </c>
      <c r="F1431" s="2">
        <v>-2201.61</v>
      </c>
      <c r="G1431" s="1" t="s">
        <v>9</v>
      </c>
      <c r="H1431" s="1" t="s">
        <v>1442</v>
      </c>
      <c r="I1431" s="1" t="s">
        <v>11</v>
      </c>
      <c r="J1431">
        <f>VLOOKUP(B1431,自助退!B:F,5,FALSE)</f>
        <v>2201.61</v>
      </c>
      <c r="K1431" t="str">
        <f t="shared" si="22"/>
        <v/>
      </c>
    </row>
    <row r="1432" spans="1:11">
      <c r="A1432" s="1" t="s">
        <v>6524</v>
      </c>
      <c r="B1432" s="2">
        <v>1420373</v>
      </c>
      <c r="C1432" s="1" t="s">
        <v>6525</v>
      </c>
      <c r="D1432" s="1" t="s">
        <v>6526</v>
      </c>
      <c r="E1432" s="1" t="s">
        <v>6527</v>
      </c>
      <c r="F1432" s="2">
        <v>-200</v>
      </c>
      <c r="G1432" s="1" t="s">
        <v>9</v>
      </c>
      <c r="H1432" s="1" t="s">
        <v>1551</v>
      </c>
      <c r="I1432" s="1" t="s">
        <v>11</v>
      </c>
      <c r="J1432">
        <f>VLOOKUP(B1432,自助退!B:F,5,FALSE)</f>
        <v>200</v>
      </c>
      <c r="K1432" t="str">
        <f t="shared" si="22"/>
        <v/>
      </c>
    </row>
    <row r="1433" spans="1:11">
      <c r="A1433" s="1" t="s">
        <v>6528</v>
      </c>
      <c r="B1433" s="2">
        <v>1420446</v>
      </c>
      <c r="C1433" s="1" t="s">
        <v>6529</v>
      </c>
      <c r="D1433" s="1" t="s">
        <v>6530</v>
      </c>
      <c r="E1433" s="1" t="s">
        <v>6531</v>
      </c>
      <c r="F1433" s="2">
        <v>-361.26</v>
      </c>
      <c r="G1433" s="1" t="s">
        <v>9</v>
      </c>
      <c r="H1433" s="1" t="s">
        <v>1387</v>
      </c>
      <c r="I1433" s="1" t="s">
        <v>11</v>
      </c>
      <c r="J1433">
        <f>VLOOKUP(B1433,自助退!B:F,5,FALSE)</f>
        <v>361.26</v>
      </c>
      <c r="K1433" t="str">
        <f t="shared" si="22"/>
        <v/>
      </c>
    </row>
    <row r="1434" spans="1:11">
      <c r="A1434" s="1" t="s">
        <v>6532</v>
      </c>
      <c r="B1434" s="2">
        <v>1420568</v>
      </c>
      <c r="C1434" s="1" t="s">
        <v>6533</v>
      </c>
      <c r="D1434" s="1" t="s">
        <v>6534</v>
      </c>
      <c r="E1434" s="1" t="s">
        <v>6535</v>
      </c>
      <c r="F1434" s="2">
        <v>-549.72</v>
      </c>
      <c r="G1434" s="1" t="s">
        <v>9</v>
      </c>
      <c r="H1434" s="1" t="s">
        <v>1393</v>
      </c>
      <c r="I1434" s="1" t="s">
        <v>11</v>
      </c>
      <c r="J1434">
        <f>VLOOKUP(B1434,自助退!B:F,5,FALSE)</f>
        <v>549.72</v>
      </c>
      <c r="K1434" t="str">
        <f t="shared" si="22"/>
        <v/>
      </c>
    </row>
    <row r="1435" spans="1:11">
      <c r="A1435" s="1" t="s">
        <v>6536</v>
      </c>
      <c r="B1435" s="2">
        <v>1420709</v>
      </c>
      <c r="C1435" s="1" t="s">
        <v>6537</v>
      </c>
      <c r="D1435" s="1" t="s">
        <v>6538</v>
      </c>
      <c r="E1435" s="1" t="s">
        <v>396</v>
      </c>
      <c r="F1435" s="2">
        <v>-71</v>
      </c>
      <c r="G1435" s="1" t="s">
        <v>9</v>
      </c>
      <c r="H1435" s="1" t="s">
        <v>1696</v>
      </c>
      <c r="I1435" s="1" t="s">
        <v>11</v>
      </c>
      <c r="J1435">
        <f>VLOOKUP(B1435,自助退!B:F,5,FALSE)</f>
        <v>71</v>
      </c>
      <c r="K1435" t="str">
        <f t="shared" si="22"/>
        <v/>
      </c>
    </row>
    <row r="1436" spans="1:11">
      <c r="A1436" s="1" t="s">
        <v>6539</v>
      </c>
      <c r="B1436" s="2">
        <v>1420862</v>
      </c>
      <c r="C1436" s="1" t="s">
        <v>6540</v>
      </c>
      <c r="D1436" s="1" t="s">
        <v>6541</v>
      </c>
      <c r="E1436" s="1" t="s">
        <v>6542</v>
      </c>
      <c r="F1436" s="2">
        <v>-249.5</v>
      </c>
      <c r="G1436" s="1" t="s">
        <v>9</v>
      </c>
      <c r="H1436" s="1" t="s">
        <v>1387</v>
      </c>
      <c r="I1436" s="1" t="s">
        <v>11</v>
      </c>
      <c r="J1436">
        <f>VLOOKUP(B1436,自助退!B:F,5,FALSE)</f>
        <v>249.5</v>
      </c>
      <c r="K1436" t="str">
        <f t="shared" si="22"/>
        <v/>
      </c>
    </row>
    <row r="1437" spans="1:11">
      <c r="A1437" s="1" t="s">
        <v>6543</v>
      </c>
      <c r="B1437" s="2">
        <v>1420869</v>
      </c>
      <c r="C1437" s="1" t="s">
        <v>6544</v>
      </c>
      <c r="D1437" s="1" t="s">
        <v>6545</v>
      </c>
      <c r="E1437" s="1" t="s">
        <v>6546</v>
      </c>
      <c r="F1437" s="2">
        <v>-12.13</v>
      </c>
      <c r="G1437" s="1" t="s">
        <v>9</v>
      </c>
      <c r="H1437" s="1" t="s">
        <v>1691</v>
      </c>
      <c r="I1437" s="1" t="s">
        <v>11</v>
      </c>
      <c r="J1437">
        <f>VLOOKUP(B1437,自助退!B:F,5,FALSE)</f>
        <v>12.13</v>
      </c>
      <c r="K1437" t="str">
        <f t="shared" si="22"/>
        <v/>
      </c>
    </row>
    <row r="1438" spans="1:11">
      <c r="A1438" s="1" t="s">
        <v>6547</v>
      </c>
      <c r="B1438" s="2">
        <v>1421144</v>
      </c>
      <c r="C1438" s="1" t="s">
        <v>6548</v>
      </c>
      <c r="D1438" s="1" t="s">
        <v>6549</v>
      </c>
      <c r="E1438" s="1" t="s">
        <v>6550</v>
      </c>
      <c r="F1438" s="2">
        <v>-200</v>
      </c>
      <c r="G1438" s="1" t="s">
        <v>9</v>
      </c>
      <c r="H1438" s="1" t="s">
        <v>1551</v>
      </c>
      <c r="I1438" s="1" t="s">
        <v>11</v>
      </c>
      <c r="J1438">
        <f>VLOOKUP(B1438,自助退!B:F,5,FALSE)</f>
        <v>200</v>
      </c>
      <c r="K1438" t="str">
        <f t="shared" si="22"/>
        <v/>
      </c>
    </row>
    <row r="1439" spans="1:11">
      <c r="A1439" s="1" t="s">
        <v>6551</v>
      </c>
      <c r="B1439" s="2">
        <v>1421287</v>
      </c>
      <c r="C1439" s="1" t="s">
        <v>6552</v>
      </c>
      <c r="D1439" s="1" t="s">
        <v>6553</v>
      </c>
      <c r="E1439" s="1" t="s">
        <v>6554</v>
      </c>
      <c r="F1439" s="2">
        <v>-200</v>
      </c>
      <c r="G1439" s="1" t="s">
        <v>9</v>
      </c>
      <c r="H1439" s="1" t="s">
        <v>1601</v>
      </c>
      <c r="I1439" s="1" t="s">
        <v>11</v>
      </c>
      <c r="J1439">
        <f>VLOOKUP(B1439,自助退!B:F,5,FALSE)</f>
        <v>200</v>
      </c>
      <c r="K1439" t="str">
        <f t="shared" si="22"/>
        <v/>
      </c>
    </row>
    <row r="1440" spans="1:11">
      <c r="A1440" s="1" t="s">
        <v>6555</v>
      </c>
      <c r="B1440" s="2">
        <v>1421373</v>
      </c>
      <c r="C1440" s="1" t="s">
        <v>6556</v>
      </c>
      <c r="D1440" s="1" t="s">
        <v>6557</v>
      </c>
      <c r="E1440" s="1" t="s">
        <v>6558</v>
      </c>
      <c r="F1440" s="2">
        <v>-90.5</v>
      </c>
      <c r="G1440" s="1" t="s">
        <v>9</v>
      </c>
      <c r="H1440" s="1" t="s">
        <v>1409</v>
      </c>
      <c r="I1440" s="1" t="s">
        <v>11</v>
      </c>
      <c r="J1440">
        <f>VLOOKUP(B1440,自助退!B:F,5,FALSE)</f>
        <v>90.5</v>
      </c>
      <c r="K1440" t="str">
        <f t="shared" si="22"/>
        <v/>
      </c>
    </row>
    <row r="1441" spans="1:11">
      <c r="A1441" s="1" t="s">
        <v>6559</v>
      </c>
      <c r="B1441" s="2">
        <v>1421439</v>
      </c>
      <c r="C1441" s="1" t="s">
        <v>6560</v>
      </c>
      <c r="D1441" s="1" t="s">
        <v>6561</v>
      </c>
      <c r="E1441" s="1" t="s">
        <v>6562</v>
      </c>
      <c r="F1441" s="2">
        <v>-110</v>
      </c>
      <c r="G1441" s="1" t="s">
        <v>9</v>
      </c>
      <c r="H1441" s="1" t="s">
        <v>1393</v>
      </c>
      <c r="I1441" s="1" t="s">
        <v>11</v>
      </c>
      <c r="J1441">
        <f>VLOOKUP(B1441,自助退!B:F,5,FALSE)</f>
        <v>110</v>
      </c>
      <c r="K1441" t="str">
        <f t="shared" si="22"/>
        <v/>
      </c>
    </row>
    <row r="1442" spans="1:11">
      <c r="A1442" s="1" t="s">
        <v>6563</v>
      </c>
      <c r="B1442" s="2">
        <v>1421479</v>
      </c>
      <c r="C1442" s="1" t="s">
        <v>6564</v>
      </c>
      <c r="D1442" s="1" t="s">
        <v>6565</v>
      </c>
      <c r="E1442" s="1" t="s">
        <v>6566</v>
      </c>
      <c r="F1442" s="2">
        <v>-580</v>
      </c>
      <c r="G1442" s="1" t="s">
        <v>9</v>
      </c>
      <c r="H1442" s="1" t="s">
        <v>1384</v>
      </c>
      <c r="I1442" s="1" t="s">
        <v>11</v>
      </c>
      <c r="J1442">
        <f>VLOOKUP(B1442,自助退!B:F,5,FALSE)</f>
        <v>580</v>
      </c>
      <c r="K1442" t="str">
        <f t="shared" si="22"/>
        <v/>
      </c>
    </row>
    <row r="1443" spans="1:11">
      <c r="A1443" s="1" t="s">
        <v>6567</v>
      </c>
      <c r="B1443" s="2">
        <v>1421515</v>
      </c>
      <c r="C1443" s="1" t="s">
        <v>6568</v>
      </c>
      <c r="D1443" s="1" t="s">
        <v>6569</v>
      </c>
      <c r="E1443" s="1" t="s">
        <v>6570</v>
      </c>
      <c r="F1443" s="2">
        <v>-5591.71</v>
      </c>
      <c r="G1443" s="1" t="s">
        <v>9</v>
      </c>
      <c r="H1443" s="1" t="s">
        <v>1629</v>
      </c>
      <c r="I1443" s="1" t="s">
        <v>11</v>
      </c>
      <c r="J1443">
        <f>VLOOKUP(B1443,自助退!B:F,5,FALSE)</f>
        <v>5591.71</v>
      </c>
      <c r="K1443" t="str">
        <f t="shared" si="22"/>
        <v/>
      </c>
    </row>
    <row r="1444" spans="1:11">
      <c r="A1444" s="1" t="s">
        <v>6571</v>
      </c>
      <c r="B1444" s="2">
        <v>1421537</v>
      </c>
      <c r="C1444" s="1" t="s">
        <v>6572</v>
      </c>
      <c r="D1444" s="1" t="s">
        <v>6565</v>
      </c>
      <c r="E1444" s="1" t="s">
        <v>6566</v>
      </c>
      <c r="F1444" s="2">
        <v>-172.36</v>
      </c>
      <c r="G1444" s="1" t="s">
        <v>9</v>
      </c>
      <c r="H1444" s="1" t="s">
        <v>1384</v>
      </c>
      <c r="I1444" s="1" t="s">
        <v>11</v>
      </c>
      <c r="J1444">
        <f>VLOOKUP(B1444,自助退!B:F,5,FALSE)</f>
        <v>172.36</v>
      </c>
      <c r="K1444" t="str">
        <f t="shared" si="22"/>
        <v/>
      </c>
    </row>
    <row r="1445" spans="1:11">
      <c r="A1445" s="1" t="s">
        <v>6573</v>
      </c>
      <c r="B1445" s="2">
        <v>1421580</v>
      </c>
      <c r="C1445" s="1" t="s">
        <v>6574</v>
      </c>
      <c r="D1445" s="1" t="s">
        <v>6575</v>
      </c>
      <c r="E1445" s="1" t="s">
        <v>6576</v>
      </c>
      <c r="F1445" s="2">
        <v>-89</v>
      </c>
      <c r="G1445" s="1" t="s">
        <v>9</v>
      </c>
      <c r="H1445" s="1" t="s">
        <v>1433</v>
      </c>
      <c r="I1445" s="1" t="s">
        <v>11</v>
      </c>
      <c r="J1445">
        <f>VLOOKUP(B1445,自助退!B:F,5,FALSE)</f>
        <v>89</v>
      </c>
      <c r="K1445" t="str">
        <f t="shared" si="22"/>
        <v/>
      </c>
    </row>
    <row r="1446" spans="1:11">
      <c r="A1446" s="1" t="s">
        <v>6577</v>
      </c>
      <c r="B1446" s="2">
        <v>1421616</v>
      </c>
      <c r="C1446" s="1" t="s">
        <v>6578</v>
      </c>
      <c r="D1446" s="1" t="s">
        <v>6579</v>
      </c>
      <c r="E1446" s="1" t="s">
        <v>6580</v>
      </c>
      <c r="F1446" s="2">
        <v>-50</v>
      </c>
      <c r="G1446" s="1" t="s">
        <v>9</v>
      </c>
      <c r="H1446" s="1" t="s">
        <v>1421</v>
      </c>
      <c r="I1446" s="1" t="s">
        <v>11</v>
      </c>
      <c r="J1446">
        <f>VLOOKUP(B1446,自助退!B:F,5,FALSE)</f>
        <v>50</v>
      </c>
      <c r="K1446" t="str">
        <f t="shared" si="22"/>
        <v/>
      </c>
    </row>
    <row r="1447" spans="1:11">
      <c r="A1447" s="1" t="s">
        <v>6581</v>
      </c>
      <c r="B1447" s="2">
        <v>1421681</v>
      </c>
      <c r="C1447" s="1" t="s">
        <v>6582</v>
      </c>
      <c r="D1447" s="1" t="s">
        <v>6583</v>
      </c>
      <c r="E1447" s="1" t="s">
        <v>6584</v>
      </c>
      <c r="F1447" s="2">
        <v>-124</v>
      </c>
      <c r="G1447" s="1" t="s">
        <v>9</v>
      </c>
      <c r="H1447" s="1" t="s">
        <v>1398</v>
      </c>
      <c r="I1447" s="1" t="s">
        <v>11</v>
      </c>
      <c r="J1447">
        <f>VLOOKUP(B1447,自助退!B:F,5,FALSE)</f>
        <v>124</v>
      </c>
      <c r="K1447" t="str">
        <f t="shared" si="22"/>
        <v/>
      </c>
    </row>
    <row r="1448" spans="1:11">
      <c r="A1448" s="1" t="s">
        <v>6585</v>
      </c>
      <c r="B1448" s="2">
        <v>1421845</v>
      </c>
      <c r="C1448" s="1" t="s">
        <v>6586</v>
      </c>
      <c r="D1448" s="1" t="s">
        <v>6587</v>
      </c>
      <c r="E1448" s="1" t="s">
        <v>6588</v>
      </c>
      <c r="F1448" s="2">
        <v>-40.64</v>
      </c>
      <c r="G1448" s="1" t="s">
        <v>9</v>
      </c>
      <c r="H1448" s="1" t="s">
        <v>1817</v>
      </c>
      <c r="I1448" s="1" t="s">
        <v>11</v>
      </c>
      <c r="J1448">
        <f>VLOOKUP(B1448,自助退!B:F,5,FALSE)</f>
        <v>40.64</v>
      </c>
      <c r="K1448" t="str">
        <f t="shared" si="22"/>
        <v/>
      </c>
    </row>
    <row r="1449" spans="1:11">
      <c r="A1449" s="1" t="s">
        <v>6589</v>
      </c>
      <c r="B1449" s="2">
        <v>1421860</v>
      </c>
      <c r="C1449" s="1" t="s">
        <v>6590</v>
      </c>
      <c r="D1449" s="1" t="s">
        <v>6591</v>
      </c>
      <c r="E1449" s="1" t="s">
        <v>6592</v>
      </c>
      <c r="F1449" s="2">
        <v>-31190.04</v>
      </c>
      <c r="G1449" s="1" t="s">
        <v>9</v>
      </c>
      <c r="H1449" s="1" t="s">
        <v>1384</v>
      </c>
      <c r="I1449" s="1" t="s">
        <v>11</v>
      </c>
      <c r="J1449">
        <f>VLOOKUP(B1449,自助退!B:F,5,FALSE)</f>
        <v>31190.04</v>
      </c>
      <c r="K1449" t="str">
        <f t="shared" si="22"/>
        <v/>
      </c>
    </row>
    <row r="1450" spans="1:11">
      <c r="A1450" s="1" t="s">
        <v>6593</v>
      </c>
      <c r="B1450" s="2">
        <v>1422078</v>
      </c>
      <c r="C1450" s="1" t="s">
        <v>6594</v>
      </c>
      <c r="D1450" s="1" t="s">
        <v>6595</v>
      </c>
      <c r="E1450" s="1" t="s">
        <v>6596</v>
      </c>
      <c r="F1450" s="2">
        <v>-354</v>
      </c>
      <c r="G1450" s="1" t="s">
        <v>9</v>
      </c>
      <c r="H1450" s="1" t="s">
        <v>1384</v>
      </c>
      <c r="I1450" s="1" t="s">
        <v>11</v>
      </c>
      <c r="J1450">
        <f>VLOOKUP(B1450,自助退!B:F,5,FALSE)</f>
        <v>354</v>
      </c>
      <c r="K1450" t="str">
        <f t="shared" si="22"/>
        <v/>
      </c>
    </row>
    <row r="1451" spans="1:11">
      <c r="A1451" s="1" t="s">
        <v>6597</v>
      </c>
      <c r="B1451" s="2">
        <v>1422136</v>
      </c>
      <c r="C1451" s="1" t="s">
        <v>6598</v>
      </c>
      <c r="D1451" s="1" t="s">
        <v>6595</v>
      </c>
      <c r="E1451" s="1" t="s">
        <v>6596</v>
      </c>
      <c r="F1451" s="2">
        <v>-314</v>
      </c>
      <c r="G1451" s="1" t="s">
        <v>9</v>
      </c>
      <c r="H1451" s="1" t="s">
        <v>1384</v>
      </c>
      <c r="I1451" s="1" t="s">
        <v>11</v>
      </c>
      <c r="J1451">
        <f>VLOOKUP(B1451,自助退!B:F,5,FALSE)</f>
        <v>314</v>
      </c>
      <c r="K1451" t="str">
        <f t="shared" si="22"/>
        <v/>
      </c>
    </row>
    <row r="1452" spans="1:11">
      <c r="A1452" s="1" t="s">
        <v>6599</v>
      </c>
      <c r="B1452" s="2">
        <v>1422263</v>
      </c>
      <c r="C1452" s="1" t="s">
        <v>6600</v>
      </c>
      <c r="D1452" s="1" t="s">
        <v>6601</v>
      </c>
      <c r="E1452" s="1" t="s">
        <v>6602</v>
      </c>
      <c r="F1452" s="2">
        <v>-1667</v>
      </c>
      <c r="G1452" s="1" t="s">
        <v>9</v>
      </c>
      <c r="H1452" s="1" t="s">
        <v>1566</v>
      </c>
      <c r="I1452" s="1" t="s">
        <v>11</v>
      </c>
      <c r="J1452">
        <f>VLOOKUP(B1452,自助退!B:F,5,FALSE)</f>
        <v>1667</v>
      </c>
      <c r="K1452" t="str">
        <f t="shared" si="22"/>
        <v/>
      </c>
    </row>
    <row r="1453" spans="1:11">
      <c r="A1453" s="1" t="s">
        <v>6603</v>
      </c>
      <c r="B1453" s="2">
        <v>1422425</v>
      </c>
      <c r="C1453" s="1" t="s">
        <v>6604</v>
      </c>
      <c r="D1453" s="1" t="s">
        <v>6605</v>
      </c>
      <c r="E1453" s="1" t="s">
        <v>6606</v>
      </c>
      <c r="F1453" s="2">
        <v>-920</v>
      </c>
      <c r="G1453" s="1" t="s">
        <v>9</v>
      </c>
      <c r="H1453" s="1" t="s">
        <v>1433</v>
      </c>
      <c r="I1453" s="1" t="s">
        <v>11</v>
      </c>
      <c r="J1453">
        <f>VLOOKUP(B1453,自助退!B:F,5,FALSE)</f>
        <v>920</v>
      </c>
      <c r="K1453" t="str">
        <f t="shared" si="22"/>
        <v/>
      </c>
    </row>
    <row r="1454" spans="1:11">
      <c r="A1454" s="1" t="s">
        <v>6607</v>
      </c>
      <c r="B1454" s="2">
        <v>1422490</v>
      </c>
      <c r="C1454" s="1" t="s">
        <v>6608</v>
      </c>
      <c r="D1454" s="1" t="s">
        <v>6609</v>
      </c>
      <c r="E1454" s="1" t="s">
        <v>381</v>
      </c>
      <c r="F1454" s="2">
        <v>-100</v>
      </c>
      <c r="G1454" s="1" t="s">
        <v>9</v>
      </c>
      <c r="H1454" s="1" t="s">
        <v>1551</v>
      </c>
      <c r="I1454" s="1" t="s">
        <v>11</v>
      </c>
      <c r="J1454">
        <f>VLOOKUP(B1454,自助退!B:F,5,FALSE)</f>
        <v>100</v>
      </c>
      <c r="K1454" t="str">
        <f t="shared" si="22"/>
        <v/>
      </c>
    </row>
    <row r="1455" spans="1:11">
      <c r="A1455" s="1" t="s">
        <v>6610</v>
      </c>
      <c r="B1455" s="2">
        <v>1422541</v>
      </c>
      <c r="C1455" s="1" t="s">
        <v>6611</v>
      </c>
      <c r="D1455" s="1" t="s">
        <v>6612</v>
      </c>
      <c r="E1455" s="1" t="s">
        <v>377</v>
      </c>
      <c r="F1455" s="2">
        <v>-760</v>
      </c>
      <c r="G1455" s="1" t="s">
        <v>9</v>
      </c>
      <c r="H1455" s="1" t="s">
        <v>1433</v>
      </c>
      <c r="I1455" s="1" t="s">
        <v>11</v>
      </c>
      <c r="J1455">
        <f>VLOOKUP(B1455,自助退!B:F,5,FALSE)</f>
        <v>760</v>
      </c>
      <c r="K1455" t="str">
        <f t="shared" si="22"/>
        <v/>
      </c>
    </row>
    <row r="1456" spans="1:11">
      <c r="A1456" s="1" t="s">
        <v>6613</v>
      </c>
      <c r="B1456" s="2">
        <v>1422827</v>
      </c>
      <c r="C1456" s="1" t="s">
        <v>6614</v>
      </c>
      <c r="D1456" s="1" t="s">
        <v>6615</v>
      </c>
      <c r="E1456" s="1" t="s">
        <v>6616</v>
      </c>
      <c r="F1456" s="2">
        <v>-3672</v>
      </c>
      <c r="G1456" s="1" t="s">
        <v>9</v>
      </c>
      <c r="H1456" s="1" t="s">
        <v>1384</v>
      </c>
      <c r="I1456" s="1" t="s">
        <v>11</v>
      </c>
      <c r="J1456">
        <f>VLOOKUP(B1456,自助退!B:F,5,FALSE)</f>
        <v>3672</v>
      </c>
      <c r="K1456" t="str">
        <f t="shared" si="22"/>
        <v/>
      </c>
    </row>
    <row r="1457" spans="1:11">
      <c r="A1457" s="1" t="s">
        <v>6617</v>
      </c>
      <c r="B1457" s="2">
        <v>1422975</v>
      </c>
      <c r="C1457" s="1" t="s">
        <v>6618</v>
      </c>
      <c r="D1457" s="1" t="s">
        <v>6619</v>
      </c>
      <c r="E1457" s="1" t="s">
        <v>6620</v>
      </c>
      <c r="F1457" s="2">
        <v>-139</v>
      </c>
      <c r="G1457" s="1" t="s">
        <v>9</v>
      </c>
      <c r="H1457" s="1" t="s">
        <v>2203</v>
      </c>
      <c r="I1457" s="1" t="s">
        <v>11</v>
      </c>
      <c r="J1457">
        <f>VLOOKUP(B1457,自助退!B:F,5,FALSE)</f>
        <v>139</v>
      </c>
      <c r="K1457" t="str">
        <f t="shared" si="22"/>
        <v/>
      </c>
    </row>
    <row r="1458" spans="1:11">
      <c r="A1458" s="1" t="s">
        <v>6621</v>
      </c>
      <c r="B1458" s="2">
        <v>1423156</v>
      </c>
      <c r="C1458" s="1" t="s">
        <v>6622</v>
      </c>
      <c r="D1458" s="1" t="s">
        <v>6623</v>
      </c>
      <c r="E1458" s="1" t="s">
        <v>6624</v>
      </c>
      <c r="F1458" s="2">
        <v>-9930.15</v>
      </c>
      <c r="G1458" s="1" t="s">
        <v>9</v>
      </c>
      <c r="H1458" s="1" t="s">
        <v>1421</v>
      </c>
      <c r="I1458" s="1" t="s">
        <v>11</v>
      </c>
      <c r="J1458">
        <f>VLOOKUP(B1458,自助退!B:F,5,FALSE)</f>
        <v>9930.15</v>
      </c>
      <c r="K1458" t="str">
        <f t="shared" si="22"/>
        <v/>
      </c>
    </row>
    <row r="1459" spans="1:11">
      <c r="A1459" s="1" t="s">
        <v>6625</v>
      </c>
      <c r="B1459" s="2">
        <v>1423278</v>
      </c>
      <c r="C1459" s="1" t="s">
        <v>6626</v>
      </c>
      <c r="D1459" s="1" t="s">
        <v>6627</v>
      </c>
      <c r="E1459" s="1" t="s">
        <v>6628</v>
      </c>
      <c r="F1459" s="2">
        <v>-100</v>
      </c>
      <c r="G1459" s="1" t="s">
        <v>9</v>
      </c>
      <c r="H1459" s="1" t="s">
        <v>1398</v>
      </c>
      <c r="I1459" s="1" t="s">
        <v>11</v>
      </c>
      <c r="J1459">
        <f>VLOOKUP(B1459,自助退!B:F,5,FALSE)</f>
        <v>100</v>
      </c>
      <c r="K1459" t="str">
        <f t="shared" si="22"/>
        <v/>
      </c>
    </row>
    <row r="1460" spans="1:11">
      <c r="A1460" s="1" t="s">
        <v>6629</v>
      </c>
      <c r="B1460" s="2">
        <v>1423441</v>
      </c>
      <c r="C1460" s="1" t="s">
        <v>6630</v>
      </c>
      <c r="D1460" s="1" t="s">
        <v>6631</v>
      </c>
      <c r="E1460" s="1" t="s">
        <v>6632</v>
      </c>
      <c r="F1460" s="2">
        <v>-103.78</v>
      </c>
      <c r="G1460" s="1" t="s">
        <v>9</v>
      </c>
      <c r="H1460" s="1" t="s">
        <v>1421</v>
      </c>
      <c r="I1460" s="1" t="s">
        <v>11</v>
      </c>
      <c r="J1460">
        <f>VLOOKUP(B1460,自助退!B:F,5,FALSE)</f>
        <v>103.78</v>
      </c>
      <c r="K1460" t="str">
        <f t="shared" si="22"/>
        <v/>
      </c>
    </row>
    <row r="1461" spans="1:11">
      <c r="A1461" s="1" t="s">
        <v>6633</v>
      </c>
      <c r="B1461" s="2">
        <v>1423472</v>
      </c>
      <c r="C1461" s="1" t="s">
        <v>6634</v>
      </c>
      <c r="D1461" s="1" t="s">
        <v>6635</v>
      </c>
      <c r="E1461" s="1" t="s">
        <v>6636</v>
      </c>
      <c r="F1461" s="2">
        <v>-22.5</v>
      </c>
      <c r="G1461" s="1" t="s">
        <v>9</v>
      </c>
      <c r="H1461" s="1" t="s">
        <v>1566</v>
      </c>
      <c r="I1461" s="1" t="s">
        <v>11</v>
      </c>
      <c r="J1461">
        <f>VLOOKUP(B1461,自助退!B:F,5,FALSE)</f>
        <v>22.5</v>
      </c>
      <c r="K1461" t="str">
        <f t="shared" si="22"/>
        <v/>
      </c>
    </row>
    <row r="1462" spans="1:11">
      <c r="A1462" s="1" t="s">
        <v>6637</v>
      </c>
      <c r="B1462" s="2">
        <v>1423771</v>
      </c>
      <c r="C1462" s="1" t="s">
        <v>6638</v>
      </c>
      <c r="D1462" s="1" t="s">
        <v>6639</v>
      </c>
      <c r="E1462" s="1" t="s">
        <v>338</v>
      </c>
      <c r="F1462" s="2">
        <v>-1154.72</v>
      </c>
      <c r="G1462" s="1" t="s">
        <v>9</v>
      </c>
      <c r="H1462" s="1" t="s">
        <v>1398</v>
      </c>
      <c r="I1462" s="1" t="s">
        <v>11</v>
      </c>
      <c r="J1462">
        <f>VLOOKUP(B1462,自助退!B:F,5,FALSE)</f>
        <v>1154.72</v>
      </c>
      <c r="K1462" t="str">
        <f t="shared" si="22"/>
        <v/>
      </c>
    </row>
    <row r="1463" spans="1:11">
      <c r="A1463" s="1" t="s">
        <v>6640</v>
      </c>
      <c r="B1463" s="2">
        <v>1424007</v>
      </c>
      <c r="C1463" s="1" t="s">
        <v>6641</v>
      </c>
      <c r="D1463" s="1" t="s">
        <v>6642</v>
      </c>
      <c r="E1463" s="1" t="s">
        <v>6643</v>
      </c>
      <c r="F1463" s="2">
        <v>-500</v>
      </c>
      <c r="G1463" s="1" t="s">
        <v>9</v>
      </c>
      <c r="H1463" s="1" t="s">
        <v>1452</v>
      </c>
      <c r="I1463" s="1" t="s">
        <v>11</v>
      </c>
      <c r="J1463">
        <f>VLOOKUP(B1463,自助退!B:F,5,FALSE)</f>
        <v>500</v>
      </c>
      <c r="K1463" t="str">
        <f t="shared" si="22"/>
        <v/>
      </c>
    </row>
    <row r="1464" spans="1:11">
      <c r="A1464" s="1" t="s">
        <v>6644</v>
      </c>
      <c r="B1464" s="2">
        <v>1424237</v>
      </c>
      <c r="C1464" s="1" t="s">
        <v>6645</v>
      </c>
      <c r="D1464" s="1" t="s">
        <v>6646</v>
      </c>
      <c r="E1464" s="1" t="s">
        <v>358</v>
      </c>
      <c r="F1464" s="2">
        <v>-700</v>
      </c>
      <c r="G1464" s="1" t="s">
        <v>9</v>
      </c>
      <c r="H1464" s="1" t="s">
        <v>1822</v>
      </c>
      <c r="I1464" s="1" t="s">
        <v>11</v>
      </c>
      <c r="J1464">
        <f>VLOOKUP(B1464,自助退!B:F,5,FALSE)</f>
        <v>700</v>
      </c>
      <c r="K1464" t="str">
        <f t="shared" si="22"/>
        <v/>
      </c>
    </row>
    <row r="1465" spans="1:11">
      <c r="A1465" s="1" t="s">
        <v>6647</v>
      </c>
      <c r="B1465" s="2">
        <v>1424264</v>
      </c>
      <c r="C1465" s="1" t="s">
        <v>6648</v>
      </c>
      <c r="D1465" s="1" t="s">
        <v>6649</v>
      </c>
      <c r="E1465" s="1" t="s">
        <v>6650</v>
      </c>
      <c r="F1465" s="2">
        <v>-489</v>
      </c>
      <c r="G1465" s="1" t="s">
        <v>9</v>
      </c>
      <c r="H1465" s="1" t="s">
        <v>1387</v>
      </c>
      <c r="I1465" s="1" t="s">
        <v>11</v>
      </c>
      <c r="J1465">
        <f>VLOOKUP(B1465,自助退!B:F,5,FALSE)</f>
        <v>489</v>
      </c>
      <c r="K1465" t="str">
        <f t="shared" si="22"/>
        <v/>
      </c>
    </row>
    <row r="1466" spans="1:11">
      <c r="A1466" s="1" t="s">
        <v>6651</v>
      </c>
      <c r="B1466" s="2">
        <v>1424312</v>
      </c>
      <c r="C1466" s="1" t="s">
        <v>6652</v>
      </c>
      <c r="D1466" s="1" t="s">
        <v>6653</v>
      </c>
      <c r="E1466" s="1" t="s">
        <v>6654</v>
      </c>
      <c r="F1466" s="2">
        <v>-94</v>
      </c>
      <c r="G1466" s="1" t="s">
        <v>9</v>
      </c>
      <c r="H1466" s="1" t="s">
        <v>1577</v>
      </c>
      <c r="I1466" s="1" t="s">
        <v>11</v>
      </c>
      <c r="J1466">
        <f>VLOOKUP(B1466,自助退!B:F,5,FALSE)</f>
        <v>94</v>
      </c>
      <c r="K1466" t="str">
        <f t="shared" si="22"/>
        <v/>
      </c>
    </row>
    <row r="1467" spans="1:11">
      <c r="A1467" s="1" t="s">
        <v>6655</v>
      </c>
      <c r="B1467" s="2">
        <v>1424336</v>
      </c>
      <c r="C1467" s="1" t="s">
        <v>6656</v>
      </c>
      <c r="D1467" s="1" t="s">
        <v>6657</v>
      </c>
      <c r="E1467" s="1" t="s">
        <v>367</v>
      </c>
      <c r="F1467" s="2">
        <v>-99</v>
      </c>
      <c r="G1467" s="1" t="s">
        <v>9</v>
      </c>
      <c r="H1467" s="1" t="s">
        <v>2467</v>
      </c>
      <c r="I1467" s="1" t="s">
        <v>11</v>
      </c>
      <c r="J1467">
        <f>VLOOKUP(B1467,自助退!B:F,5,FALSE)</f>
        <v>99</v>
      </c>
      <c r="K1467" t="str">
        <f t="shared" si="22"/>
        <v/>
      </c>
    </row>
    <row r="1468" spans="1:11">
      <c r="A1468" s="1" t="s">
        <v>6658</v>
      </c>
      <c r="B1468" s="2">
        <v>1424466</v>
      </c>
      <c r="C1468" s="1" t="s">
        <v>6659</v>
      </c>
      <c r="D1468" s="1" t="s">
        <v>6660</v>
      </c>
      <c r="E1468" s="1" t="s">
        <v>350</v>
      </c>
      <c r="F1468" s="2">
        <v>-66.63</v>
      </c>
      <c r="G1468" s="1" t="s">
        <v>9</v>
      </c>
      <c r="H1468" s="1" t="s">
        <v>1629</v>
      </c>
      <c r="I1468" s="1" t="s">
        <v>11</v>
      </c>
      <c r="J1468">
        <f>VLOOKUP(B1468,自助退!B:F,5,FALSE)</f>
        <v>66.63</v>
      </c>
      <c r="K1468" t="str">
        <f t="shared" si="22"/>
        <v/>
      </c>
    </row>
    <row r="1469" spans="1:11">
      <c r="A1469" s="1" t="s">
        <v>6661</v>
      </c>
      <c r="B1469" s="2">
        <v>1424470</v>
      </c>
      <c r="C1469" s="1" t="s">
        <v>6662</v>
      </c>
      <c r="D1469" s="1" t="s">
        <v>6663</v>
      </c>
      <c r="E1469" s="1" t="s">
        <v>6664</v>
      </c>
      <c r="F1469" s="2">
        <v>-563.59</v>
      </c>
      <c r="G1469" s="1" t="s">
        <v>9</v>
      </c>
      <c r="H1469" s="1" t="s">
        <v>1890</v>
      </c>
      <c r="I1469" s="1" t="s">
        <v>11</v>
      </c>
      <c r="J1469">
        <f>VLOOKUP(B1469,自助退!B:F,5,FALSE)</f>
        <v>563.59</v>
      </c>
      <c r="K1469" t="str">
        <f t="shared" si="22"/>
        <v/>
      </c>
    </row>
    <row r="1470" spans="1:11">
      <c r="A1470" s="1" t="s">
        <v>6665</v>
      </c>
      <c r="B1470" s="2">
        <v>1424550</v>
      </c>
      <c r="C1470" s="1" t="s">
        <v>6666</v>
      </c>
      <c r="D1470" s="1" t="s">
        <v>6667</v>
      </c>
      <c r="E1470" s="1" t="s">
        <v>6668</v>
      </c>
      <c r="F1470" s="2">
        <v>-322</v>
      </c>
      <c r="G1470" s="1" t="s">
        <v>9</v>
      </c>
      <c r="H1470" s="1" t="s">
        <v>1387</v>
      </c>
      <c r="I1470" s="1" t="s">
        <v>11</v>
      </c>
      <c r="J1470">
        <f>VLOOKUP(B1470,自助退!B:F,5,FALSE)</f>
        <v>322</v>
      </c>
      <c r="K1470" t="str">
        <f t="shared" si="22"/>
        <v/>
      </c>
    </row>
    <row r="1471" spans="1:11">
      <c r="A1471" s="1" t="s">
        <v>6669</v>
      </c>
      <c r="B1471" s="2">
        <v>1424589</v>
      </c>
      <c r="C1471" s="1" t="s">
        <v>6670</v>
      </c>
      <c r="D1471" s="1" t="s">
        <v>6671</v>
      </c>
      <c r="E1471" s="1" t="s">
        <v>6672</v>
      </c>
      <c r="F1471" s="2">
        <v>-333.58</v>
      </c>
      <c r="G1471" s="1" t="s">
        <v>9</v>
      </c>
      <c r="H1471" s="1" t="s">
        <v>1421</v>
      </c>
      <c r="I1471" s="1" t="s">
        <v>11</v>
      </c>
      <c r="J1471">
        <f>VLOOKUP(B1471,自助退!B:F,5,FALSE)</f>
        <v>333.58</v>
      </c>
      <c r="K1471" t="str">
        <f t="shared" si="22"/>
        <v/>
      </c>
    </row>
    <row r="1472" spans="1:11">
      <c r="A1472" s="1" t="s">
        <v>6673</v>
      </c>
      <c r="B1472" s="2">
        <v>1424765</v>
      </c>
      <c r="C1472" s="1" t="s">
        <v>6674</v>
      </c>
      <c r="D1472" s="1" t="s">
        <v>6675</v>
      </c>
      <c r="E1472" s="1" t="s">
        <v>6676</v>
      </c>
      <c r="F1472" s="2">
        <v>-1000</v>
      </c>
      <c r="G1472" s="1" t="s">
        <v>9</v>
      </c>
      <c r="H1472" s="1" t="s">
        <v>1398</v>
      </c>
      <c r="I1472" s="1" t="s">
        <v>11</v>
      </c>
      <c r="J1472">
        <f>VLOOKUP(B1472,自助退!B:F,5,FALSE)</f>
        <v>1000</v>
      </c>
      <c r="K1472" t="str">
        <f t="shared" si="22"/>
        <v/>
      </c>
    </row>
    <row r="1473" spans="1:11">
      <c r="A1473" s="1" t="s">
        <v>6677</v>
      </c>
      <c r="B1473" s="2">
        <v>1424844</v>
      </c>
      <c r="C1473" s="1" t="s">
        <v>6678</v>
      </c>
      <c r="D1473" s="1" t="s">
        <v>6679</v>
      </c>
      <c r="E1473" s="1" t="s">
        <v>6680</v>
      </c>
      <c r="F1473" s="2">
        <v>-180</v>
      </c>
      <c r="G1473" s="1" t="s">
        <v>9</v>
      </c>
      <c r="H1473" s="1" t="s">
        <v>1485</v>
      </c>
      <c r="I1473" s="1" t="s">
        <v>11</v>
      </c>
      <c r="J1473">
        <f>VLOOKUP(B1473,自助退!B:F,5,FALSE)</f>
        <v>180</v>
      </c>
      <c r="K1473" t="str">
        <f t="shared" si="22"/>
        <v/>
      </c>
    </row>
    <row r="1474" spans="1:11">
      <c r="A1474" s="1" t="s">
        <v>6681</v>
      </c>
      <c r="B1474" s="2">
        <v>1424947</v>
      </c>
      <c r="C1474" s="1" t="s">
        <v>6682</v>
      </c>
      <c r="D1474" s="1" t="s">
        <v>6683</v>
      </c>
      <c r="E1474" s="1" t="s">
        <v>385</v>
      </c>
      <c r="F1474" s="2">
        <v>-24046.9</v>
      </c>
      <c r="G1474" s="1" t="s">
        <v>9</v>
      </c>
      <c r="H1474" s="1" t="s">
        <v>1577</v>
      </c>
      <c r="I1474" s="1" t="s">
        <v>11</v>
      </c>
      <c r="J1474">
        <f>VLOOKUP(B1474,自助退!B:F,5,FALSE)</f>
        <v>24046.9</v>
      </c>
      <c r="K1474" t="str">
        <f t="shared" si="22"/>
        <v/>
      </c>
    </row>
    <row r="1475" spans="1:11">
      <c r="A1475" s="1" t="s">
        <v>6684</v>
      </c>
      <c r="B1475" s="2">
        <v>1424959</v>
      </c>
      <c r="C1475" s="1" t="s">
        <v>6685</v>
      </c>
      <c r="D1475" s="1" t="s">
        <v>6686</v>
      </c>
      <c r="E1475" s="1" t="s">
        <v>6687</v>
      </c>
      <c r="F1475" s="2">
        <v>-285</v>
      </c>
      <c r="G1475" s="1" t="s">
        <v>9</v>
      </c>
      <c r="H1475" s="1" t="s">
        <v>1379</v>
      </c>
      <c r="I1475" s="1" t="s">
        <v>11</v>
      </c>
      <c r="J1475">
        <f>VLOOKUP(B1475,自助退!B:F,5,FALSE)</f>
        <v>285</v>
      </c>
      <c r="K1475" t="str">
        <f t="shared" ref="K1475:K1538" si="23">IF(F1475*-1=J1475,"",1)</f>
        <v/>
      </c>
    </row>
    <row r="1476" spans="1:11">
      <c r="A1476" s="1" t="s">
        <v>6688</v>
      </c>
      <c r="B1476" s="2">
        <v>1425000</v>
      </c>
      <c r="C1476" s="1" t="s">
        <v>6689</v>
      </c>
      <c r="D1476" s="1" t="s">
        <v>6690</v>
      </c>
      <c r="E1476" s="1" t="s">
        <v>6691</v>
      </c>
      <c r="F1476" s="2">
        <v>-400</v>
      </c>
      <c r="G1476" s="1" t="s">
        <v>9</v>
      </c>
      <c r="H1476" s="1" t="s">
        <v>1691</v>
      </c>
      <c r="I1476" s="1" t="s">
        <v>11</v>
      </c>
      <c r="J1476">
        <f>VLOOKUP(B1476,自助退!B:F,5,FALSE)</f>
        <v>400</v>
      </c>
      <c r="K1476" t="str">
        <f t="shared" si="23"/>
        <v/>
      </c>
    </row>
    <row r="1477" spans="1:11">
      <c r="A1477" s="1" t="s">
        <v>6692</v>
      </c>
      <c r="B1477" s="2">
        <v>1425146</v>
      </c>
      <c r="C1477" s="1" t="s">
        <v>6693</v>
      </c>
      <c r="D1477" s="1" t="s">
        <v>6694</v>
      </c>
      <c r="E1477" s="1" t="s">
        <v>354</v>
      </c>
      <c r="F1477" s="2">
        <v>-2000</v>
      </c>
      <c r="G1477" s="1" t="s">
        <v>9</v>
      </c>
      <c r="H1477" s="1" t="s">
        <v>10</v>
      </c>
      <c r="I1477" s="1" t="s">
        <v>11</v>
      </c>
      <c r="J1477">
        <f>VLOOKUP(B1477,自助退!B:F,5,FALSE)</f>
        <v>2000</v>
      </c>
      <c r="K1477" t="str">
        <f t="shared" si="23"/>
        <v/>
      </c>
    </row>
    <row r="1478" spans="1:11">
      <c r="A1478" s="1" t="s">
        <v>6695</v>
      </c>
      <c r="B1478" s="2">
        <v>1425236</v>
      </c>
      <c r="C1478" s="1" t="s">
        <v>6696</v>
      </c>
      <c r="D1478" s="1" t="s">
        <v>6697</v>
      </c>
      <c r="E1478" s="1" t="s">
        <v>6698</v>
      </c>
      <c r="F1478" s="2">
        <v>-17.5</v>
      </c>
      <c r="G1478" s="1" t="s">
        <v>9</v>
      </c>
      <c r="H1478" s="1" t="s">
        <v>1398</v>
      </c>
      <c r="I1478" s="1" t="s">
        <v>11</v>
      </c>
      <c r="J1478">
        <f>VLOOKUP(B1478,自助退!B:F,5,FALSE)</f>
        <v>17.5</v>
      </c>
      <c r="K1478" t="str">
        <f t="shared" si="23"/>
        <v/>
      </c>
    </row>
    <row r="1479" spans="1:11">
      <c r="A1479" s="1" t="s">
        <v>6699</v>
      </c>
      <c r="B1479" s="2">
        <v>1425417</v>
      </c>
      <c r="C1479" s="1" t="s">
        <v>6700</v>
      </c>
      <c r="D1479" s="1" t="s">
        <v>6701</v>
      </c>
      <c r="E1479" s="1" t="s">
        <v>6702</v>
      </c>
      <c r="F1479" s="2">
        <v>-584</v>
      </c>
      <c r="G1479" s="1" t="s">
        <v>9</v>
      </c>
      <c r="H1479" s="1" t="s">
        <v>1629</v>
      </c>
      <c r="I1479" s="1" t="s">
        <v>11</v>
      </c>
      <c r="J1479">
        <f>VLOOKUP(B1479,自助退!B:F,5,FALSE)</f>
        <v>584</v>
      </c>
      <c r="K1479" t="str">
        <f t="shared" si="23"/>
        <v/>
      </c>
    </row>
    <row r="1480" spans="1:11">
      <c r="A1480" s="1" t="s">
        <v>6703</v>
      </c>
      <c r="B1480" s="2">
        <v>1425474</v>
      </c>
      <c r="C1480" s="1" t="s">
        <v>6704</v>
      </c>
      <c r="D1480" s="1" t="s">
        <v>6705</v>
      </c>
      <c r="E1480" s="1" t="s">
        <v>6706</v>
      </c>
      <c r="F1480" s="2">
        <v>-7000</v>
      </c>
      <c r="G1480" s="1" t="s">
        <v>9</v>
      </c>
      <c r="H1480" s="1" t="s">
        <v>1433</v>
      </c>
      <c r="I1480" s="1" t="s">
        <v>11</v>
      </c>
      <c r="J1480">
        <f>VLOOKUP(B1480,自助退!B:F,5,FALSE)</f>
        <v>7000</v>
      </c>
      <c r="K1480" t="str">
        <f t="shared" si="23"/>
        <v/>
      </c>
    </row>
    <row r="1481" spans="1:11">
      <c r="A1481" s="1" t="s">
        <v>6707</v>
      </c>
      <c r="B1481" s="2">
        <v>1425490</v>
      </c>
      <c r="C1481" s="1" t="s">
        <v>6708</v>
      </c>
      <c r="D1481" s="1" t="s">
        <v>6709</v>
      </c>
      <c r="E1481" s="1" t="s">
        <v>6710</v>
      </c>
      <c r="F1481" s="2">
        <v>-140</v>
      </c>
      <c r="G1481" s="1" t="s">
        <v>9</v>
      </c>
      <c r="H1481" s="1" t="s">
        <v>1696</v>
      </c>
      <c r="I1481" s="1" t="s">
        <v>11</v>
      </c>
      <c r="J1481">
        <f>VLOOKUP(B1481,自助退!B:F,5,FALSE)</f>
        <v>140</v>
      </c>
      <c r="K1481" t="str">
        <f t="shared" si="23"/>
        <v/>
      </c>
    </row>
    <row r="1482" spans="1:11">
      <c r="A1482" s="1" t="s">
        <v>6711</v>
      </c>
      <c r="B1482" s="2">
        <v>1425494</v>
      </c>
      <c r="C1482" s="1" t="s">
        <v>6712</v>
      </c>
      <c r="D1482" s="1" t="s">
        <v>6705</v>
      </c>
      <c r="E1482" s="1" t="s">
        <v>6706</v>
      </c>
      <c r="F1482" s="2">
        <v>-1138.22</v>
      </c>
      <c r="G1482" s="1" t="s">
        <v>9</v>
      </c>
      <c r="H1482" s="1" t="s">
        <v>1433</v>
      </c>
      <c r="I1482" s="1" t="s">
        <v>11</v>
      </c>
      <c r="J1482">
        <f>VLOOKUP(B1482,自助退!B:F,5,FALSE)</f>
        <v>1138.22</v>
      </c>
      <c r="K1482" t="str">
        <f t="shared" si="23"/>
        <v/>
      </c>
    </row>
    <row r="1483" spans="1:11">
      <c r="A1483" s="1" t="s">
        <v>6713</v>
      </c>
      <c r="B1483" s="2">
        <v>1425578</v>
      </c>
      <c r="C1483" s="1" t="s">
        <v>6714</v>
      </c>
      <c r="D1483" s="1" t="s">
        <v>6715</v>
      </c>
      <c r="E1483" s="1" t="s">
        <v>6716</v>
      </c>
      <c r="F1483" s="2">
        <v>-34.92</v>
      </c>
      <c r="G1483" s="1" t="s">
        <v>9</v>
      </c>
      <c r="H1483" s="1" t="s">
        <v>1696</v>
      </c>
      <c r="I1483" s="1" t="s">
        <v>11</v>
      </c>
      <c r="J1483">
        <f>VLOOKUP(B1483,自助退!B:F,5,FALSE)</f>
        <v>34.92</v>
      </c>
      <c r="K1483" t="str">
        <f t="shared" si="23"/>
        <v/>
      </c>
    </row>
    <row r="1484" spans="1:11">
      <c r="A1484" s="1" t="s">
        <v>6717</v>
      </c>
      <c r="B1484" s="2">
        <v>1425606</v>
      </c>
      <c r="C1484" s="1" t="s">
        <v>6718</v>
      </c>
      <c r="D1484" s="1" t="s">
        <v>6719</v>
      </c>
      <c r="E1484" s="1" t="s">
        <v>2123</v>
      </c>
      <c r="F1484" s="2">
        <v>-113</v>
      </c>
      <c r="G1484" s="1" t="s">
        <v>9</v>
      </c>
      <c r="H1484" s="1" t="s">
        <v>1566</v>
      </c>
      <c r="I1484" s="1" t="s">
        <v>11</v>
      </c>
      <c r="J1484">
        <f>VLOOKUP(B1484,自助退!B:F,5,FALSE)</f>
        <v>113</v>
      </c>
      <c r="K1484" t="str">
        <f t="shared" si="23"/>
        <v/>
      </c>
    </row>
    <row r="1485" spans="1:11">
      <c r="A1485" s="1" t="s">
        <v>6720</v>
      </c>
      <c r="B1485" s="2">
        <v>1425607</v>
      </c>
      <c r="C1485" s="1" t="s">
        <v>6721</v>
      </c>
      <c r="D1485" s="1" t="s">
        <v>4714</v>
      </c>
      <c r="E1485" s="1" t="s">
        <v>4715</v>
      </c>
      <c r="F1485" s="2">
        <v>-350</v>
      </c>
      <c r="G1485" s="1" t="s">
        <v>9</v>
      </c>
      <c r="H1485" s="1" t="s">
        <v>1691</v>
      </c>
      <c r="I1485" s="1" t="s">
        <v>11</v>
      </c>
      <c r="J1485">
        <f>VLOOKUP(B1485,自助退!B:F,5,FALSE)</f>
        <v>350</v>
      </c>
      <c r="K1485" t="str">
        <f t="shared" si="23"/>
        <v/>
      </c>
    </row>
    <row r="1486" spans="1:11">
      <c r="A1486" s="1" t="s">
        <v>6722</v>
      </c>
      <c r="B1486" s="2">
        <v>1425769</v>
      </c>
      <c r="C1486" s="1" t="s">
        <v>6723</v>
      </c>
      <c r="D1486" s="1" t="s">
        <v>6724</v>
      </c>
      <c r="E1486" s="1" t="s">
        <v>6725</v>
      </c>
      <c r="F1486" s="2">
        <v>-805</v>
      </c>
      <c r="G1486" s="1" t="s">
        <v>9</v>
      </c>
      <c r="H1486" s="1" t="s">
        <v>1421</v>
      </c>
      <c r="I1486" s="1" t="s">
        <v>11</v>
      </c>
      <c r="J1486">
        <f>VLOOKUP(B1486,自助退!B:F,5,FALSE)</f>
        <v>805</v>
      </c>
      <c r="K1486" t="str">
        <f t="shared" si="23"/>
        <v/>
      </c>
    </row>
    <row r="1487" spans="1:11">
      <c r="A1487" s="1" t="s">
        <v>6726</v>
      </c>
      <c r="B1487" s="2">
        <v>1425790</v>
      </c>
      <c r="C1487" s="1" t="s">
        <v>6727</v>
      </c>
      <c r="D1487" s="1" t="s">
        <v>6728</v>
      </c>
      <c r="E1487" s="1" t="s">
        <v>6729</v>
      </c>
      <c r="F1487" s="2">
        <v>-7500</v>
      </c>
      <c r="G1487" s="1" t="s">
        <v>9</v>
      </c>
      <c r="H1487" s="1" t="s">
        <v>1393</v>
      </c>
      <c r="I1487" s="1" t="s">
        <v>11</v>
      </c>
      <c r="J1487">
        <f>VLOOKUP(B1487,自助退!B:F,5,FALSE)</f>
        <v>7500</v>
      </c>
      <c r="K1487" t="str">
        <f t="shared" si="23"/>
        <v/>
      </c>
    </row>
    <row r="1488" spans="1:11">
      <c r="A1488" s="1" t="s">
        <v>6730</v>
      </c>
      <c r="B1488" s="2">
        <v>1425800</v>
      </c>
      <c r="C1488" s="1" t="s">
        <v>6731</v>
      </c>
      <c r="D1488" s="1" t="s">
        <v>6732</v>
      </c>
      <c r="E1488" s="1" t="s">
        <v>278</v>
      </c>
      <c r="F1488" s="2">
        <v>-100</v>
      </c>
      <c r="G1488" s="1" t="s">
        <v>9</v>
      </c>
      <c r="H1488" s="1" t="s">
        <v>1601</v>
      </c>
      <c r="I1488" s="1" t="s">
        <v>11</v>
      </c>
      <c r="J1488">
        <f>VLOOKUP(B1488,自助退!B:F,5,FALSE)</f>
        <v>100</v>
      </c>
      <c r="K1488" t="str">
        <f t="shared" si="23"/>
        <v/>
      </c>
    </row>
    <row r="1489" spans="1:11">
      <c r="A1489" s="1" t="s">
        <v>6733</v>
      </c>
      <c r="B1489" s="2">
        <v>1425803</v>
      </c>
      <c r="C1489" s="1" t="s">
        <v>6734</v>
      </c>
      <c r="D1489" s="1" t="s">
        <v>6735</v>
      </c>
      <c r="E1489" s="1" t="s">
        <v>346</v>
      </c>
      <c r="F1489" s="2">
        <v>-346</v>
      </c>
      <c r="G1489" s="1" t="s">
        <v>9</v>
      </c>
      <c r="H1489" s="1" t="s">
        <v>1629</v>
      </c>
      <c r="I1489" s="1" t="s">
        <v>11</v>
      </c>
      <c r="J1489">
        <f>VLOOKUP(B1489,自助退!B:F,5,FALSE)</f>
        <v>346</v>
      </c>
      <c r="K1489" t="str">
        <f t="shared" si="23"/>
        <v/>
      </c>
    </row>
    <row r="1490" spans="1:11">
      <c r="A1490" s="1" t="s">
        <v>6736</v>
      </c>
      <c r="B1490" s="2">
        <v>1425873</v>
      </c>
      <c r="C1490" s="1" t="s">
        <v>6737</v>
      </c>
      <c r="D1490" s="1" t="s">
        <v>6738</v>
      </c>
      <c r="E1490" s="1" t="s">
        <v>6739</v>
      </c>
      <c r="F1490" s="2">
        <v>-300</v>
      </c>
      <c r="G1490" s="1" t="s">
        <v>9</v>
      </c>
      <c r="H1490" s="1" t="s">
        <v>1457</v>
      </c>
      <c r="I1490" s="1" t="s">
        <v>11</v>
      </c>
      <c r="J1490">
        <f>VLOOKUP(B1490,自助退!B:F,5,FALSE)</f>
        <v>300</v>
      </c>
      <c r="K1490" t="str">
        <f t="shared" si="23"/>
        <v/>
      </c>
    </row>
    <row r="1491" spans="1:11">
      <c r="A1491" s="1" t="s">
        <v>6740</v>
      </c>
      <c r="B1491" s="2">
        <v>1425925</v>
      </c>
      <c r="C1491" s="1" t="s">
        <v>6741</v>
      </c>
      <c r="D1491" s="1" t="s">
        <v>6742</v>
      </c>
      <c r="E1491" s="1" t="s">
        <v>6743</v>
      </c>
      <c r="F1491" s="2">
        <v>-10000</v>
      </c>
      <c r="G1491" s="1" t="s">
        <v>9</v>
      </c>
      <c r="H1491" s="1" t="s">
        <v>1433</v>
      </c>
      <c r="I1491" s="1" t="s">
        <v>11</v>
      </c>
      <c r="J1491">
        <f>VLOOKUP(B1491,自助退!B:F,5,FALSE)</f>
        <v>10000</v>
      </c>
      <c r="K1491" t="str">
        <f t="shared" si="23"/>
        <v/>
      </c>
    </row>
    <row r="1492" spans="1:11">
      <c r="A1492" s="1" t="s">
        <v>6744</v>
      </c>
      <c r="B1492" s="2">
        <v>1425946</v>
      </c>
      <c r="C1492" s="1" t="s">
        <v>6745</v>
      </c>
      <c r="D1492" s="1" t="s">
        <v>6746</v>
      </c>
      <c r="E1492" s="1" t="s">
        <v>6747</v>
      </c>
      <c r="F1492" s="2">
        <v>-324</v>
      </c>
      <c r="G1492" s="1" t="s">
        <v>9</v>
      </c>
      <c r="H1492" s="1" t="s">
        <v>1566</v>
      </c>
      <c r="I1492" s="1" t="s">
        <v>11</v>
      </c>
      <c r="J1492">
        <f>VLOOKUP(B1492,自助退!B:F,5,FALSE)</f>
        <v>324</v>
      </c>
      <c r="K1492" t="str">
        <f t="shared" si="23"/>
        <v/>
      </c>
    </row>
    <row r="1493" spans="1:11">
      <c r="A1493" s="1" t="s">
        <v>6748</v>
      </c>
      <c r="B1493" s="2">
        <v>1425948</v>
      </c>
      <c r="C1493" s="1" t="s">
        <v>6749</v>
      </c>
      <c r="D1493" s="1" t="s">
        <v>6750</v>
      </c>
      <c r="E1493" s="1" t="s">
        <v>6751</v>
      </c>
      <c r="F1493" s="2">
        <v>-300</v>
      </c>
      <c r="G1493" s="1" t="s">
        <v>9</v>
      </c>
      <c r="H1493" s="1" t="s">
        <v>1629</v>
      </c>
      <c r="I1493" s="1" t="s">
        <v>11</v>
      </c>
      <c r="J1493">
        <f>VLOOKUP(B1493,自助退!B:F,5,FALSE)</f>
        <v>300</v>
      </c>
      <c r="K1493" t="str">
        <f t="shared" si="23"/>
        <v/>
      </c>
    </row>
    <row r="1494" spans="1:11">
      <c r="A1494" s="1" t="s">
        <v>6752</v>
      </c>
      <c r="B1494" s="2">
        <v>1426077</v>
      </c>
      <c r="C1494" s="1" t="s">
        <v>6753</v>
      </c>
      <c r="D1494" s="1" t="s">
        <v>6754</v>
      </c>
      <c r="E1494" s="1" t="s">
        <v>6755</v>
      </c>
      <c r="F1494" s="2">
        <v>-99</v>
      </c>
      <c r="G1494" s="1" t="s">
        <v>9</v>
      </c>
      <c r="H1494" s="1" t="s">
        <v>1601</v>
      </c>
      <c r="I1494" s="1" t="s">
        <v>11</v>
      </c>
      <c r="J1494">
        <f>VLOOKUP(B1494,自助退!B:F,5,FALSE)</f>
        <v>99</v>
      </c>
      <c r="K1494" t="str">
        <f t="shared" si="23"/>
        <v/>
      </c>
    </row>
    <row r="1495" spans="1:11">
      <c r="A1495" s="1" t="s">
        <v>6756</v>
      </c>
      <c r="B1495" s="2">
        <v>1426177</v>
      </c>
      <c r="C1495" s="1" t="s">
        <v>6757</v>
      </c>
      <c r="D1495" s="1" t="s">
        <v>6758</v>
      </c>
      <c r="E1495" s="1" t="s">
        <v>6759</v>
      </c>
      <c r="F1495" s="2">
        <v>-637.46</v>
      </c>
      <c r="G1495" s="1" t="s">
        <v>9</v>
      </c>
      <c r="H1495" s="1" t="s">
        <v>1409</v>
      </c>
      <c r="I1495" s="1" t="s">
        <v>11</v>
      </c>
      <c r="J1495">
        <f>VLOOKUP(B1495,自助退!B:F,5,FALSE)</f>
        <v>637.46</v>
      </c>
      <c r="K1495" t="str">
        <f t="shared" si="23"/>
        <v/>
      </c>
    </row>
    <row r="1496" spans="1:11">
      <c r="A1496" s="1" t="s">
        <v>6760</v>
      </c>
      <c r="B1496" s="2">
        <v>1426186</v>
      </c>
      <c r="C1496" s="1" t="s">
        <v>6761</v>
      </c>
      <c r="D1496" s="1" t="s">
        <v>6762</v>
      </c>
      <c r="E1496" s="1" t="s">
        <v>6763</v>
      </c>
      <c r="F1496" s="2">
        <v>-679.54</v>
      </c>
      <c r="G1496" s="1" t="s">
        <v>9</v>
      </c>
      <c r="H1496" s="1" t="s">
        <v>1577</v>
      </c>
      <c r="I1496" s="1" t="s">
        <v>11</v>
      </c>
      <c r="J1496">
        <f>VLOOKUP(B1496,自助退!B:F,5,FALSE)</f>
        <v>679.54</v>
      </c>
      <c r="K1496" t="str">
        <f t="shared" si="23"/>
        <v/>
      </c>
    </row>
    <row r="1497" spans="1:11">
      <c r="A1497" s="1" t="s">
        <v>6764</v>
      </c>
      <c r="B1497" s="2">
        <v>1426190</v>
      </c>
      <c r="C1497" s="1" t="s">
        <v>6765</v>
      </c>
      <c r="D1497" s="1" t="s">
        <v>6766</v>
      </c>
      <c r="E1497" s="1" t="s">
        <v>6767</v>
      </c>
      <c r="F1497" s="2">
        <v>-345</v>
      </c>
      <c r="G1497" s="1" t="s">
        <v>9</v>
      </c>
      <c r="H1497" s="1" t="s">
        <v>1577</v>
      </c>
      <c r="I1497" s="1" t="s">
        <v>11</v>
      </c>
      <c r="J1497">
        <f>VLOOKUP(B1497,自助退!B:F,5,FALSE)</f>
        <v>345</v>
      </c>
      <c r="K1497" t="str">
        <f t="shared" si="23"/>
        <v/>
      </c>
    </row>
    <row r="1498" spans="1:11">
      <c r="A1498" s="1" t="s">
        <v>6768</v>
      </c>
      <c r="B1498" s="2">
        <v>1426198</v>
      </c>
      <c r="C1498" s="1" t="s">
        <v>6769</v>
      </c>
      <c r="D1498" s="1" t="s">
        <v>6770</v>
      </c>
      <c r="E1498" s="1" t="s">
        <v>6419</v>
      </c>
      <c r="F1498" s="2">
        <v>-20</v>
      </c>
      <c r="G1498" s="1" t="s">
        <v>9</v>
      </c>
      <c r="H1498" s="1" t="s">
        <v>1696</v>
      </c>
      <c r="I1498" s="1" t="s">
        <v>11</v>
      </c>
      <c r="J1498">
        <f>VLOOKUP(B1498,自助退!B:F,5,FALSE)</f>
        <v>20</v>
      </c>
      <c r="K1498" t="str">
        <f t="shared" si="23"/>
        <v/>
      </c>
    </row>
    <row r="1499" spans="1:11">
      <c r="A1499" s="1" t="s">
        <v>6771</v>
      </c>
      <c r="B1499" s="2">
        <v>1426214</v>
      </c>
      <c r="C1499" s="1" t="s">
        <v>6772</v>
      </c>
      <c r="D1499" s="1" t="s">
        <v>6773</v>
      </c>
      <c r="E1499" s="1" t="s">
        <v>6774</v>
      </c>
      <c r="F1499" s="2">
        <v>-475.06</v>
      </c>
      <c r="G1499" s="1" t="s">
        <v>9</v>
      </c>
      <c r="H1499" s="1" t="s">
        <v>1452</v>
      </c>
      <c r="I1499" s="1" t="s">
        <v>11</v>
      </c>
      <c r="J1499">
        <f>VLOOKUP(B1499,自助退!B:F,5,FALSE)</f>
        <v>475.06</v>
      </c>
      <c r="K1499" t="str">
        <f t="shared" si="23"/>
        <v/>
      </c>
    </row>
    <row r="1500" spans="1:11">
      <c r="A1500" s="1" t="s">
        <v>6775</v>
      </c>
      <c r="B1500" s="2">
        <v>1426306</v>
      </c>
      <c r="C1500" s="1" t="s">
        <v>6776</v>
      </c>
      <c r="D1500" s="1" t="s">
        <v>6777</v>
      </c>
      <c r="E1500" s="1" t="s">
        <v>6778</v>
      </c>
      <c r="F1500" s="2">
        <v>-427</v>
      </c>
      <c r="G1500" s="1" t="s">
        <v>9</v>
      </c>
      <c r="H1500" s="1" t="s">
        <v>1817</v>
      </c>
      <c r="I1500" s="1" t="s">
        <v>11</v>
      </c>
      <c r="J1500">
        <f>VLOOKUP(B1500,自助退!B:F,5,FALSE)</f>
        <v>427</v>
      </c>
      <c r="K1500" t="str">
        <f t="shared" si="23"/>
        <v/>
      </c>
    </row>
    <row r="1501" spans="1:11">
      <c r="A1501" s="1" t="s">
        <v>6779</v>
      </c>
      <c r="B1501" s="2">
        <v>1426405</v>
      </c>
      <c r="C1501" s="1" t="s">
        <v>6780</v>
      </c>
      <c r="D1501" s="1" t="s">
        <v>6781</v>
      </c>
      <c r="E1501" s="1" t="s">
        <v>6782</v>
      </c>
      <c r="F1501" s="2">
        <v>-629</v>
      </c>
      <c r="G1501" s="1" t="s">
        <v>9</v>
      </c>
      <c r="H1501" s="1" t="s">
        <v>1566</v>
      </c>
      <c r="I1501" s="1" t="s">
        <v>11</v>
      </c>
      <c r="J1501">
        <f>VLOOKUP(B1501,自助退!B:F,5,FALSE)</f>
        <v>629</v>
      </c>
      <c r="K1501" t="str">
        <f t="shared" si="23"/>
        <v/>
      </c>
    </row>
    <row r="1502" spans="1:11">
      <c r="A1502" s="1" t="s">
        <v>6783</v>
      </c>
      <c r="B1502" s="2">
        <v>1426917</v>
      </c>
      <c r="C1502" s="1" t="s">
        <v>6784</v>
      </c>
      <c r="D1502" s="1" t="s">
        <v>6785</v>
      </c>
      <c r="E1502" s="1" t="s">
        <v>6786</v>
      </c>
      <c r="F1502" s="2">
        <v>-3334.74</v>
      </c>
      <c r="G1502" s="1" t="s">
        <v>9</v>
      </c>
      <c r="H1502" s="1" t="s">
        <v>1566</v>
      </c>
      <c r="I1502" s="1" t="s">
        <v>11</v>
      </c>
      <c r="J1502">
        <f>VLOOKUP(B1502,自助退!B:F,5,FALSE)</f>
        <v>3334.74</v>
      </c>
      <c r="K1502" t="str">
        <f t="shared" si="23"/>
        <v/>
      </c>
    </row>
    <row r="1503" spans="1:11">
      <c r="A1503" s="1" t="s">
        <v>6787</v>
      </c>
      <c r="B1503" s="2">
        <v>1427437</v>
      </c>
      <c r="C1503" s="1" t="s">
        <v>6788</v>
      </c>
      <c r="D1503" s="1" t="s">
        <v>6789</v>
      </c>
      <c r="E1503" s="1" t="s">
        <v>6790</v>
      </c>
      <c r="F1503" s="2">
        <v>-48</v>
      </c>
      <c r="G1503" s="1" t="s">
        <v>9</v>
      </c>
      <c r="H1503" s="1" t="s">
        <v>1996</v>
      </c>
      <c r="I1503" s="1" t="s">
        <v>11</v>
      </c>
      <c r="J1503">
        <f>VLOOKUP(B1503,自助退!B:F,5,FALSE)</f>
        <v>48</v>
      </c>
      <c r="K1503" t="str">
        <f t="shared" si="23"/>
        <v/>
      </c>
    </row>
    <row r="1504" spans="1:11">
      <c r="A1504" s="1" t="s">
        <v>6791</v>
      </c>
      <c r="B1504" s="2">
        <v>1427838</v>
      </c>
      <c r="C1504" s="1" t="s">
        <v>6792</v>
      </c>
      <c r="D1504" s="1" t="s">
        <v>6793</v>
      </c>
      <c r="E1504" s="1" t="s">
        <v>6794</v>
      </c>
      <c r="F1504" s="2">
        <v>-1200</v>
      </c>
      <c r="G1504" s="1" t="s">
        <v>9</v>
      </c>
      <c r="H1504" s="1" t="s">
        <v>1526</v>
      </c>
      <c r="I1504" s="1" t="s">
        <v>11</v>
      </c>
      <c r="J1504">
        <f>VLOOKUP(B1504,自助退!B:F,5,FALSE)</f>
        <v>1200</v>
      </c>
      <c r="K1504" t="str">
        <f t="shared" si="23"/>
        <v/>
      </c>
    </row>
    <row r="1505" spans="1:11">
      <c r="A1505" s="1" t="s">
        <v>6795</v>
      </c>
      <c r="B1505" s="2">
        <v>1428835</v>
      </c>
      <c r="C1505" s="1" t="s">
        <v>6796</v>
      </c>
      <c r="D1505" s="1" t="s">
        <v>6797</v>
      </c>
      <c r="E1505" s="1" t="s">
        <v>6798</v>
      </c>
      <c r="F1505" s="2">
        <v>-47.2</v>
      </c>
      <c r="G1505" s="1" t="s">
        <v>9</v>
      </c>
      <c r="H1505" s="1" t="s">
        <v>1404</v>
      </c>
      <c r="I1505" s="1" t="s">
        <v>11</v>
      </c>
      <c r="J1505">
        <f>VLOOKUP(B1505,自助退!B:F,5,FALSE)</f>
        <v>47.2</v>
      </c>
      <c r="K1505" t="str">
        <f t="shared" si="23"/>
        <v/>
      </c>
    </row>
    <row r="1506" spans="1:11">
      <c r="A1506" s="1" t="s">
        <v>6799</v>
      </c>
      <c r="B1506" s="2">
        <v>1430200</v>
      </c>
      <c r="C1506" s="1" t="s">
        <v>6800</v>
      </c>
      <c r="D1506" s="1" t="s">
        <v>6801</v>
      </c>
      <c r="E1506" s="1" t="s">
        <v>6802</v>
      </c>
      <c r="F1506" s="2">
        <v>-100</v>
      </c>
      <c r="G1506" s="1" t="s">
        <v>9</v>
      </c>
      <c r="H1506" s="1" t="s">
        <v>1624</v>
      </c>
      <c r="I1506" s="1" t="s">
        <v>11</v>
      </c>
      <c r="J1506">
        <f>VLOOKUP(B1506,自助退!B:F,5,FALSE)</f>
        <v>100</v>
      </c>
      <c r="K1506" t="str">
        <f t="shared" si="23"/>
        <v/>
      </c>
    </row>
    <row r="1507" spans="1:11">
      <c r="A1507" s="1" t="s">
        <v>6803</v>
      </c>
      <c r="B1507" s="2">
        <v>1430782</v>
      </c>
      <c r="C1507" s="1" t="s">
        <v>6804</v>
      </c>
      <c r="D1507" s="1" t="s">
        <v>6805</v>
      </c>
      <c r="E1507" s="1" t="s">
        <v>6806</v>
      </c>
      <c r="F1507" s="2">
        <v>-13.42</v>
      </c>
      <c r="G1507" s="1" t="s">
        <v>9</v>
      </c>
      <c r="H1507" s="1" t="s">
        <v>1485</v>
      </c>
      <c r="I1507" s="1" t="s">
        <v>11</v>
      </c>
      <c r="J1507">
        <f>VLOOKUP(B1507,自助退!B:F,5,FALSE)</f>
        <v>13.42</v>
      </c>
      <c r="K1507" t="str">
        <f t="shared" si="23"/>
        <v/>
      </c>
    </row>
    <row r="1508" spans="1:11">
      <c r="A1508" s="1" t="s">
        <v>6807</v>
      </c>
      <c r="B1508" s="2">
        <v>1430909</v>
      </c>
      <c r="C1508" s="1" t="s">
        <v>6808</v>
      </c>
      <c r="D1508" s="1" t="s">
        <v>6809</v>
      </c>
      <c r="E1508" s="1" t="s">
        <v>6810</v>
      </c>
      <c r="F1508" s="2">
        <v>-237</v>
      </c>
      <c r="G1508" s="1" t="s">
        <v>9</v>
      </c>
      <c r="H1508" s="1" t="s">
        <v>1641</v>
      </c>
      <c r="I1508" s="1" t="s">
        <v>11</v>
      </c>
      <c r="J1508">
        <f>VLOOKUP(B1508,自助退!B:F,5,FALSE)</f>
        <v>237</v>
      </c>
      <c r="K1508" t="str">
        <f t="shared" si="23"/>
        <v/>
      </c>
    </row>
    <row r="1509" spans="1:11">
      <c r="A1509" s="1" t="s">
        <v>6811</v>
      </c>
      <c r="B1509" s="2">
        <v>1431619</v>
      </c>
      <c r="C1509" s="1" t="s">
        <v>6812</v>
      </c>
      <c r="D1509" s="1" t="s">
        <v>6813</v>
      </c>
      <c r="E1509" s="1" t="s">
        <v>6814</v>
      </c>
      <c r="F1509" s="2">
        <v>-1095</v>
      </c>
      <c r="G1509" s="1" t="s">
        <v>9</v>
      </c>
      <c r="H1509" s="1" t="s">
        <v>1822</v>
      </c>
      <c r="I1509" s="1" t="s">
        <v>11</v>
      </c>
      <c r="J1509">
        <f>VLOOKUP(B1509,自助退!B:F,5,FALSE)</f>
        <v>1095</v>
      </c>
      <c r="K1509" t="str">
        <f t="shared" si="23"/>
        <v/>
      </c>
    </row>
    <row r="1510" spans="1:11">
      <c r="A1510" s="1" t="s">
        <v>6815</v>
      </c>
      <c r="B1510" s="2">
        <v>1431768</v>
      </c>
      <c r="C1510" s="1" t="s">
        <v>6816</v>
      </c>
      <c r="D1510" s="1" t="s">
        <v>6817</v>
      </c>
      <c r="E1510" s="1" t="s">
        <v>342</v>
      </c>
      <c r="F1510" s="2">
        <v>-300</v>
      </c>
      <c r="G1510" s="1" t="s">
        <v>9</v>
      </c>
      <c r="H1510" s="1" t="s">
        <v>1526</v>
      </c>
      <c r="I1510" s="1" t="s">
        <v>11</v>
      </c>
      <c r="J1510">
        <f>VLOOKUP(B1510,自助退!B:F,5,FALSE)</f>
        <v>300</v>
      </c>
      <c r="K1510" t="str">
        <f t="shared" si="23"/>
        <v/>
      </c>
    </row>
    <row r="1511" spans="1:11">
      <c r="A1511" s="1" t="s">
        <v>6818</v>
      </c>
      <c r="B1511" s="2">
        <v>1431805</v>
      </c>
      <c r="C1511" s="1" t="s">
        <v>6819</v>
      </c>
      <c r="D1511" s="1" t="s">
        <v>6820</v>
      </c>
      <c r="E1511" s="1" t="s">
        <v>6821</v>
      </c>
      <c r="F1511" s="2">
        <v>-40</v>
      </c>
      <c r="G1511" s="1" t="s">
        <v>9</v>
      </c>
      <c r="H1511" s="1" t="s">
        <v>1457</v>
      </c>
      <c r="I1511" s="1" t="s">
        <v>11</v>
      </c>
      <c r="J1511">
        <f>VLOOKUP(B1511,自助退!B:F,5,FALSE)</f>
        <v>40</v>
      </c>
      <c r="K1511" t="str">
        <f t="shared" si="23"/>
        <v/>
      </c>
    </row>
    <row r="1512" spans="1:11">
      <c r="A1512" s="1" t="s">
        <v>6822</v>
      </c>
      <c r="B1512" s="2">
        <v>1431892</v>
      </c>
      <c r="C1512" s="1" t="s">
        <v>6823</v>
      </c>
      <c r="D1512" s="1" t="s">
        <v>6824</v>
      </c>
      <c r="E1512" s="1" t="s">
        <v>6825</v>
      </c>
      <c r="F1512" s="2">
        <v>-193.99</v>
      </c>
      <c r="G1512" s="1" t="s">
        <v>9</v>
      </c>
      <c r="H1512" s="1" t="s">
        <v>1601</v>
      </c>
      <c r="I1512" s="1" t="s">
        <v>11</v>
      </c>
      <c r="J1512">
        <f>VLOOKUP(B1512,自助退!B:F,5,FALSE)</f>
        <v>193.99</v>
      </c>
      <c r="K1512" t="str">
        <f t="shared" si="23"/>
        <v/>
      </c>
    </row>
    <row r="1513" spans="1:11">
      <c r="A1513" s="1" t="s">
        <v>6826</v>
      </c>
      <c r="B1513" s="2">
        <v>1432154</v>
      </c>
      <c r="C1513" s="1" t="s">
        <v>6827</v>
      </c>
      <c r="D1513" s="1" t="s">
        <v>6828</v>
      </c>
      <c r="E1513" s="1" t="s">
        <v>6829</v>
      </c>
      <c r="F1513" s="2">
        <v>-44.86</v>
      </c>
      <c r="G1513" s="1" t="s">
        <v>9</v>
      </c>
      <c r="H1513" s="1" t="s">
        <v>2203</v>
      </c>
      <c r="I1513" s="1" t="s">
        <v>11</v>
      </c>
      <c r="J1513">
        <f>VLOOKUP(B1513,自助退!B:F,5,FALSE)</f>
        <v>44.86</v>
      </c>
      <c r="K1513" t="str">
        <f t="shared" si="23"/>
        <v/>
      </c>
    </row>
    <row r="1514" spans="1:11">
      <c r="A1514" s="1" t="s">
        <v>6830</v>
      </c>
      <c r="B1514" s="2">
        <v>1432876</v>
      </c>
      <c r="C1514" s="1" t="s">
        <v>6831</v>
      </c>
      <c r="D1514" s="1" t="s">
        <v>6832</v>
      </c>
      <c r="E1514" s="1" t="s">
        <v>6833</v>
      </c>
      <c r="F1514" s="2">
        <v>-500</v>
      </c>
      <c r="G1514" s="1" t="s">
        <v>9</v>
      </c>
      <c r="H1514" s="1" t="s">
        <v>1577</v>
      </c>
      <c r="I1514" s="1" t="s">
        <v>11</v>
      </c>
      <c r="J1514">
        <f>VLOOKUP(B1514,自助退!B:F,5,FALSE)</f>
        <v>500</v>
      </c>
      <c r="K1514" t="str">
        <f t="shared" si="23"/>
        <v/>
      </c>
    </row>
    <row r="1515" spans="1:11">
      <c r="A1515" s="1" t="s">
        <v>6834</v>
      </c>
      <c r="B1515" s="2">
        <v>1433705</v>
      </c>
      <c r="C1515" s="1" t="s">
        <v>6835</v>
      </c>
      <c r="D1515" s="1" t="s">
        <v>6836</v>
      </c>
      <c r="E1515" s="1" t="s">
        <v>306</v>
      </c>
      <c r="F1515" s="2">
        <v>-74.44</v>
      </c>
      <c r="G1515" s="1" t="s">
        <v>9</v>
      </c>
      <c r="H1515" s="1" t="s">
        <v>1938</v>
      </c>
      <c r="I1515" s="1" t="s">
        <v>11</v>
      </c>
      <c r="J1515">
        <f>VLOOKUP(B1515,自助退!B:F,5,FALSE)</f>
        <v>74.44</v>
      </c>
      <c r="K1515" t="str">
        <f t="shared" si="23"/>
        <v/>
      </c>
    </row>
    <row r="1516" spans="1:11">
      <c r="A1516" s="1" t="s">
        <v>6837</v>
      </c>
      <c r="B1516" s="2">
        <v>1433759</v>
      </c>
      <c r="C1516" s="1" t="s">
        <v>6838</v>
      </c>
      <c r="D1516" s="1" t="s">
        <v>6839</v>
      </c>
      <c r="E1516" s="1" t="s">
        <v>6840</v>
      </c>
      <c r="F1516" s="2">
        <v>-77.22</v>
      </c>
      <c r="G1516" s="1" t="s">
        <v>9</v>
      </c>
      <c r="H1516" s="1" t="s">
        <v>1938</v>
      </c>
      <c r="I1516" s="1" t="s">
        <v>11</v>
      </c>
      <c r="J1516">
        <f>VLOOKUP(B1516,自助退!B:F,5,FALSE)</f>
        <v>77.22</v>
      </c>
      <c r="K1516" t="str">
        <f t="shared" si="23"/>
        <v/>
      </c>
    </row>
    <row r="1517" spans="1:11">
      <c r="A1517" s="1" t="s">
        <v>6841</v>
      </c>
      <c r="B1517" s="2">
        <v>1434280</v>
      </c>
      <c r="C1517" s="1" t="s">
        <v>6842</v>
      </c>
      <c r="D1517" s="1" t="s">
        <v>6843</v>
      </c>
      <c r="E1517" s="1" t="s">
        <v>6844</v>
      </c>
      <c r="F1517" s="2">
        <v>-100</v>
      </c>
      <c r="G1517" s="1" t="s">
        <v>9</v>
      </c>
      <c r="H1517" s="1" t="s">
        <v>1601</v>
      </c>
      <c r="I1517" s="1" t="s">
        <v>11</v>
      </c>
      <c r="J1517">
        <f>VLOOKUP(B1517,自助退!B:F,5,FALSE)</f>
        <v>100</v>
      </c>
      <c r="K1517" t="str">
        <f t="shared" si="23"/>
        <v/>
      </c>
    </row>
    <row r="1518" spans="1:11">
      <c r="A1518" s="1" t="s">
        <v>6845</v>
      </c>
      <c r="B1518" s="2">
        <v>1435808</v>
      </c>
      <c r="C1518" s="1" t="s">
        <v>6846</v>
      </c>
      <c r="D1518" s="1" t="s">
        <v>6847</v>
      </c>
      <c r="E1518" s="1" t="s">
        <v>6848</v>
      </c>
      <c r="F1518" s="2">
        <v>-100</v>
      </c>
      <c r="G1518" s="1" t="s">
        <v>9</v>
      </c>
      <c r="H1518" s="1" t="s">
        <v>1938</v>
      </c>
      <c r="I1518" s="1" t="s">
        <v>11</v>
      </c>
      <c r="J1518">
        <f>VLOOKUP(B1518,自助退!B:F,5,FALSE)</f>
        <v>100</v>
      </c>
      <c r="K1518" t="str">
        <f t="shared" si="23"/>
        <v/>
      </c>
    </row>
    <row r="1519" spans="1:11">
      <c r="A1519" s="1" t="s">
        <v>6849</v>
      </c>
      <c r="B1519" s="2">
        <v>1436076</v>
      </c>
      <c r="C1519" s="1" t="s">
        <v>6850</v>
      </c>
      <c r="D1519" s="1" t="s">
        <v>6851</v>
      </c>
      <c r="E1519" s="1" t="s">
        <v>6852</v>
      </c>
      <c r="F1519" s="2">
        <v>-211.9</v>
      </c>
      <c r="G1519" s="1" t="s">
        <v>9</v>
      </c>
      <c r="H1519" s="1" t="s">
        <v>1428</v>
      </c>
      <c r="I1519" s="1" t="s">
        <v>11</v>
      </c>
      <c r="J1519">
        <f>VLOOKUP(B1519,自助退!B:F,5,FALSE)</f>
        <v>211.9</v>
      </c>
      <c r="K1519" t="str">
        <f t="shared" si="23"/>
        <v/>
      </c>
    </row>
    <row r="1520" spans="1:11">
      <c r="A1520" s="1" t="s">
        <v>6853</v>
      </c>
      <c r="B1520" s="2">
        <v>1436275</v>
      </c>
      <c r="C1520" s="1" t="s">
        <v>6854</v>
      </c>
      <c r="D1520" s="1" t="s">
        <v>6855</v>
      </c>
      <c r="E1520" s="1" t="s">
        <v>6856</v>
      </c>
      <c r="F1520" s="2">
        <v>-202.14</v>
      </c>
      <c r="G1520" s="1" t="s">
        <v>9</v>
      </c>
      <c r="H1520" s="1" t="s">
        <v>1442</v>
      </c>
      <c r="I1520" s="1" t="s">
        <v>11</v>
      </c>
      <c r="J1520">
        <f>VLOOKUP(B1520,自助退!B:F,5,FALSE)</f>
        <v>202.14</v>
      </c>
      <c r="K1520" t="str">
        <f t="shared" si="23"/>
        <v/>
      </c>
    </row>
    <row r="1521" spans="1:11">
      <c r="A1521" s="1" t="s">
        <v>6857</v>
      </c>
      <c r="B1521" s="2">
        <v>1436324</v>
      </c>
      <c r="C1521" s="1" t="s">
        <v>6858</v>
      </c>
      <c r="D1521" s="1" t="s">
        <v>6859</v>
      </c>
      <c r="E1521" s="1" t="s">
        <v>6860</v>
      </c>
      <c r="F1521" s="2">
        <v>-100</v>
      </c>
      <c r="G1521" s="1" t="s">
        <v>9</v>
      </c>
      <c r="H1521" s="1" t="s">
        <v>1452</v>
      </c>
      <c r="I1521" s="1" t="s">
        <v>11</v>
      </c>
      <c r="J1521">
        <f>VLOOKUP(B1521,自助退!B:F,5,FALSE)</f>
        <v>100</v>
      </c>
      <c r="K1521" t="str">
        <f t="shared" si="23"/>
        <v/>
      </c>
    </row>
    <row r="1522" spans="1:11">
      <c r="A1522" s="1" t="s">
        <v>6861</v>
      </c>
      <c r="B1522" s="2">
        <v>1437546</v>
      </c>
      <c r="C1522" s="1" t="s">
        <v>6862</v>
      </c>
      <c r="D1522" s="1" t="s">
        <v>6863</v>
      </c>
      <c r="E1522" s="1" t="s">
        <v>6864</v>
      </c>
      <c r="F1522" s="2">
        <v>-1000</v>
      </c>
      <c r="G1522" s="1" t="s">
        <v>9</v>
      </c>
      <c r="H1522" s="1" t="s">
        <v>1890</v>
      </c>
      <c r="I1522" s="1" t="s">
        <v>11</v>
      </c>
      <c r="J1522">
        <f>VLOOKUP(B1522,自助退!B:F,5,FALSE)</f>
        <v>1000</v>
      </c>
      <c r="K1522" t="str">
        <f t="shared" si="23"/>
        <v/>
      </c>
    </row>
    <row r="1523" spans="1:11">
      <c r="A1523" s="1" t="s">
        <v>6865</v>
      </c>
      <c r="B1523" s="2">
        <v>1437600</v>
      </c>
      <c r="C1523" s="1" t="s">
        <v>6866</v>
      </c>
      <c r="D1523" s="1" t="s">
        <v>6867</v>
      </c>
      <c r="E1523" s="1" t="s">
        <v>298</v>
      </c>
      <c r="F1523" s="2">
        <v>-66.83</v>
      </c>
      <c r="G1523" s="1" t="s">
        <v>9</v>
      </c>
      <c r="H1523" s="1" t="s">
        <v>1387</v>
      </c>
      <c r="I1523" s="1" t="s">
        <v>11</v>
      </c>
      <c r="J1523">
        <f>VLOOKUP(B1523,自助退!B:F,5,FALSE)</f>
        <v>66.83</v>
      </c>
      <c r="K1523" t="str">
        <f t="shared" si="23"/>
        <v/>
      </c>
    </row>
    <row r="1524" spans="1:11">
      <c r="A1524" s="1" t="s">
        <v>6868</v>
      </c>
      <c r="B1524" s="2">
        <v>1437654</v>
      </c>
      <c r="C1524" s="1" t="s">
        <v>6869</v>
      </c>
      <c r="D1524" s="1" t="s">
        <v>6870</v>
      </c>
      <c r="E1524" s="1" t="s">
        <v>6871</v>
      </c>
      <c r="F1524" s="2">
        <v>-286</v>
      </c>
      <c r="G1524" s="1" t="s">
        <v>9</v>
      </c>
      <c r="H1524" s="1" t="s">
        <v>1393</v>
      </c>
      <c r="I1524" s="1" t="s">
        <v>11</v>
      </c>
      <c r="J1524">
        <f>VLOOKUP(B1524,自助退!B:F,5,FALSE)</f>
        <v>286</v>
      </c>
      <c r="K1524" t="str">
        <f t="shared" si="23"/>
        <v/>
      </c>
    </row>
    <row r="1525" spans="1:11">
      <c r="A1525" s="1" t="s">
        <v>6872</v>
      </c>
      <c r="B1525" s="2">
        <v>1437816</v>
      </c>
      <c r="C1525" s="1" t="s">
        <v>6873</v>
      </c>
      <c r="D1525" s="1" t="s">
        <v>6874</v>
      </c>
      <c r="E1525" s="1" t="s">
        <v>6875</v>
      </c>
      <c r="F1525" s="2">
        <v>-200</v>
      </c>
      <c r="G1525" s="1" t="s">
        <v>9</v>
      </c>
      <c r="H1525" s="1" t="s">
        <v>6876</v>
      </c>
      <c r="I1525" s="1" t="s">
        <v>11</v>
      </c>
      <c r="J1525">
        <f>VLOOKUP(B1525,自助退!B:F,5,FALSE)</f>
        <v>200</v>
      </c>
      <c r="K1525" t="str">
        <f t="shared" si="23"/>
        <v/>
      </c>
    </row>
    <row r="1526" spans="1:11">
      <c r="A1526" s="1" t="s">
        <v>6877</v>
      </c>
      <c r="B1526" s="2">
        <v>1437911</v>
      </c>
      <c r="C1526" s="1" t="s">
        <v>6878</v>
      </c>
      <c r="D1526" s="1" t="s">
        <v>6879</v>
      </c>
      <c r="E1526" s="1" t="s">
        <v>6880</v>
      </c>
      <c r="F1526" s="2">
        <v>-367</v>
      </c>
      <c r="G1526" s="1" t="s">
        <v>9</v>
      </c>
      <c r="H1526" s="1" t="s">
        <v>1938</v>
      </c>
      <c r="I1526" s="1" t="s">
        <v>11</v>
      </c>
      <c r="J1526">
        <f>VLOOKUP(B1526,自助退!B:F,5,FALSE)</f>
        <v>367</v>
      </c>
      <c r="K1526" t="str">
        <f t="shared" si="23"/>
        <v/>
      </c>
    </row>
    <row r="1527" spans="1:11">
      <c r="A1527" s="1" t="s">
        <v>6881</v>
      </c>
      <c r="B1527" s="2">
        <v>1438409</v>
      </c>
      <c r="C1527" s="1" t="s">
        <v>6882</v>
      </c>
      <c r="D1527" s="1" t="s">
        <v>6883</v>
      </c>
      <c r="E1527" s="1" t="s">
        <v>6884</v>
      </c>
      <c r="F1527" s="2">
        <v>-755.24</v>
      </c>
      <c r="G1527" s="1" t="s">
        <v>9</v>
      </c>
      <c r="H1527" s="1" t="s">
        <v>1433</v>
      </c>
      <c r="I1527" s="1" t="s">
        <v>11</v>
      </c>
      <c r="J1527">
        <f>VLOOKUP(B1527,自助退!B:F,5,FALSE)</f>
        <v>755.24</v>
      </c>
      <c r="K1527" t="str">
        <f t="shared" si="23"/>
        <v/>
      </c>
    </row>
    <row r="1528" spans="1:11">
      <c r="A1528" s="1" t="s">
        <v>6885</v>
      </c>
      <c r="B1528" s="2">
        <v>1438481</v>
      </c>
      <c r="C1528" s="1" t="s">
        <v>6886</v>
      </c>
      <c r="D1528" s="1" t="s">
        <v>6887</v>
      </c>
      <c r="E1528" s="1" t="s">
        <v>6888</v>
      </c>
      <c r="F1528" s="2">
        <v>-159.19999999999999</v>
      </c>
      <c r="G1528" s="1" t="s">
        <v>9</v>
      </c>
      <c r="H1528" s="1" t="s">
        <v>1404</v>
      </c>
      <c r="I1528" s="1" t="s">
        <v>11</v>
      </c>
      <c r="J1528">
        <f>VLOOKUP(B1528,自助退!B:F,5,FALSE)</f>
        <v>159.19999999999999</v>
      </c>
      <c r="K1528" t="str">
        <f t="shared" si="23"/>
        <v/>
      </c>
    </row>
    <row r="1529" spans="1:11">
      <c r="A1529" s="1" t="s">
        <v>6889</v>
      </c>
      <c r="B1529" s="2">
        <v>1438994</v>
      </c>
      <c r="C1529" s="1" t="s">
        <v>6890</v>
      </c>
      <c r="D1529" s="1" t="s">
        <v>6891</v>
      </c>
      <c r="E1529" s="1" t="s">
        <v>6892</v>
      </c>
      <c r="F1529" s="2">
        <v>-200</v>
      </c>
      <c r="G1529" s="1" t="s">
        <v>9</v>
      </c>
      <c r="H1529" s="1" t="s">
        <v>1414</v>
      </c>
      <c r="I1529" s="1" t="s">
        <v>11</v>
      </c>
      <c r="J1529">
        <f>VLOOKUP(B1529,自助退!B:F,5,FALSE)</f>
        <v>200</v>
      </c>
      <c r="K1529" t="str">
        <f t="shared" si="23"/>
        <v/>
      </c>
    </row>
    <row r="1530" spans="1:11">
      <c r="A1530" s="1" t="s">
        <v>6893</v>
      </c>
      <c r="B1530" s="2">
        <v>1439445</v>
      </c>
      <c r="C1530" s="1" t="s">
        <v>6894</v>
      </c>
      <c r="D1530" s="1" t="s">
        <v>6895</v>
      </c>
      <c r="E1530" s="1" t="s">
        <v>6896</v>
      </c>
      <c r="F1530" s="2">
        <v>-494.5</v>
      </c>
      <c r="G1530" s="1" t="s">
        <v>9</v>
      </c>
      <c r="H1530" s="1" t="s">
        <v>1428</v>
      </c>
      <c r="I1530" s="1" t="s">
        <v>11</v>
      </c>
      <c r="J1530">
        <f>VLOOKUP(B1530,自助退!B:F,5,FALSE)</f>
        <v>494.5</v>
      </c>
      <c r="K1530" t="str">
        <f t="shared" si="23"/>
        <v/>
      </c>
    </row>
    <row r="1531" spans="1:11">
      <c r="A1531" s="1" t="s">
        <v>6897</v>
      </c>
      <c r="B1531" s="2">
        <v>1439509</v>
      </c>
      <c r="C1531" s="1" t="s">
        <v>6898</v>
      </c>
      <c r="D1531" s="1" t="s">
        <v>6899</v>
      </c>
      <c r="E1531" s="1" t="s">
        <v>6896</v>
      </c>
      <c r="F1531" s="2">
        <v>-26.07</v>
      </c>
      <c r="G1531" s="1" t="s">
        <v>9</v>
      </c>
      <c r="H1531" s="1" t="s">
        <v>1428</v>
      </c>
      <c r="I1531" s="1" t="s">
        <v>11</v>
      </c>
      <c r="J1531">
        <f>VLOOKUP(B1531,自助退!B:F,5,FALSE)</f>
        <v>26.07</v>
      </c>
      <c r="K1531" t="str">
        <f t="shared" si="23"/>
        <v/>
      </c>
    </row>
    <row r="1532" spans="1:11">
      <c r="A1532" s="1" t="s">
        <v>6900</v>
      </c>
      <c r="B1532" s="2">
        <v>1439542</v>
      </c>
      <c r="C1532" s="1" t="s">
        <v>6901</v>
      </c>
      <c r="D1532" s="1" t="s">
        <v>6902</v>
      </c>
      <c r="E1532" s="1" t="s">
        <v>302</v>
      </c>
      <c r="F1532" s="2">
        <v>-13</v>
      </c>
      <c r="G1532" s="1" t="s">
        <v>9</v>
      </c>
      <c r="H1532" s="1" t="s">
        <v>1996</v>
      </c>
      <c r="I1532" s="1" t="s">
        <v>11</v>
      </c>
      <c r="J1532">
        <f>VLOOKUP(B1532,自助退!B:F,5,FALSE)</f>
        <v>13</v>
      </c>
      <c r="K1532" t="str">
        <f t="shared" si="23"/>
        <v/>
      </c>
    </row>
    <row r="1533" spans="1:11">
      <c r="A1533" s="1" t="s">
        <v>6903</v>
      </c>
      <c r="B1533" s="2">
        <v>1439583</v>
      </c>
      <c r="C1533" s="1" t="s">
        <v>6904</v>
      </c>
      <c r="D1533" s="1" t="s">
        <v>6905</v>
      </c>
      <c r="E1533" s="1" t="s">
        <v>6906</v>
      </c>
      <c r="F1533" s="2">
        <v>-6000</v>
      </c>
      <c r="G1533" s="1" t="s">
        <v>9</v>
      </c>
      <c r="H1533" s="1" t="s">
        <v>1433</v>
      </c>
      <c r="I1533" s="1" t="s">
        <v>11</v>
      </c>
      <c r="J1533">
        <f>VLOOKUP(B1533,自助退!B:F,5,FALSE)</f>
        <v>6000</v>
      </c>
      <c r="K1533" t="str">
        <f t="shared" si="23"/>
        <v/>
      </c>
    </row>
    <row r="1534" spans="1:11">
      <c r="A1534" s="1" t="s">
        <v>6907</v>
      </c>
      <c r="B1534" s="2">
        <v>1439703</v>
      </c>
      <c r="C1534" s="1" t="s">
        <v>6908</v>
      </c>
      <c r="D1534" s="1" t="s">
        <v>6909</v>
      </c>
      <c r="E1534" s="1" t="s">
        <v>272</v>
      </c>
      <c r="F1534" s="2">
        <v>-5000</v>
      </c>
      <c r="G1534" s="1" t="s">
        <v>9</v>
      </c>
      <c r="H1534" s="1" t="s">
        <v>1474</v>
      </c>
      <c r="I1534" s="1" t="s">
        <v>11</v>
      </c>
      <c r="J1534">
        <f>VLOOKUP(B1534,自助退!B:F,5,FALSE)</f>
        <v>5000</v>
      </c>
      <c r="K1534" t="str">
        <f t="shared" si="23"/>
        <v/>
      </c>
    </row>
    <row r="1535" spans="1:11">
      <c r="A1535" s="1" t="s">
        <v>6910</v>
      </c>
      <c r="B1535" s="2">
        <v>1439848</v>
      </c>
      <c r="C1535" s="1" t="s">
        <v>6911</v>
      </c>
      <c r="D1535" s="1" t="s">
        <v>6912</v>
      </c>
      <c r="E1535" s="1" t="s">
        <v>6913</v>
      </c>
      <c r="F1535" s="2">
        <v>-39.36</v>
      </c>
      <c r="G1535" s="1" t="s">
        <v>9</v>
      </c>
      <c r="H1535" s="1" t="s">
        <v>1421</v>
      </c>
      <c r="I1535" s="1" t="s">
        <v>11</v>
      </c>
      <c r="J1535">
        <f>VLOOKUP(B1535,自助退!B:F,5,FALSE)</f>
        <v>39.36</v>
      </c>
      <c r="K1535" t="str">
        <f t="shared" si="23"/>
        <v/>
      </c>
    </row>
    <row r="1536" spans="1:11">
      <c r="A1536" s="1" t="s">
        <v>6914</v>
      </c>
      <c r="B1536" s="2">
        <v>1439936</v>
      </c>
      <c r="C1536" s="1" t="s">
        <v>6915</v>
      </c>
      <c r="D1536" s="1" t="s">
        <v>6916</v>
      </c>
      <c r="E1536" s="1" t="s">
        <v>6917</v>
      </c>
      <c r="F1536" s="2">
        <v>-350</v>
      </c>
      <c r="G1536" s="1" t="s">
        <v>9</v>
      </c>
      <c r="H1536" s="1" t="s">
        <v>1384</v>
      </c>
      <c r="I1536" s="1" t="s">
        <v>11</v>
      </c>
      <c r="J1536">
        <f>VLOOKUP(B1536,自助退!B:F,5,FALSE)</f>
        <v>350</v>
      </c>
      <c r="K1536" t="str">
        <f t="shared" si="23"/>
        <v/>
      </c>
    </row>
    <row r="1537" spans="1:11">
      <c r="A1537" s="1" t="s">
        <v>6918</v>
      </c>
      <c r="B1537" s="2">
        <v>1439938</v>
      </c>
      <c r="C1537" s="1" t="s">
        <v>6919</v>
      </c>
      <c r="D1537" s="1" t="s">
        <v>6920</v>
      </c>
      <c r="E1537" s="1" t="s">
        <v>6921</v>
      </c>
      <c r="F1537" s="2">
        <v>-113</v>
      </c>
      <c r="G1537" s="1" t="s">
        <v>9</v>
      </c>
      <c r="H1537" s="1" t="s">
        <v>1414</v>
      </c>
      <c r="I1537" s="1" t="s">
        <v>11</v>
      </c>
      <c r="J1537">
        <f>VLOOKUP(B1537,自助退!B:F,5,FALSE)</f>
        <v>113</v>
      </c>
      <c r="K1537" t="str">
        <f t="shared" si="23"/>
        <v/>
      </c>
    </row>
    <row r="1538" spans="1:11">
      <c r="A1538" s="1" t="s">
        <v>6922</v>
      </c>
      <c r="B1538" s="2">
        <v>1439990</v>
      </c>
      <c r="C1538" s="1" t="s">
        <v>6923</v>
      </c>
      <c r="D1538" s="1" t="s">
        <v>6924</v>
      </c>
      <c r="E1538" s="1" t="s">
        <v>6925</v>
      </c>
      <c r="F1538" s="2">
        <v>-1000</v>
      </c>
      <c r="G1538" s="1" t="s">
        <v>9</v>
      </c>
      <c r="H1538" s="1" t="s">
        <v>1379</v>
      </c>
      <c r="I1538" s="1" t="s">
        <v>11</v>
      </c>
      <c r="J1538">
        <f>VLOOKUP(B1538,自助退!B:F,5,FALSE)</f>
        <v>1000</v>
      </c>
      <c r="K1538" t="str">
        <f t="shared" si="23"/>
        <v/>
      </c>
    </row>
    <row r="1539" spans="1:11">
      <c r="A1539" s="1" t="s">
        <v>6926</v>
      </c>
      <c r="B1539" s="2">
        <v>1440136</v>
      </c>
      <c r="C1539" s="1" t="s">
        <v>6927</v>
      </c>
      <c r="D1539" s="1" t="s">
        <v>6909</v>
      </c>
      <c r="E1539" s="1" t="s">
        <v>272</v>
      </c>
      <c r="F1539" s="2">
        <v>-1000</v>
      </c>
      <c r="G1539" s="1" t="s">
        <v>9</v>
      </c>
      <c r="H1539" s="1" t="s">
        <v>1433</v>
      </c>
      <c r="I1539" s="1" t="s">
        <v>11</v>
      </c>
      <c r="J1539">
        <f>VLOOKUP(B1539,自助退!B:F,5,FALSE)</f>
        <v>1000</v>
      </c>
      <c r="K1539" t="str">
        <f t="shared" ref="K1539:K1602" si="24">IF(F1539*-1=J1539,"",1)</f>
        <v/>
      </c>
    </row>
    <row r="1540" spans="1:11">
      <c r="A1540" s="1" t="s">
        <v>6928</v>
      </c>
      <c r="B1540" s="2">
        <v>1440486</v>
      </c>
      <c r="C1540" s="1" t="s">
        <v>6929</v>
      </c>
      <c r="D1540" s="1" t="s">
        <v>6930</v>
      </c>
      <c r="E1540" s="1" t="s">
        <v>310</v>
      </c>
      <c r="F1540" s="2">
        <v>-1982.5</v>
      </c>
      <c r="G1540" s="1" t="s">
        <v>9</v>
      </c>
      <c r="H1540" s="1" t="s">
        <v>1624</v>
      </c>
      <c r="I1540" s="1" t="s">
        <v>11</v>
      </c>
      <c r="J1540">
        <f>VLOOKUP(B1540,自助退!B:F,5,FALSE)</f>
        <v>1982.5</v>
      </c>
      <c r="K1540" t="str">
        <f t="shared" si="24"/>
        <v/>
      </c>
    </row>
    <row r="1541" spans="1:11">
      <c r="A1541" s="1" t="s">
        <v>6931</v>
      </c>
      <c r="B1541" s="2">
        <v>1440512</v>
      </c>
      <c r="C1541" s="1" t="s">
        <v>6932</v>
      </c>
      <c r="D1541" s="1" t="s">
        <v>6933</v>
      </c>
      <c r="E1541" s="1" t="s">
        <v>314</v>
      </c>
      <c r="F1541" s="2">
        <v>-1300</v>
      </c>
      <c r="G1541" s="1" t="s">
        <v>9</v>
      </c>
      <c r="H1541" s="1" t="s">
        <v>1387</v>
      </c>
      <c r="I1541" s="1" t="s">
        <v>11</v>
      </c>
      <c r="J1541">
        <f>VLOOKUP(B1541,自助退!B:F,5,FALSE)</f>
        <v>1300</v>
      </c>
      <c r="K1541" t="str">
        <f t="shared" si="24"/>
        <v/>
      </c>
    </row>
    <row r="1542" spans="1:11">
      <c r="A1542" s="1" t="s">
        <v>6934</v>
      </c>
      <c r="B1542" s="2">
        <v>1440680</v>
      </c>
      <c r="C1542" s="1" t="s">
        <v>6935</v>
      </c>
      <c r="D1542" s="1" t="s">
        <v>6936</v>
      </c>
      <c r="E1542" s="1" t="s">
        <v>6937</v>
      </c>
      <c r="F1542" s="2">
        <v>-81</v>
      </c>
      <c r="G1542" s="1" t="s">
        <v>9</v>
      </c>
      <c r="H1542" s="1" t="s">
        <v>1433</v>
      </c>
      <c r="I1542" s="1" t="s">
        <v>11</v>
      </c>
      <c r="J1542">
        <f>VLOOKUP(B1542,自助退!B:F,5,FALSE)</f>
        <v>81</v>
      </c>
      <c r="K1542" t="str">
        <f t="shared" si="24"/>
        <v/>
      </c>
    </row>
    <row r="1543" spans="1:11">
      <c r="A1543" s="1" t="s">
        <v>6938</v>
      </c>
      <c r="B1543" s="2">
        <v>1440770</v>
      </c>
      <c r="C1543" s="1" t="s">
        <v>6939</v>
      </c>
      <c r="D1543" s="1" t="s">
        <v>6940</v>
      </c>
      <c r="E1543" s="1" t="s">
        <v>6941</v>
      </c>
      <c r="F1543" s="2">
        <v>-500</v>
      </c>
      <c r="G1543" s="1" t="s">
        <v>9</v>
      </c>
      <c r="H1543" s="1" t="s">
        <v>1822</v>
      </c>
      <c r="I1543" s="1" t="s">
        <v>11</v>
      </c>
      <c r="J1543">
        <f>VLOOKUP(B1543,自助退!B:F,5,FALSE)</f>
        <v>500</v>
      </c>
      <c r="K1543" t="str">
        <f t="shared" si="24"/>
        <v/>
      </c>
    </row>
    <row r="1544" spans="1:11">
      <c r="A1544" s="1" t="s">
        <v>6942</v>
      </c>
      <c r="B1544" s="2">
        <v>1440791</v>
      </c>
      <c r="C1544" s="1" t="s">
        <v>6943</v>
      </c>
      <c r="D1544" s="1" t="s">
        <v>6944</v>
      </c>
      <c r="E1544" s="1" t="s">
        <v>6945</v>
      </c>
      <c r="F1544" s="2">
        <v>-279.2</v>
      </c>
      <c r="G1544" s="1" t="s">
        <v>9</v>
      </c>
      <c r="H1544" s="1" t="s">
        <v>1404</v>
      </c>
      <c r="I1544" s="1" t="s">
        <v>11</v>
      </c>
      <c r="J1544">
        <f>VLOOKUP(B1544,自助退!B:F,5,FALSE)</f>
        <v>279.2</v>
      </c>
      <c r="K1544" t="str">
        <f t="shared" si="24"/>
        <v/>
      </c>
    </row>
    <row r="1545" spans="1:11">
      <c r="A1545" s="1" t="s">
        <v>6946</v>
      </c>
      <c r="B1545" s="2">
        <v>1440846</v>
      </c>
      <c r="C1545" s="1" t="s">
        <v>6947</v>
      </c>
      <c r="D1545" s="1" t="s">
        <v>6948</v>
      </c>
      <c r="E1545" s="1" t="s">
        <v>6949</v>
      </c>
      <c r="F1545" s="2">
        <v>-172.58</v>
      </c>
      <c r="G1545" s="1" t="s">
        <v>9</v>
      </c>
      <c r="H1545" s="1" t="s">
        <v>2203</v>
      </c>
      <c r="I1545" s="1" t="s">
        <v>11</v>
      </c>
      <c r="J1545">
        <f>VLOOKUP(B1545,自助退!B:F,5,FALSE)</f>
        <v>172.58</v>
      </c>
      <c r="K1545" t="str">
        <f t="shared" si="24"/>
        <v/>
      </c>
    </row>
    <row r="1546" spans="1:11">
      <c r="A1546" s="1" t="s">
        <v>6950</v>
      </c>
      <c r="B1546" s="2">
        <v>1440923</v>
      </c>
      <c r="C1546" s="1" t="s">
        <v>6951</v>
      </c>
      <c r="D1546" s="1" t="s">
        <v>6952</v>
      </c>
      <c r="E1546" s="1" t="s">
        <v>6953</v>
      </c>
      <c r="F1546" s="2">
        <v>-169.98</v>
      </c>
      <c r="G1546" s="1" t="s">
        <v>9</v>
      </c>
      <c r="H1546" s="1" t="s">
        <v>1404</v>
      </c>
      <c r="I1546" s="1" t="s">
        <v>11</v>
      </c>
      <c r="J1546">
        <f>VLOOKUP(B1546,自助退!B:F,5,FALSE)</f>
        <v>169.98</v>
      </c>
      <c r="K1546" t="str">
        <f t="shared" si="24"/>
        <v/>
      </c>
    </row>
    <row r="1547" spans="1:11">
      <c r="A1547" s="1" t="s">
        <v>6954</v>
      </c>
      <c r="B1547" s="2">
        <v>1440930</v>
      </c>
      <c r="C1547" s="1" t="s">
        <v>6955</v>
      </c>
      <c r="D1547" s="1" t="s">
        <v>6956</v>
      </c>
      <c r="E1547" s="1" t="s">
        <v>2123</v>
      </c>
      <c r="F1547" s="2">
        <v>-1694</v>
      </c>
      <c r="G1547" s="1" t="s">
        <v>9</v>
      </c>
      <c r="H1547" s="1" t="s">
        <v>1551</v>
      </c>
      <c r="I1547" s="1" t="s">
        <v>11</v>
      </c>
      <c r="J1547">
        <f>VLOOKUP(B1547,自助退!B:F,5,FALSE)</f>
        <v>1694</v>
      </c>
      <c r="K1547" t="str">
        <f t="shared" si="24"/>
        <v/>
      </c>
    </row>
    <row r="1548" spans="1:11">
      <c r="A1548" s="1" t="s">
        <v>6957</v>
      </c>
      <c r="B1548" s="2">
        <v>1441044</v>
      </c>
      <c r="C1548" s="1" t="s">
        <v>6958</v>
      </c>
      <c r="D1548" s="1" t="s">
        <v>6959</v>
      </c>
      <c r="E1548" s="1" t="s">
        <v>6960</v>
      </c>
      <c r="F1548" s="2">
        <v>-40.770000000000003</v>
      </c>
      <c r="G1548" s="1" t="s">
        <v>9</v>
      </c>
      <c r="H1548" s="1" t="s">
        <v>1551</v>
      </c>
      <c r="I1548" s="1" t="s">
        <v>11</v>
      </c>
      <c r="J1548">
        <f>VLOOKUP(B1548,自助退!B:F,5,FALSE)</f>
        <v>40.770000000000003</v>
      </c>
      <c r="K1548" t="str">
        <f t="shared" si="24"/>
        <v/>
      </c>
    </row>
    <row r="1549" spans="1:11">
      <c r="A1549" s="1" t="s">
        <v>6961</v>
      </c>
      <c r="B1549" s="2">
        <v>1441142</v>
      </c>
      <c r="C1549" s="1" t="s">
        <v>6962</v>
      </c>
      <c r="D1549" s="1" t="s">
        <v>6963</v>
      </c>
      <c r="E1549" s="1" t="s">
        <v>6964</v>
      </c>
      <c r="F1549" s="2">
        <v>-95.59</v>
      </c>
      <c r="G1549" s="1" t="s">
        <v>9</v>
      </c>
      <c r="H1549" s="1" t="s">
        <v>1474</v>
      </c>
      <c r="I1549" s="1" t="s">
        <v>11</v>
      </c>
      <c r="J1549">
        <f>VLOOKUP(B1549,自助退!B:F,5,FALSE)</f>
        <v>95.59</v>
      </c>
      <c r="K1549" t="str">
        <f t="shared" si="24"/>
        <v/>
      </c>
    </row>
    <row r="1550" spans="1:11">
      <c r="A1550" s="1" t="s">
        <v>6965</v>
      </c>
      <c r="B1550" s="2">
        <v>1441183</v>
      </c>
      <c r="C1550" s="1" t="s">
        <v>6966</v>
      </c>
      <c r="D1550" s="1" t="s">
        <v>6967</v>
      </c>
      <c r="E1550" s="1" t="s">
        <v>6968</v>
      </c>
      <c r="F1550" s="2">
        <v>-414.61</v>
      </c>
      <c r="G1550" s="1" t="s">
        <v>9</v>
      </c>
      <c r="H1550" s="1" t="s">
        <v>1384</v>
      </c>
      <c r="I1550" s="1" t="s">
        <v>11</v>
      </c>
      <c r="J1550">
        <f>VLOOKUP(B1550,自助退!B:F,5,FALSE)</f>
        <v>414.61</v>
      </c>
      <c r="K1550" t="str">
        <f t="shared" si="24"/>
        <v/>
      </c>
    </row>
    <row r="1551" spans="1:11">
      <c r="A1551" s="1" t="s">
        <v>6969</v>
      </c>
      <c r="B1551" s="2">
        <v>1441308</v>
      </c>
      <c r="C1551" s="1" t="s">
        <v>6970</v>
      </c>
      <c r="D1551" s="1" t="s">
        <v>6971</v>
      </c>
      <c r="E1551" s="1" t="s">
        <v>6972</v>
      </c>
      <c r="F1551" s="2">
        <v>-181.2</v>
      </c>
      <c r="G1551" s="1" t="s">
        <v>9</v>
      </c>
      <c r="H1551" s="1" t="s">
        <v>1414</v>
      </c>
      <c r="I1551" s="1" t="s">
        <v>11</v>
      </c>
      <c r="J1551">
        <f>VLOOKUP(B1551,自助退!B:F,5,FALSE)</f>
        <v>181.2</v>
      </c>
      <c r="K1551" t="str">
        <f t="shared" si="24"/>
        <v/>
      </c>
    </row>
    <row r="1552" spans="1:11">
      <c r="A1552" s="1" t="s">
        <v>6973</v>
      </c>
      <c r="B1552" s="2">
        <v>1441349</v>
      </c>
      <c r="C1552" s="1" t="s">
        <v>6974</v>
      </c>
      <c r="D1552" s="1" t="s">
        <v>6975</v>
      </c>
      <c r="E1552" s="1" t="s">
        <v>6976</v>
      </c>
      <c r="F1552" s="2">
        <v>-181.2</v>
      </c>
      <c r="G1552" s="1" t="s">
        <v>9</v>
      </c>
      <c r="H1552" s="1" t="s">
        <v>1414</v>
      </c>
      <c r="I1552" s="1" t="s">
        <v>11</v>
      </c>
      <c r="J1552">
        <f>VLOOKUP(B1552,自助退!B:F,5,FALSE)</f>
        <v>181.2</v>
      </c>
      <c r="K1552" t="str">
        <f t="shared" si="24"/>
        <v/>
      </c>
    </row>
    <row r="1553" spans="1:11">
      <c r="A1553" s="1" t="s">
        <v>6977</v>
      </c>
      <c r="B1553" s="2">
        <v>1441452</v>
      </c>
      <c r="C1553" s="1" t="s">
        <v>6978</v>
      </c>
      <c r="D1553" s="1" t="s">
        <v>6979</v>
      </c>
      <c r="E1553" s="1" t="s">
        <v>6980</v>
      </c>
      <c r="F1553" s="2">
        <v>-245.2</v>
      </c>
      <c r="G1553" s="1" t="s">
        <v>9</v>
      </c>
      <c r="H1553" s="1" t="s">
        <v>1404</v>
      </c>
      <c r="I1553" s="1" t="s">
        <v>11</v>
      </c>
      <c r="J1553">
        <f>VLOOKUP(B1553,自助退!B:F,5,FALSE)</f>
        <v>245.2</v>
      </c>
      <c r="K1553" t="str">
        <f t="shared" si="24"/>
        <v/>
      </c>
    </row>
    <row r="1554" spans="1:11">
      <c r="A1554" s="1" t="s">
        <v>6981</v>
      </c>
      <c r="B1554" s="2">
        <v>1441502</v>
      </c>
      <c r="C1554" s="1" t="s">
        <v>6982</v>
      </c>
      <c r="D1554" s="1" t="s">
        <v>6983</v>
      </c>
      <c r="E1554" s="1" t="s">
        <v>319</v>
      </c>
      <c r="F1554" s="2">
        <v>-113.2</v>
      </c>
      <c r="G1554" s="1" t="s">
        <v>9</v>
      </c>
      <c r="H1554" s="1" t="s">
        <v>1404</v>
      </c>
      <c r="I1554" s="1" t="s">
        <v>11</v>
      </c>
      <c r="J1554">
        <f>VLOOKUP(B1554,自助退!B:F,5,FALSE)</f>
        <v>113.2</v>
      </c>
      <c r="K1554" t="str">
        <f t="shared" si="24"/>
        <v/>
      </c>
    </row>
    <row r="1555" spans="1:11">
      <c r="A1555" s="1" t="s">
        <v>6984</v>
      </c>
      <c r="B1555" s="2">
        <v>1442278</v>
      </c>
      <c r="C1555" s="1" t="s">
        <v>6985</v>
      </c>
      <c r="D1555" s="1" t="s">
        <v>6986</v>
      </c>
      <c r="E1555" s="1" t="s">
        <v>6987</v>
      </c>
      <c r="F1555" s="2">
        <v>-59.5</v>
      </c>
      <c r="G1555" s="1" t="s">
        <v>9</v>
      </c>
      <c r="H1555" s="1" t="s">
        <v>5802</v>
      </c>
      <c r="I1555" s="1" t="s">
        <v>11</v>
      </c>
      <c r="J1555">
        <f>VLOOKUP(B1555,自助退!B:F,5,FALSE)</f>
        <v>59.5</v>
      </c>
      <c r="K1555" t="str">
        <f t="shared" si="24"/>
        <v/>
      </c>
    </row>
    <row r="1556" spans="1:11">
      <c r="A1556" s="1" t="s">
        <v>6988</v>
      </c>
      <c r="B1556" s="2">
        <v>1442362</v>
      </c>
      <c r="C1556" s="1" t="s">
        <v>6989</v>
      </c>
      <c r="D1556" s="1" t="s">
        <v>6990</v>
      </c>
      <c r="E1556" s="1" t="s">
        <v>6991</v>
      </c>
      <c r="F1556" s="2">
        <v>-474</v>
      </c>
      <c r="G1556" s="1" t="s">
        <v>9</v>
      </c>
      <c r="H1556" s="1" t="s">
        <v>1387</v>
      </c>
      <c r="I1556" s="1" t="s">
        <v>11</v>
      </c>
      <c r="J1556">
        <f>VLOOKUP(B1556,自助退!B:F,5,FALSE)</f>
        <v>474</v>
      </c>
      <c r="K1556" t="str">
        <f t="shared" si="24"/>
        <v/>
      </c>
    </row>
    <row r="1557" spans="1:11">
      <c r="A1557" s="1" t="s">
        <v>6992</v>
      </c>
      <c r="B1557" s="2">
        <v>1442372</v>
      </c>
      <c r="C1557" s="1" t="s">
        <v>6993</v>
      </c>
      <c r="D1557" s="1" t="s">
        <v>6994</v>
      </c>
      <c r="E1557" s="1" t="s">
        <v>6995</v>
      </c>
      <c r="F1557" s="2">
        <v>-160</v>
      </c>
      <c r="G1557" s="1" t="s">
        <v>9</v>
      </c>
      <c r="H1557" s="1" t="s">
        <v>1384</v>
      </c>
      <c r="I1557" s="1" t="s">
        <v>11</v>
      </c>
      <c r="J1557">
        <f>VLOOKUP(B1557,自助退!B:F,5,FALSE)</f>
        <v>160</v>
      </c>
      <c r="K1557" t="str">
        <f t="shared" si="24"/>
        <v/>
      </c>
    </row>
    <row r="1558" spans="1:11">
      <c r="A1558" s="1" t="s">
        <v>6996</v>
      </c>
      <c r="B1558" s="2">
        <v>1442402</v>
      </c>
      <c r="C1558" s="1" t="s">
        <v>6997</v>
      </c>
      <c r="D1558" s="1" t="s">
        <v>6986</v>
      </c>
      <c r="E1558" s="1" t="s">
        <v>6987</v>
      </c>
      <c r="F1558" s="2">
        <v>-40.5</v>
      </c>
      <c r="G1558" s="1" t="s">
        <v>9</v>
      </c>
      <c r="H1558" s="1" t="s">
        <v>1474</v>
      </c>
      <c r="I1558" s="1" t="s">
        <v>11</v>
      </c>
      <c r="J1558">
        <f>VLOOKUP(B1558,自助退!B:F,5,FALSE)</f>
        <v>40.5</v>
      </c>
      <c r="K1558" t="str">
        <f t="shared" si="24"/>
        <v/>
      </c>
    </row>
    <row r="1559" spans="1:11">
      <c r="A1559" s="1" t="s">
        <v>6998</v>
      </c>
      <c r="B1559" s="2">
        <v>1442406</v>
      </c>
      <c r="C1559" s="1" t="s">
        <v>6999</v>
      </c>
      <c r="D1559" s="1" t="s">
        <v>6986</v>
      </c>
      <c r="E1559" s="1" t="s">
        <v>6987</v>
      </c>
      <c r="F1559" s="2">
        <v>-1959.5</v>
      </c>
      <c r="G1559" s="1" t="s">
        <v>9</v>
      </c>
      <c r="H1559" s="1" t="s">
        <v>1474</v>
      </c>
      <c r="I1559" s="1" t="s">
        <v>11</v>
      </c>
      <c r="J1559">
        <f>VLOOKUP(B1559,自助退!B:F,5,FALSE)</f>
        <v>1959.5</v>
      </c>
      <c r="K1559" t="str">
        <f t="shared" si="24"/>
        <v/>
      </c>
    </row>
    <row r="1560" spans="1:11">
      <c r="A1560" s="1" t="s">
        <v>7000</v>
      </c>
      <c r="B1560" s="2">
        <v>1442579</v>
      </c>
      <c r="C1560" s="1" t="s">
        <v>7001</v>
      </c>
      <c r="D1560" s="1" t="s">
        <v>7002</v>
      </c>
      <c r="E1560" s="1" t="s">
        <v>282</v>
      </c>
      <c r="F1560" s="2">
        <v>-20</v>
      </c>
      <c r="G1560" s="1" t="s">
        <v>9</v>
      </c>
      <c r="H1560" s="1" t="s">
        <v>1551</v>
      </c>
      <c r="I1560" s="1" t="s">
        <v>11</v>
      </c>
      <c r="J1560">
        <f>VLOOKUP(B1560,自助退!B:F,5,FALSE)</f>
        <v>20</v>
      </c>
      <c r="K1560" t="str">
        <f t="shared" si="24"/>
        <v/>
      </c>
    </row>
    <row r="1561" spans="1:11">
      <c r="A1561" s="1" t="s">
        <v>7003</v>
      </c>
      <c r="B1561" s="2">
        <v>1442639</v>
      </c>
      <c r="C1561" s="1" t="s">
        <v>7004</v>
      </c>
      <c r="D1561" s="1" t="s">
        <v>7005</v>
      </c>
      <c r="E1561" s="1" t="s">
        <v>7006</v>
      </c>
      <c r="F1561" s="2">
        <v>-647.36</v>
      </c>
      <c r="G1561" s="1" t="s">
        <v>9</v>
      </c>
      <c r="H1561" s="1" t="s">
        <v>1601</v>
      </c>
      <c r="I1561" s="1" t="s">
        <v>11</v>
      </c>
      <c r="J1561">
        <f>VLOOKUP(B1561,自助退!B:F,5,FALSE)</f>
        <v>647.36</v>
      </c>
      <c r="K1561" t="str">
        <f t="shared" si="24"/>
        <v/>
      </c>
    </row>
    <row r="1562" spans="1:11">
      <c r="A1562" s="1" t="s">
        <v>7007</v>
      </c>
      <c r="B1562" s="2">
        <v>1442684</v>
      </c>
      <c r="C1562" s="1" t="s">
        <v>7008</v>
      </c>
      <c r="D1562" s="1" t="s">
        <v>7009</v>
      </c>
      <c r="E1562" s="1" t="s">
        <v>290</v>
      </c>
      <c r="F1562" s="2">
        <v>-235.28</v>
      </c>
      <c r="G1562" s="1" t="s">
        <v>9</v>
      </c>
      <c r="H1562" s="1" t="s">
        <v>1551</v>
      </c>
      <c r="I1562" s="1" t="s">
        <v>11</v>
      </c>
      <c r="J1562">
        <f>VLOOKUP(B1562,自助退!B:F,5,FALSE)</f>
        <v>235.28</v>
      </c>
      <c r="K1562" t="str">
        <f t="shared" si="24"/>
        <v/>
      </c>
    </row>
    <row r="1563" spans="1:11">
      <c r="A1563" s="1" t="s">
        <v>7010</v>
      </c>
      <c r="B1563" s="2">
        <v>1442697</v>
      </c>
      <c r="C1563" s="1" t="s">
        <v>7011</v>
      </c>
      <c r="D1563" s="1" t="s">
        <v>7012</v>
      </c>
      <c r="E1563" s="1" t="s">
        <v>7013</v>
      </c>
      <c r="F1563" s="2">
        <v>-1145.5</v>
      </c>
      <c r="G1563" s="1" t="s">
        <v>9</v>
      </c>
      <c r="H1563" s="1" t="s">
        <v>1387</v>
      </c>
      <c r="I1563" s="1" t="s">
        <v>11</v>
      </c>
      <c r="J1563">
        <f>VLOOKUP(B1563,自助退!B:F,5,FALSE)</f>
        <v>1145.5</v>
      </c>
      <c r="K1563" t="str">
        <f t="shared" si="24"/>
        <v/>
      </c>
    </row>
    <row r="1564" spans="1:11">
      <c r="A1564" s="1" t="s">
        <v>7014</v>
      </c>
      <c r="B1564" s="2">
        <v>1442815</v>
      </c>
      <c r="C1564" s="1" t="s">
        <v>7015</v>
      </c>
      <c r="D1564" s="1" t="s">
        <v>7016</v>
      </c>
      <c r="E1564" s="1" t="s">
        <v>286</v>
      </c>
      <c r="F1564" s="2">
        <v>-600.22</v>
      </c>
      <c r="G1564" s="1" t="s">
        <v>9</v>
      </c>
      <c r="H1564" s="1" t="s">
        <v>1387</v>
      </c>
      <c r="I1564" s="1" t="s">
        <v>11</v>
      </c>
      <c r="J1564">
        <f>VLOOKUP(B1564,自助退!B:F,5,FALSE)</f>
        <v>600.22</v>
      </c>
      <c r="K1564" t="str">
        <f t="shared" si="24"/>
        <v/>
      </c>
    </row>
    <row r="1565" spans="1:11">
      <c r="A1565" s="1" t="s">
        <v>7017</v>
      </c>
      <c r="B1565" s="2">
        <v>1442870</v>
      </c>
      <c r="C1565" s="1" t="s">
        <v>7018</v>
      </c>
      <c r="D1565" s="1" t="s">
        <v>7019</v>
      </c>
      <c r="E1565" s="1" t="s">
        <v>7020</v>
      </c>
      <c r="F1565" s="2">
        <v>-200</v>
      </c>
      <c r="G1565" s="1" t="s">
        <v>9</v>
      </c>
      <c r="H1565" s="1" t="s">
        <v>1452</v>
      </c>
      <c r="I1565" s="1" t="s">
        <v>11</v>
      </c>
      <c r="J1565">
        <f>VLOOKUP(B1565,自助退!B:F,5,FALSE)</f>
        <v>200</v>
      </c>
      <c r="K1565" t="str">
        <f t="shared" si="24"/>
        <v/>
      </c>
    </row>
    <row r="1566" spans="1:11">
      <c r="A1566" s="1" t="s">
        <v>7021</v>
      </c>
      <c r="B1566" s="2">
        <v>1442965</v>
      </c>
      <c r="C1566" s="1" t="s">
        <v>7022</v>
      </c>
      <c r="D1566" s="1" t="s">
        <v>7023</v>
      </c>
      <c r="E1566" s="1" t="s">
        <v>294</v>
      </c>
      <c r="F1566" s="2">
        <v>-500</v>
      </c>
      <c r="G1566" s="1" t="s">
        <v>9</v>
      </c>
      <c r="H1566" s="1" t="s">
        <v>1433</v>
      </c>
      <c r="I1566" s="1" t="s">
        <v>11</v>
      </c>
      <c r="J1566">
        <f>VLOOKUP(B1566,自助退!B:F,5,FALSE)</f>
        <v>500</v>
      </c>
      <c r="K1566" t="str">
        <f t="shared" si="24"/>
        <v/>
      </c>
    </row>
    <row r="1567" spans="1:11">
      <c r="A1567" s="1" t="s">
        <v>7024</v>
      </c>
      <c r="B1567" s="2">
        <v>1443148</v>
      </c>
      <c r="C1567" s="1" t="s">
        <v>7025</v>
      </c>
      <c r="D1567" s="1" t="s">
        <v>7026</v>
      </c>
      <c r="E1567" s="1" t="s">
        <v>7027</v>
      </c>
      <c r="F1567" s="2">
        <v>-8917.85</v>
      </c>
      <c r="G1567" s="1" t="s">
        <v>9</v>
      </c>
      <c r="H1567" s="1" t="s">
        <v>1387</v>
      </c>
      <c r="I1567" s="1" t="s">
        <v>11</v>
      </c>
      <c r="J1567">
        <f>VLOOKUP(B1567,自助退!B:F,5,FALSE)</f>
        <v>8917.85</v>
      </c>
      <c r="K1567" t="str">
        <f t="shared" si="24"/>
        <v/>
      </c>
    </row>
    <row r="1568" spans="1:11">
      <c r="A1568" s="1" t="s">
        <v>7028</v>
      </c>
      <c r="B1568" s="2">
        <v>1443804</v>
      </c>
      <c r="C1568" s="1" t="s">
        <v>7029</v>
      </c>
      <c r="D1568" s="1" t="s">
        <v>7030</v>
      </c>
      <c r="E1568" s="1" t="s">
        <v>7031</v>
      </c>
      <c r="F1568" s="2">
        <v>-91.45</v>
      </c>
      <c r="G1568" s="1" t="s">
        <v>9</v>
      </c>
      <c r="H1568" s="1" t="s">
        <v>1691</v>
      </c>
      <c r="I1568" s="1" t="s">
        <v>11</v>
      </c>
      <c r="J1568">
        <f>VLOOKUP(B1568,自助退!B:F,5,FALSE)</f>
        <v>91.45</v>
      </c>
      <c r="K1568" t="str">
        <f t="shared" si="24"/>
        <v/>
      </c>
    </row>
    <row r="1569" spans="1:11">
      <c r="A1569" s="1" t="s">
        <v>7032</v>
      </c>
      <c r="B1569" s="2">
        <v>1443923</v>
      </c>
      <c r="C1569" s="1" t="s">
        <v>7033</v>
      </c>
      <c r="D1569" s="1" t="s">
        <v>7034</v>
      </c>
      <c r="E1569" s="1" t="s">
        <v>7035</v>
      </c>
      <c r="F1569" s="2">
        <v>-86.46</v>
      </c>
      <c r="G1569" s="1" t="s">
        <v>9</v>
      </c>
      <c r="H1569" s="1" t="s">
        <v>2203</v>
      </c>
      <c r="I1569" s="1" t="s">
        <v>11</v>
      </c>
      <c r="J1569">
        <f>VLOOKUP(B1569,自助退!B:F,5,FALSE)</f>
        <v>86.46</v>
      </c>
      <c r="K1569" t="str">
        <f t="shared" si="24"/>
        <v/>
      </c>
    </row>
    <row r="1570" spans="1:11">
      <c r="A1570" s="1" t="s">
        <v>7036</v>
      </c>
      <c r="B1570" s="2">
        <v>1444563</v>
      </c>
      <c r="C1570" s="1" t="s">
        <v>7037</v>
      </c>
      <c r="D1570" s="1" t="s">
        <v>7038</v>
      </c>
      <c r="E1570" s="1" t="s">
        <v>7039</v>
      </c>
      <c r="F1570" s="2">
        <v>-4322.6499999999996</v>
      </c>
      <c r="G1570" s="1" t="s">
        <v>9</v>
      </c>
      <c r="H1570" s="1" t="s">
        <v>1629</v>
      </c>
      <c r="I1570" s="1" t="s">
        <v>11</v>
      </c>
      <c r="J1570">
        <f>VLOOKUP(B1570,自助退!B:F,5,FALSE)</f>
        <v>4322.6499999999996</v>
      </c>
      <c r="K1570" t="str">
        <f t="shared" si="24"/>
        <v/>
      </c>
    </row>
    <row r="1571" spans="1:11">
      <c r="A1571" s="1" t="s">
        <v>7040</v>
      </c>
      <c r="B1571" s="2">
        <v>1445004</v>
      </c>
      <c r="C1571" s="1" t="s">
        <v>7041</v>
      </c>
      <c r="D1571" s="1" t="s">
        <v>7042</v>
      </c>
      <c r="E1571" s="1" t="s">
        <v>7043</v>
      </c>
      <c r="F1571" s="2">
        <v>-76</v>
      </c>
      <c r="G1571" s="1" t="s">
        <v>9</v>
      </c>
      <c r="H1571" s="1" t="s">
        <v>1696</v>
      </c>
      <c r="I1571" s="1" t="s">
        <v>11</v>
      </c>
      <c r="J1571">
        <f>VLOOKUP(B1571,自助退!B:F,5,FALSE)</f>
        <v>76</v>
      </c>
      <c r="K1571" t="str">
        <f t="shared" si="24"/>
        <v/>
      </c>
    </row>
    <row r="1572" spans="1:11">
      <c r="A1572" s="1" t="s">
        <v>7044</v>
      </c>
      <c r="B1572" s="2">
        <v>1445186</v>
      </c>
      <c r="C1572" s="1" t="s">
        <v>7045</v>
      </c>
      <c r="D1572" s="1" t="s">
        <v>7046</v>
      </c>
      <c r="E1572" s="1" t="s">
        <v>7047</v>
      </c>
      <c r="F1572" s="2">
        <v>-380</v>
      </c>
      <c r="G1572" s="1" t="s">
        <v>9</v>
      </c>
      <c r="H1572" s="1" t="s">
        <v>1691</v>
      </c>
      <c r="I1572" s="1" t="s">
        <v>11</v>
      </c>
      <c r="J1572">
        <f>VLOOKUP(B1572,自助退!B:F,5,FALSE)</f>
        <v>380</v>
      </c>
      <c r="K1572" t="str">
        <f t="shared" si="24"/>
        <v/>
      </c>
    </row>
    <row r="1573" spans="1:11">
      <c r="A1573" s="1" t="s">
        <v>7048</v>
      </c>
      <c r="B1573" s="2">
        <v>1445283</v>
      </c>
      <c r="C1573" s="1" t="s">
        <v>7049</v>
      </c>
      <c r="D1573" s="1" t="s">
        <v>7050</v>
      </c>
      <c r="E1573" s="1" t="s">
        <v>7051</v>
      </c>
      <c r="F1573" s="2">
        <v>-1000</v>
      </c>
      <c r="G1573" s="1" t="s">
        <v>9</v>
      </c>
      <c r="H1573" s="1" t="s">
        <v>1691</v>
      </c>
      <c r="I1573" s="1" t="s">
        <v>11</v>
      </c>
      <c r="J1573">
        <f>VLOOKUP(B1573,自助退!B:F,5,FALSE)</f>
        <v>1000</v>
      </c>
      <c r="K1573" t="str">
        <f t="shared" si="24"/>
        <v/>
      </c>
    </row>
    <row r="1574" spans="1:11">
      <c r="A1574" s="1" t="s">
        <v>7052</v>
      </c>
      <c r="B1574" s="2">
        <v>1445338</v>
      </c>
      <c r="C1574" s="1" t="s">
        <v>7053</v>
      </c>
      <c r="D1574" s="1" t="s">
        <v>7054</v>
      </c>
      <c r="E1574" s="1" t="s">
        <v>7055</v>
      </c>
      <c r="F1574" s="2">
        <v>-1100</v>
      </c>
      <c r="G1574" s="1" t="s">
        <v>9</v>
      </c>
      <c r="H1574" s="1" t="s">
        <v>1691</v>
      </c>
      <c r="I1574" s="1" t="s">
        <v>11</v>
      </c>
      <c r="J1574">
        <f>VLOOKUP(B1574,自助退!B:F,5,FALSE)</f>
        <v>1100</v>
      </c>
      <c r="K1574" t="str">
        <f t="shared" si="24"/>
        <v/>
      </c>
    </row>
    <row r="1575" spans="1:11">
      <c r="A1575" s="1" t="s">
        <v>7056</v>
      </c>
      <c r="B1575" s="2">
        <v>1445510</v>
      </c>
      <c r="C1575" s="1" t="s">
        <v>7057</v>
      </c>
      <c r="D1575" s="1" t="s">
        <v>7058</v>
      </c>
      <c r="E1575" s="1" t="s">
        <v>7059</v>
      </c>
      <c r="F1575" s="2">
        <v>-79.12</v>
      </c>
      <c r="G1575" s="1" t="s">
        <v>9</v>
      </c>
      <c r="H1575" s="1" t="s">
        <v>1393</v>
      </c>
      <c r="I1575" s="1" t="s">
        <v>11</v>
      </c>
      <c r="J1575">
        <f>VLOOKUP(B1575,自助退!B:F,5,FALSE)</f>
        <v>79.12</v>
      </c>
      <c r="K1575" t="str">
        <f t="shared" si="24"/>
        <v/>
      </c>
    </row>
    <row r="1576" spans="1:11">
      <c r="A1576" s="1" t="s">
        <v>7060</v>
      </c>
      <c r="B1576" s="2">
        <v>1445707</v>
      </c>
      <c r="C1576" s="1" t="s">
        <v>7061</v>
      </c>
      <c r="D1576" s="1" t="s">
        <v>7062</v>
      </c>
      <c r="E1576" s="1" t="s">
        <v>7063</v>
      </c>
      <c r="F1576" s="2">
        <v>-204.45</v>
      </c>
      <c r="G1576" s="1" t="s">
        <v>9</v>
      </c>
      <c r="H1576" s="1" t="s">
        <v>1457</v>
      </c>
      <c r="I1576" s="1" t="s">
        <v>11</v>
      </c>
      <c r="J1576">
        <f>VLOOKUP(B1576,自助退!B:F,5,FALSE)</f>
        <v>204.45</v>
      </c>
      <c r="K1576" t="str">
        <f t="shared" si="24"/>
        <v/>
      </c>
    </row>
    <row r="1577" spans="1:11">
      <c r="A1577" s="1" t="s">
        <v>7064</v>
      </c>
      <c r="B1577" s="2">
        <v>1445825</v>
      </c>
      <c r="C1577" s="1" t="s">
        <v>7065</v>
      </c>
      <c r="D1577" s="1" t="s">
        <v>7066</v>
      </c>
      <c r="E1577" s="1" t="s">
        <v>7067</v>
      </c>
      <c r="F1577" s="2">
        <v>-170</v>
      </c>
      <c r="G1577" s="1" t="s">
        <v>9</v>
      </c>
      <c r="H1577" s="1" t="s">
        <v>1433</v>
      </c>
      <c r="I1577" s="1" t="s">
        <v>11</v>
      </c>
      <c r="J1577">
        <f>VLOOKUP(B1577,自助退!B:F,5,FALSE)</f>
        <v>170</v>
      </c>
      <c r="K1577" t="str">
        <f t="shared" si="24"/>
        <v/>
      </c>
    </row>
    <row r="1578" spans="1:11">
      <c r="A1578" s="1" t="s">
        <v>7068</v>
      </c>
      <c r="B1578" s="2">
        <v>1445842</v>
      </c>
      <c r="C1578" s="1" t="s">
        <v>7069</v>
      </c>
      <c r="D1578" s="1" t="s">
        <v>7070</v>
      </c>
      <c r="E1578" s="1" t="s">
        <v>7071</v>
      </c>
      <c r="F1578" s="2">
        <v>-5411.75</v>
      </c>
      <c r="G1578" s="1" t="s">
        <v>9</v>
      </c>
      <c r="H1578" s="1" t="s">
        <v>1696</v>
      </c>
      <c r="I1578" s="1" t="s">
        <v>11</v>
      </c>
      <c r="J1578">
        <f>VLOOKUP(B1578,自助退!B:F,5,FALSE)</f>
        <v>5411.75</v>
      </c>
      <c r="K1578" t="str">
        <f t="shared" si="24"/>
        <v/>
      </c>
    </row>
    <row r="1579" spans="1:11">
      <c r="A1579" s="1" t="s">
        <v>7072</v>
      </c>
      <c r="B1579" s="2">
        <v>1446778</v>
      </c>
      <c r="C1579" s="1" t="s">
        <v>7073</v>
      </c>
      <c r="D1579" s="1" t="s">
        <v>7074</v>
      </c>
      <c r="E1579" s="1" t="s">
        <v>7075</v>
      </c>
      <c r="F1579" s="2">
        <v>-97.84</v>
      </c>
      <c r="G1579" s="1" t="s">
        <v>9</v>
      </c>
      <c r="H1579" s="1" t="s">
        <v>1691</v>
      </c>
      <c r="I1579" s="1" t="s">
        <v>11</v>
      </c>
      <c r="J1579">
        <f>VLOOKUP(B1579,自助退!B:F,5,FALSE)</f>
        <v>97.84</v>
      </c>
      <c r="K1579" t="str">
        <f t="shared" si="24"/>
        <v/>
      </c>
    </row>
    <row r="1580" spans="1:11">
      <c r="A1580" s="1" t="s">
        <v>7076</v>
      </c>
      <c r="B1580" s="2">
        <v>1446943</v>
      </c>
      <c r="C1580" s="1" t="s">
        <v>7077</v>
      </c>
      <c r="D1580" s="1" t="s">
        <v>7078</v>
      </c>
      <c r="E1580" s="1" t="s">
        <v>7079</v>
      </c>
      <c r="F1580" s="2">
        <v>-95</v>
      </c>
      <c r="G1580" s="1" t="s">
        <v>9</v>
      </c>
      <c r="H1580" s="1" t="s">
        <v>1384</v>
      </c>
      <c r="I1580" s="1" t="s">
        <v>11</v>
      </c>
      <c r="J1580">
        <f>VLOOKUP(B1580,自助退!B:F,5,FALSE)</f>
        <v>95</v>
      </c>
      <c r="K1580" t="str">
        <f t="shared" si="24"/>
        <v/>
      </c>
    </row>
    <row r="1581" spans="1:11">
      <c r="A1581" s="1" t="s">
        <v>7080</v>
      </c>
      <c r="B1581" s="2">
        <v>1447219</v>
      </c>
      <c r="C1581" s="1" t="s">
        <v>7081</v>
      </c>
      <c r="D1581" s="1" t="s">
        <v>7082</v>
      </c>
      <c r="E1581" s="1" t="s">
        <v>7083</v>
      </c>
      <c r="F1581" s="2">
        <v>-3000</v>
      </c>
      <c r="G1581" s="1" t="s">
        <v>9</v>
      </c>
      <c r="H1581" s="1" t="s">
        <v>1442</v>
      </c>
      <c r="I1581" s="1" t="s">
        <v>11</v>
      </c>
      <c r="J1581">
        <f>VLOOKUP(B1581,自助退!B:F,5,FALSE)</f>
        <v>3000</v>
      </c>
      <c r="K1581" t="str">
        <f t="shared" si="24"/>
        <v/>
      </c>
    </row>
    <row r="1582" spans="1:11">
      <c r="A1582" s="1" t="s">
        <v>7084</v>
      </c>
      <c r="B1582" s="2">
        <v>1447362</v>
      </c>
      <c r="C1582" s="1" t="s">
        <v>7085</v>
      </c>
      <c r="D1582" s="1" t="s">
        <v>7086</v>
      </c>
      <c r="E1582" s="1" t="s">
        <v>7087</v>
      </c>
      <c r="F1582" s="2">
        <v>-11.3</v>
      </c>
      <c r="G1582" s="1" t="s">
        <v>9</v>
      </c>
      <c r="H1582" s="1" t="s">
        <v>1485</v>
      </c>
      <c r="I1582" s="1" t="s">
        <v>11</v>
      </c>
      <c r="J1582">
        <f>VLOOKUP(B1582,自助退!B:F,5,FALSE)</f>
        <v>11.3</v>
      </c>
      <c r="K1582" t="str">
        <f t="shared" si="24"/>
        <v/>
      </c>
    </row>
    <row r="1583" spans="1:11">
      <c r="A1583" s="1" t="s">
        <v>7088</v>
      </c>
      <c r="B1583" s="2">
        <v>1447372</v>
      </c>
      <c r="C1583" s="1" t="s">
        <v>7089</v>
      </c>
      <c r="D1583" s="1" t="s">
        <v>7090</v>
      </c>
      <c r="E1583" s="1" t="s">
        <v>7091</v>
      </c>
      <c r="F1583" s="2">
        <v>-290</v>
      </c>
      <c r="G1583" s="1" t="s">
        <v>9</v>
      </c>
      <c r="H1583" s="1" t="s">
        <v>1398</v>
      </c>
      <c r="I1583" s="1" t="s">
        <v>11</v>
      </c>
      <c r="J1583">
        <f>VLOOKUP(B1583,自助退!B:F,5,FALSE)</f>
        <v>290</v>
      </c>
      <c r="K1583" t="str">
        <f t="shared" si="24"/>
        <v/>
      </c>
    </row>
    <row r="1584" spans="1:11">
      <c r="A1584" s="1" t="s">
        <v>7092</v>
      </c>
      <c r="B1584" s="2">
        <v>1447422</v>
      </c>
      <c r="C1584" s="1" t="s">
        <v>7093</v>
      </c>
      <c r="D1584" s="1" t="s">
        <v>7094</v>
      </c>
      <c r="E1584" s="1" t="s">
        <v>7095</v>
      </c>
      <c r="F1584" s="2">
        <v>-90</v>
      </c>
      <c r="G1584" s="1" t="s">
        <v>9</v>
      </c>
      <c r="H1584" s="1" t="s">
        <v>1485</v>
      </c>
      <c r="I1584" s="1" t="s">
        <v>11</v>
      </c>
      <c r="J1584">
        <f>VLOOKUP(B1584,自助退!B:F,5,FALSE)</f>
        <v>90</v>
      </c>
      <c r="K1584" t="str">
        <f t="shared" si="24"/>
        <v/>
      </c>
    </row>
    <row r="1585" spans="1:11">
      <c r="A1585" s="1" t="s">
        <v>7096</v>
      </c>
      <c r="B1585" s="2">
        <v>1447505</v>
      </c>
      <c r="C1585" s="1" t="s">
        <v>7097</v>
      </c>
      <c r="D1585" s="1" t="s">
        <v>7098</v>
      </c>
      <c r="E1585" s="1" t="s">
        <v>7099</v>
      </c>
      <c r="F1585" s="2">
        <v>-34.5</v>
      </c>
      <c r="G1585" s="1" t="s">
        <v>9</v>
      </c>
      <c r="H1585" s="1" t="s">
        <v>1379</v>
      </c>
      <c r="I1585" s="1" t="s">
        <v>11</v>
      </c>
      <c r="J1585">
        <f>VLOOKUP(B1585,自助退!B:F,5,FALSE)</f>
        <v>34.5</v>
      </c>
      <c r="K1585" t="str">
        <f t="shared" si="24"/>
        <v/>
      </c>
    </row>
    <row r="1586" spans="1:11">
      <c r="A1586" s="1" t="s">
        <v>7100</v>
      </c>
      <c r="B1586" s="2">
        <v>1447834</v>
      </c>
      <c r="C1586" s="1" t="s">
        <v>7101</v>
      </c>
      <c r="D1586" s="1" t="s">
        <v>7102</v>
      </c>
      <c r="E1586" s="1" t="s">
        <v>7103</v>
      </c>
      <c r="F1586" s="2">
        <v>-163.5</v>
      </c>
      <c r="G1586" s="1" t="s">
        <v>9</v>
      </c>
      <c r="H1586" s="1" t="s">
        <v>1428</v>
      </c>
      <c r="I1586" s="1" t="s">
        <v>11</v>
      </c>
      <c r="J1586">
        <f>VLOOKUP(B1586,自助退!B:F,5,FALSE)</f>
        <v>163.5</v>
      </c>
      <c r="K1586" t="str">
        <f t="shared" si="24"/>
        <v/>
      </c>
    </row>
    <row r="1587" spans="1:11">
      <c r="A1587" s="1" t="s">
        <v>7104</v>
      </c>
      <c r="B1587" s="2">
        <v>1448024</v>
      </c>
      <c r="C1587" s="1" t="s">
        <v>7105</v>
      </c>
      <c r="D1587" s="1" t="s">
        <v>7106</v>
      </c>
      <c r="E1587" s="1" t="s">
        <v>7107</v>
      </c>
      <c r="F1587" s="2">
        <v>-150</v>
      </c>
      <c r="G1587" s="1" t="s">
        <v>9</v>
      </c>
      <c r="H1587" s="1" t="s">
        <v>1691</v>
      </c>
      <c r="I1587" s="1" t="s">
        <v>11</v>
      </c>
      <c r="J1587">
        <f>VLOOKUP(B1587,自助退!B:F,5,FALSE)</f>
        <v>150</v>
      </c>
      <c r="K1587" t="str">
        <f t="shared" si="24"/>
        <v/>
      </c>
    </row>
    <row r="1588" spans="1:11">
      <c r="A1588" s="1" t="s">
        <v>7108</v>
      </c>
      <c r="B1588" s="2">
        <v>1448029</v>
      </c>
      <c r="C1588" s="1" t="s">
        <v>7109</v>
      </c>
      <c r="D1588" s="1" t="s">
        <v>7110</v>
      </c>
      <c r="E1588" s="1" t="s">
        <v>7111</v>
      </c>
      <c r="F1588" s="2">
        <v>-1000</v>
      </c>
      <c r="G1588" s="1" t="s">
        <v>9</v>
      </c>
      <c r="H1588" s="1" t="s">
        <v>1566</v>
      </c>
      <c r="I1588" s="1" t="s">
        <v>11</v>
      </c>
      <c r="J1588">
        <f>VLOOKUP(B1588,自助退!B:F,5,FALSE)</f>
        <v>1000</v>
      </c>
      <c r="K1588" t="str">
        <f t="shared" si="24"/>
        <v/>
      </c>
    </row>
    <row r="1589" spans="1:11">
      <c r="A1589" s="1" t="s">
        <v>7112</v>
      </c>
      <c r="B1589" s="2">
        <v>1448455</v>
      </c>
      <c r="C1589" s="1" t="s">
        <v>7113</v>
      </c>
      <c r="D1589" s="1" t="s">
        <v>7114</v>
      </c>
      <c r="E1589" s="1" t="s">
        <v>7115</v>
      </c>
      <c r="F1589" s="2">
        <v>-1161.94</v>
      </c>
      <c r="G1589" s="1" t="s">
        <v>9</v>
      </c>
      <c r="H1589" s="1" t="s">
        <v>1485</v>
      </c>
      <c r="I1589" s="1" t="s">
        <v>11</v>
      </c>
      <c r="J1589">
        <f>VLOOKUP(B1589,自助退!B:F,5,FALSE)</f>
        <v>1161.94</v>
      </c>
      <c r="K1589" t="str">
        <f t="shared" si="24"/>
        <v/>
      </c>
    </row>
    <row r="1590" spans="1:11">
      <c r="A1590" s="1" t="s">
        <v>7116</v>
      </c>
      <c r="B1590" s="2">
        <v>1448578</v>
      </c>
      <c r="C1590" s="1" t="s">
        <v>7117</v>
      </c>
      <c r="D1590" s="1" t="s">
        <v>7106</v>
      </c>
      <c r="E1590" s="1" t="s">
        <v>7107</v>
      </c>
      <c r="F1590" s="2">
        <v>-100</v>
      </c>
      <c r="G1590" s="1" t="s">
        <v>9</v>
      </c>
      <c r="H1590" s="1" t="s">
        <v>1442</v>
      </c>
      <c r="I1590" s="1" t="s">
        <v>11</v>
      </c>
      <c r="J1590">
        <f>VLOOKUP(B1590,自助退!B:F,5,FALSE)</f>
        <v>100</v>
      </c>
      <c r="K1590" t="str">
        <f t="shared" si="24"/>
        <v/>
      </c>
    </row>
    <row r="1591" spans="1:11">
      <c r="A1591" s="1" t="s">
        <v>7118</v>
      </c>
      <c r="B1591" s="2">
        <v>1448658</v>
      </c>
      <c r="C1591" s="1" t="s">
        <v>7119</v>
      </c>
      <c r="D1591" s="1" t="s">
        <v>7120</v>
      </c>
      <c r="E1591" s="1" t="s">
        <v>268</v>
      </c>
      <c r="F1591" s="2">
        <v>-134.5</v>
      </c>
      <c r="G1591" s="1" t="s">
        <v>9</v>
      </c>
      <c r="H1591" s="1" t="s">
        <v>1401</v>
      </c>
      <c r="I1591" s="1" t="s">
        <v>11</v>
      </c>
      <c r="J1591">
        <f>VLOOKUP(B1591,自助退!B:F,5,FALSE)</f>
        <v>134.5</v>
      </c>
      <c r="K1591" t="str">
        <f t="shared" si="24"/>
        <v/>
      </c>
    </row>
    <row r="1592" spans="1:11">
      <c r="A1592" s="1" t="s">
        <v>7121</v>
      </c>
      <c r="B1592" s="2">
        <v>1448703</v>
      </c>
      <c r="C1592" s="1" t="s">
        <v>7122</v>
      </c>
      <c r="D1592" s="1" t="s">
        <v>7123</v>
      </c>
      <c r="E1592" s="1" t="s">
        <v>7124</v>
      </c>
      <c r="F1592" s="2">
        <v>-120</v>
      </c>
      <c r="G1592" s="1" t="s">
        <v>9</v>
      </c>
      <c r="H1592" s="1" t="s">
        <v>1696</v>
      </c>
      <c r="I1592" s="1" t="s">
        <v>11</v>
      </c>
      <c r="J1592">
        <f>VLOOKUP(B1592,自助退!B:F,5,FALSE)</f>
        <v>120</v>
      </c>
      <c r="K1592" t="str">
        <f t="shared" si="24"/>
        <v/>
      </c>
    </row>
    <row r="1593" spans="1:11">
      <c r="A1593" s="1" t="s">
        <v>7125</v>
      </c>
      <c r="B1593" s="2">
        <v>1448986</v>
      </c>
      <c r="C1593" s="1" t="s">
        <v>7126</v>
      </c>
      <c r="D1593" s="1" t="s">
        <v>7127</v>
      </c>
      <c r="E1593" s="1" t="s">
        <v>7128</v>
      </c>
      <c r="F1593" s="2">
        <v>-400</v>
      </c>
      <c r="G1593" s="1" t="s">
        <v>9</v>
      </c>
      <c r="H1593" s="1" t="s">
        <v>1447</v>
      </c>
      <c r="I1593" s="1" t="s">
        <v>11</v>
      </c>
      <c r="J1593">
        <f>VLOOKUP(B1593,自助退!B:F,5,FALSE)</f>
        <v>400</v>
      </c>
      <c r="K1593" t="str">
        <f t="shared" si="24"/>
        <v/>
      </c>
    </row>
    <row r="1594" spans="1:11">
      <c r="A1594" s="1" t="s">
        <v>7129</v>
      </c>
      <c r="B1594" s="2">
        <v>1449139</v>
      </c>
      <c r="C1594" s="1" t="s">
        <v>7130</v>
      </c>
      <c r="D1594" s="1" t="s">
        <v>7131</v>
      </c>
      <c r="E1594" s="1" t="s">
        <v>7132</v>
      </c>
      <c r="F1594" s="2">
        <v>-94.33</v>
      </c>
      <c r="G1594" s="1" t="s">
        <v>9</v>
      </c>
      <c r="H1594" s="1" t="s">
        <v>1691</v>
      </c>
      <c r="I1594" s="1" t="s">
        <v>11</v>
      </c>
      <c r="J1594">
        <f>VLOOKUP(B1594,自助退!B:F,5,FALSE)</f>
        <v>94.33</v>
      </c>
      <c r="K1594" t="str">
        <f t="shared" si="24"/>
        <v/>
      </c>
    </row>
    <row r="1595" spans="1:11">
      <c r="A1595" s="1" t="s">
        <v>7133</v>
      </c>
      <c r="B1595" s="2">
        <v>1449299</v>
      </c>
      <c r="C1595" s="1" t="s">
        <v>7134</v>
      </c>
      <c r="D1595" s="1" t="s">
        <v>7135</v>
      </c>
      <c r="E1595" s="1" t="s">
        <v>7136</v>
      </c>
      <c r="F1595" s="2">
        <v>-900</v>
      </c>
      <c r="G1595" s="1" t="s">
        <v>9</v>
      </c>
      <c r="H1595" s="1" t="s">
        <v>1822</v>
      </c>
      <c r="I1595" s="1" t="s">
        <v>11</v>
      </c>
      <c r="J1595">
        <f>VLOOKUP(B1595,自助退!B:F,5,FALSE)</f>
        <v>900</v>
      </c>
      <c r="K1595" t="str">
        <f t="shared" si="24"/>
        <v/>
      </c>
    </row>
    <row r="1596" spans="1:11">
      <c r="A1596" s="1" t="s">
        <v>7137</v>
      </c>
      <c r="B1596" s="2">
        <v>1449351</v>
      </c>
      <c r="C1596" s="1" t="s">
        <v>7138</v>
      </c>
      <c r="D1596" s="1" t="s">
        <v>7139</v>
      </c>
      <c r="E1596" s="1" t="s">
        <v>7140</v>
      </c>
      <c r="F1596" s="2">
        <v>-100</v>
      </c>
      <c r="G1596" s="1" t="s">
        <v>9</v>
      </c>
      <c r="H1596" s="1" t="s">
        <v>1474</v>
      </c>
      <c r="I1596" s="1" t="s">
        <v>11</v>
      </c>
      <c r="J1596">
        <f>VLOOKUP(B1596,自助退!B:F,5,FALSE)</f>
        <v>100</v>
      </c>
      <c r="K1596" t="str">
        <f t="shared" si="24"/>
        <v/>
      </c>
    </row>
    <row r="1597" spans="1:11">
      <c r="A1597" s="1" t="s">
        <v>7141</v>
      </c>
      <c r="B1597" s="2">
        <v>1449395</v>
      </c>
      <c r="C1597" s="1" t="s">
        <v>7142</v>
      </c>
      <c r="D1597" s="1" t="s">
        <v>7143</v>
      </c>
      <c r="E1597" s="1" t="s">
        <v>7144</v>
      </c>
      <c r="F1597" s="2">
        <v>-1000</v>
      </c>
      <c r="G1597" s="1" t="s">
        <v>9</v>
      </c>
      <c r="H1597" s="1" t="s">
        <v>1691</v>
      </c>
      <c r="I1597" s="1" t="s">
        <v>11</v>
      </c>
      <c r="J1597">
        <f>VLOOKUP(B1597,自助退!B:F,5,FALSE)</f>
        <v>1000</v>
      </c>
      <c r="K1597" t="str">
        <f t="shared" si="24"/>
        <v/>
      </c>
    </row>
    <row r="1598" spans="1:11">
      <c r="A1598" s="1" t="s">
        <v>7145</v>
      </c>
      <c r="B1598" s="2">
        <v>1449428</v>
      </c>
      <c r="C1598" s="1" t="s">
        <v>7146</v>
      </c>
      <c r="D1598" s="1" t="s">
        <v>7147</v>
      </c>
      <c r="E1598" s="1" t="s">
        <v>7148</v>
      </c>
      <c r="F1598" s="2">
        <v>-100</v>
      </c>
      <c r="G1598" s="1" t="s">
        <v>9</v>
      </c>
      <c r="H1598" s="1" t="s">
        <v>1452</v>
      </c>
      <c r="I1598" s="1" t="s">
        <v>11</v>
      </c>
      <c r="J1598">
        <f>VLOOKUP(B1598,自助退!B:F,5,FALSE)</f>
        <v>100</v>
      </c>
      <c r="K1598" t="str">
        <f t="shared" si="24"/>
        <v/>
      </c>
    </row>
    <row r="1599" spans="1:11">
      <c r="A1599" s="1" t="s">
        <v>7149</v>
      </c>
      <c r="B1599" s="2">
        <v>1449602</v>
      </c>
      <c r="C1599" s="1" t="s">
        <v>7150</v>
      </c>
      <c r="D1599" s="1" t="s">
        <v>7151</v>
      </c>
      <c r="E1599" s="1" t="s">
        <v>7152</v>
      </c>
      <c r="F1599" s="2">
        <v>-430</v>
      </c>
      <c r="G1599" s="1" t="s">
        <v>9</v>
      </c>
      <c r="H1599" s="1" t="s">
        <v>1996</v>
      </c>
      <c r="I1599" s="1" t="s">
        <v>11</v>
      </c>
      <c r="J1599">
        <f>VLOOKUP(B1599,自助退!B:F,5,FALSE)</f>
        <v>430</v>
      </c>
      <c r="K1599" t="str">
        <f t="shared" si="24"/>
        <v/>
      </c>
    </row>
    <row r="1600" spans="1:11">
      <c r="A1600" s="1" t="s">
        <v>7153</v>
      </c>
      <c r="B1600" s="2">
        <v>1449750</v>
      </c>
      <c r="C1600" s="1" t="s">
        <v>7154</v>
      </c>
      <c r="D1600" s="1" t="s">
        <v>7155</v>
      </c>
      <c r="E1600" s="1" t="s">
        <v>7156</v>
      </c>
      <c r="F1600" s="2">
        <v>-844.34</v>
      </c>
      <c r="G1600" s="1" t="s">
        <v>9</v>
      </c>
      <c r="H1600" s="1" t="s">
        <v>1601</v>
      </c>
      <c r="I1600" s="1" t="s">
        <v>11</v>
      </c>
      <c r="J1600">
        <f>VLOOKUP(B1600,自助退!B:F,5,FALSE)</f>
        <v>844.34</v>
      </c>
      <c r="K1600" t="str">
        <f t="shared" si="24"/>
        <v/>
      </c>
    </row>
    <row r="1601" spans="1:11">
      <c r="A1601" s="1" t="s">
        <v>7157</v>
      </c>
      <c r="B1601" s="2">
        <v>1449782</v>
      </c>
      <c r="C1601" s="1" t="s">
        <v>7158</v>
      </c>
      <c r="D1601" s="1" t="s">
        <v>7159</v>
      </c>
      <c r="E1601" s="1" t="s">
        <v>7160</v>
      </c>
      <c r="F1601" s="2">
        <v>-44.22</v>
      </c>
      <c r="G1601" s="1" t="s">
        <v>9</v>
      </c>
      <c r="H1601" s="1" t="s">
        <v>1398</v>
      </c>
      <c r="I1601" s="1" t="s">
        <v>11</v>
      </c>
      <c r="J1601">
        <f>VLOOKUP(B1601,自助退!B:F,5,FALSE)</f>
        <v>44.22</v>
      </c>
      <c r="K1601" t="str">
        <f t="shared" si="24"/>
        <v/>
      </c>
    </row>
    <row r="1602" spans="1:11">
      <c r="A1602" s="1" t="s">
        <v>7161</v>
      </c>
      <c r="B1602" s="2">
        <v>1450179</v>
      </c>
      <c r="C1602" s="1" t="s">
        <v>7162</v>
      </c>
      <c r="D1602" s="1" t="s">
        <v>7163</v>
      </c>
      <c r="E1602" s="1" t="s">
        <v>7148</v>
      </c>
      <c r="F1602" s="2">
        <v>-2550</v>
      </c>
      <c r="G1602" s="1" t="s">
        <v>9</v>
      </c>
      <c r="H1602" s="1" t="s">
        <v>1393</v>
      </c>
      <c r="I1602" s="1" t="s">
        <v>11</v>
      </c>
      <c r="J1602">
        <f>VLOOKUP(B1602,自助退!B:F,5,FALSE)</f>
        <v>2550</v>
      </c>
      <c r="K1602" t="str">
        <f t="shared" si="24"/>
        <v/>
      </c>
    </row>
    <row r="1603" spans="1:11">
      <c r="A1603" s="1" t="s">
        <v>7164</v>
      </c>
      <c r="B1603" s="2">
        <v>1450279</v>
      </c>
      <c r="C1603" s="1" t="s">
        <v>7165</v>
      </c>
      <c r="D1603" s="1" t="s">
        <v>7166</v>
      </c>
      <c r="E1603" s="1" t="s">
        <v>7167</v>
      </c>
      <c r="F1603" s="2">
        <v>-76.790000000000006</v>
      </c>
      <c r="G1603" s="1" t="s">
        <v>9</v>
      </c>
      <c r="H1603" s="1" t="s">
        <v>1747</v>
      </c>
      <c r="I1603" s="1" t="s">
        <v>11</v>
      </c>
      <c r="J1603">
        <f>VLOOKUP(B1603,自助退!B:F,5,FALSE)</f>
        <v>76.790000000000006</v>
      </c>
      <c r="K1603" t="str">
        <f t="shared" ref="K1603:K1666" si="25">IF(F1603*-1=J1603,"",1)</f>
        <v/>
      </c>
    </row>
    <row r="1604" spans="1:11">
      <c r="A1604" s="1" t="s">
        <v>7168</v>
      </c>
      <c r="B1604" s="2">
        <v>1450526</v>
      </c>
      <c r="C1604" s="1" t="s">
        <v>7169</v>
      </c>
      <c r="D1604" s="1" t="s">
        <v>7170</v>
      </c>
      <c r="E1604" s="1" t="s">
        <v>7171</v>
      </c>
      <c r="F1604" s="2">
        <v>-190</v>
      </c>
      <c r="G1604" s="1" t="s">
        <v>9</v>
      </c>
      <c r="H1604" s="1" t="s">
        <v>1457</v>
      </c>
      <c r="I1604" s="1" t="s">
        <v>11</v>
      </c>
      <c r="J1604">
        <f>VLOOKUP(B1604,自助退!B:F,5,FALSE)</f>
        <v>190</v>
      </c>
      <c r="K1604" t="str">
        <f t="shared" si="25"/>
        <v/>
      </c>
    </row>
    <row r="1605" spans="1:11">
      <c r="A1605" s="1" t="s">
        <v>7172</v>
      </c>
      <c r="B1605" s="2">
        <v>1450604</v>
      </c>
      <c r="C1605" s="1" t="s">
        <v>7173</v>
      </c>
      <c r="D1605" s="1" t="s">
        <v>7174</v>
      </c>
      <c r="E1605" s="1" t="s">
        <v>7175</v>
      </c>
      <c r="F1605" s="2">
        <v>-506.83</v>
      </c>
      <c r="G1605" s="1" t="s">
        <v>9</v>
      </c>
      <c r="H1605" s="1" t="s">
        <v>1442</v>
      </c>
      <c r="I1605" s="1" t="s">
        <v>11</v>
      </c>
      <c r="J1605">
        <f>VLOOKUP(B1605,自助退!B:F,5,FALSE)</f>
        <v>506.83</v>
      </c>
      <c r="K1605" t="str">
        <f t="shared" si="25"/>
        <v/>
      </c>
    </row>
    <row r="1606" spans="1:11">
      <c r="A1606" s="1" t="s">
        <v>7176</v>
      </c>
      <c r="B1606" s="2">
        <v>1450836</v>
      </c>
      <c r="C1606" s="1" t="s">
        <v>7177</v>
      </c>
      <c r="D1606" s="1" t="s">
        <v>7178</v>
      </c>
      <c r="E1606" s="1" t="s">
        <v>7179</v>
      </c>
      <c r="F1606" s="2">
        <v>-962.5</v>
      </c>
      <c r="G1606" s="1" t="s">
        <v>9</v>
      </c>
      <c r="H1606" s="1" t="s">
        <v>1747</v>
      </c>
      <c r="I1606" s="1" t="s">
        <v>11</v>
      </c>
      <c r="J1606">
        <f>VLOOKUP(B1606,自助退!B:F,5,FALSE)</f>
        <v>962.5</v>
      </c>
      <c r="K1606" t="str">
        <f t="shared" si="25"/>
        <v/>
      </c>
    </row>
    <row r="1607" spans="1:11">
      <c r="A1607" s="1" t="s">
        <v>7180</v>
      </c>
      <c r="B1607" s="2">
        <v>1450950</v>
      </c>
      <c r="C1607" s="1" t="s">
        <v>7181</v>
      </c>
      <c r="D1607" s="1" t="s">
        <v>7182</v>
      </c>
      <c r="E1607" s="1" t="s">
        <v>7183</v>
      </c>
      <c r="F1607" s="2">
        <v>-100</v>
      </c>
      <c r="G1607" s="1" t="s">
        <v>9</v>
      </c>
      <c r="H1607" s="1" t="s">
        <v>2203</v>
      </c>
      <c r="I1607" s="1" t="s">
        <v>11</v>
      </c>
      <c r="J1607">
        <f>VLOOKUP(B1607,自助退!B:F,5,FALSE)</f>
        <v>100</v>
      </c>
      <c r="K1607" t="str">
        <f t="shared" si="25"/>
        <v/>
      </c>
    </row>
    <row r="1608" spans="1:11">
      <c r="A1608" s="1" t="s">
        <v>7184</v>
      </c>
      <c r="B1608" s="2">
        <v>1451049</v>
      </c>
      <c r="C1608" s="1" t="s">
        <v>7185</v>
      </c>
      <c r="D1608" s="1" t="s">
        <v>7186</v>
      </c>
      <c r="E1608" s="1" t="s">
        <v>7187</v>
      </c>
      <c r="F1608" s="2">
        <v>-1000</v>
      </c>
      <c r="G1608" s="1" t="s">
        <v>9</v>
      </c>
      <c r="H1608" s="1" t="s">
        <v>1452</v>
      </c>
      <c r="I1608" s="1" t="s">
        <v>11</v>
      </c>
      <c r="J1608">
        <f>VLOOKUP(B1608,自助退!B:F,5,FALSE)</f>
        <v>1000</v>
      </c>
      <c r="K1608" t="str">
        <f t="shared" si="25"/>
        <v/>
      </c>
    </row>
    <row r="1609" spans="1:11">
      <c r="A1609" s="1" t="s">
        <v>7188</v>
      </c>
      <c r="B1609" s="2">
        <v>1451072</v>
      </c>
      <c r="C1609" s="1" t="s">
        <v>7189</v>
      </c>
      <c r="D1609" s="1" t="s">
        <v>7190</v>
      </c>
      <c r="E1609" s="1" t="s">
        <v>7191</v>
      </c>
      <c r="F1609" s="2">
        <v>-1387.47</v>
      </c>
      <c r="G1609" s="1" t="s">
        <v>9</v>
      </c>
      <c r="H1609" s="1" t="s">
        <v>1442</v>
      </c>
      <c r="I1609" s="1" t="s">
        <v>11</v>
      </c>
      <c r="J1609">
        <f>VLOOKUP(B1609,自助退!B:F,5,FALSE)</f>
        <v>1387.47</v>
      </c>
      <c r="K1609" t="str">
        <f t="shared" si="25"/>
        <v/>
      </c>
    </row>
    <row r="1610" spans="1:11">
      <c r="A1610" s="1" t="s">
        <v>7192</v>
      </c>
      <c r="B1610" s="2">
        <v>1451081</v>
      </c>
      <c r="C1610" s="1" t="s">
        <v>7193</v>
      </c>
      <c r="D1610" s="1" t="s">
        <v>7194</v>
      </c>
      <c r="E1610" s="1" t="s">
        <v>7195</v>
      </c>
      <c r="F1610" s="2">
        <v>-379.8</v>
      </c>
      <c r="G1610" s="1" t="s">
        <v>9</v>
      </c>
      <c r="H1610" s="1" t="s">
        <v>1629</v>
      </c>
      <c r="I1610" s="1" t="s">
        <v>11</v>
      </c>
      <c r="J1610">
        <f>VLOOKUP(B1610,自助退!B:F,5,FALSE)</f>
        <v>379.8</v>
      </c>
      <c r="K1610" t="str">
        <f t="shared" si="25"/>
        <v/>
      </c>
    </row>
    <row r="1611" spans="1:11">
      <c r="A1611" s="1" t="s">
        <v>7196</v>
      </c>
      <c r="B1611" s="2">
        <v>1451104</v>
      </c>
      <c r="C1611" s="1" t="s">
        <v>7197</v>
      </c>
      <c r="D1611" s="1" t="s">
        <v>7198</v>
      </c>
      <c r="E1611" s="1" t="s">
        <v>7199</v>
      </c>
      <c r="F1611" s="2">
        <v>-635</v>
      </c>
      <c r="G1611" s="1" t="s">
        <v>9</v>
      </c>
      <c r="H1611" s="1" t="s">
        <v>1577</v>
      </c>
      <c r="I1611" s="1" t="s">
        <v>11</v>
      </c>
      <c r="J1611">
        <f>VLOOKUP(B1611,自助退!B:F,5,FALSE)</f>
        <v>635</v>
      </c>
      <c r="K1611" t="str">
        <f t="shared" si="25"/>
        <v/>
      </c>
    </row>
    <row r="1612" spans="1:11">
      <c r="A1612" s="1" t="s">
        <v>7200</v>
      </c>
      <c r="B1612" s="2">
        <v>1451214</v>
      </c>
      <c r="C1612" s="1" t="s">
        <v>7201</v>
      </c>
      <c r="D1612" s="1" t="s">
        <v>7202</v>
      </c>
      <c r="E1612" s="1" t="s">
        <v>7203</v>
      </c>
      <c r="F1612" s="2">
        <v>-100</v>
      </c>
      <c r="G1612" s="1" t="s">
        <v>9</v>
      </c>
      <c r="H1612" s="1" t="s">
        <v>1433</v>
      </c>
      <c r="I1612" s="1" t="s">
        <v>11</v>
      </c>
      <c r="J1612">
        <f>VLOOKUP(B1612,自助退!B:F,5,FALSE)</f>
        <v>100</v>
      </c>
      <c r="K1612" t="str">
        <f t="shared" si="25"/>
        <v/>
      </c>
    </row>
    <row r="1613" spans="1:11">
      <c r="A1613" s="1" t="s">
        <v>7204</v>
      </c>
      <c r="B1613" s="2">
        <v>1451249</v>
      </c>
      <c r="C1613" s="1" t="s">
        <v>7205</v>
      </c>
      <c r="D1613" s="1" t="s">
        <v>7206</v>
      </c>
      <c r="E1613" s="1" t="s">
        <v>7207</v>
      </c>
      <c r="F1613" s="2">
        <v>-101.66</v>
      </c>
      <c r="G1613" s="1" t="s">
        <v>9</v>
      </c>
      <c r="H1613" s="1" t="s">
        <v>1421</v>
      </c>
      <c r="I1613" s="1" t="s">
        <v>11</v>
      </c>
      <c r="J1613">
        <f>VLOOKUP(B1613,自助退!B:F,5,FALSE)</f>
        <v>101.66</v>
      </c>
      <c r="K1613" t="str">
        <f t="shared" si="25"/>
        <v/>
      </c>
    </row>
    <row r="1614" spans="1:11">
      <c r="A1614" s="1" t="s">
        <v>7208</v>
      </c>
      <c r="B1614" s="2">
        <v>1451331</v>
      </c>
      <c r="C1614" s="1" t="s">
        <v>7209</v>
      </c>
      <c r="D1614" s="1" t="s">
        <v>7210</v>
      </c>
      <c r="E1614" s="1" t="s">
        <v>7211</v>
      </c>
      <c r="F1614" s="2">
        <v>-994.5</v>
      </c>
      <c r="G1614" s="1" t="s">
        <v>9</v>
      </c>
      <c r="H1614" s="1" t="s">
        <v>1577</v>
      </c>
      <c r="I1614" s="1" t="s">
        <v>11</v>
      </c>
      <c r="J1614">
        <f>VLOOKUP(B1614,自助退!B:F,5,FALSE)</f>
        <v>994.5</v>
      </c>
      <c r="K1614" t="str">
        <f t="shared" si="25"/>
        <v/>
      </c>
    </row>
    <row r="1615" spans="1:11">
      <c r="A1615" s="1" t="s">
        <v>7212</v>
      </c>
      <c r="B1615" s="2">
        <v>1451349</v>
      </c>
      <c r="C1615" s="1" t="s">
        <v>7213</v>
      </c>
      <c r="D1615" s="1" t="s">
        <v>7214</v>
      </c>
      <c r="E1615" s="1" t="s">
        <v>7215</v>
      </c>
      <c r="F1615" s="2">
        <v>-679</v>
      </c>
      <c r="G1615" s="1" t="s">
        <v>9</v>
      </c>
      <c r="H1615" s="1" t="s">
        <v>1691</v>
      </c>
      <c r="I1615" s="1" t="s">
        <v>11</v>
      </c>
      <c r="J1615">
        <f>VLOOKUP(B1615,自助退!B:F,5,FALSE)</f>
        <v>679</v>
      </c>
      <c r="K1615" t="str">
        <f t="shared" si="25"/>
        <v/>
      </c>
    </row>
    <row r="1616" spans="1:11">
      <c r="A1616" s="1" t="s">
        <v>7216</v>
      </c>
      <c r="B1616" s="2">
        <v>1451391</v>
      </c>
      <c r="C1616" s="1" t="s">
        <v>7217</v>
      </c>
      <c r="D1616" s="1" t="s">
        <v>6623</v>
      </c>
      <c r="E1616" s="1" t="s">
        <v>6624</v>
      </c>
      <c r="F1616" s="2">
        <v>-72</v>
      </c>
      <c r="G1616" s="1" t="s">
        <v>9</v>
      </c>
      <c r="H1616" s="1" t="s">
        <v>1457</v>
      </c>
      <c r="I1616" s="1" t="s">
        <v>11</v>
      </c>
      <c r="J1616">
        <f>VLOOKUP(B1616,自助退!B:F,5,FALSE)</f>
        <v>72</v>
      </c>
      <c r="K1616" t="str">
        <f t="shared" si="25"/>
        <v/>
      </c>
    </row>
    <row r="1617" spans="1:11">
      <c r="A1617" s="1" t="s">
        <v>7218</v>
      </c>
      <c r="B1617" s="2">
        <v>1451411</v>
      </c>
      <c r="C1617" s="1" t="s">
        <v>7219</v>
      </c>
      <c r="D1617" s="1" t="s">
        <v>7220</v>
      </c>
      <c r="E1617" s="1" t="s">
        <v>6624</v>
      </c>
      <c r="F1617" s="2">
        <v>-221</v>
      </c>
      <c r="G1617" s="1" t="s">
        <v>9</v>
      </c>
      <c r="H1617" s="1" t="s">
        <v>1457</v>
      </c>
      <c r="I1617" s="1" t="s">
        <v>11</v>
      </c>
      <c r="J1617">
        <f>VLOOKUP(B1617,自助退!B:F,5,FALSE)</f>
        <v>221</v>
      </c>
      <c r="K1617" t="str">
        <f t="shared" si="25"/>
        <v/>
      </c>
    </row>
    <row r="1618" spans="1:11">
      <c r="A1618" s="1" t="s">
        <v>7221</v>
      </c>
      <c r="B1618" s="2">
        <v>1451561</v>
      </c>
      <c r="C1618" s="1" t="s">
        <v>7222</v>
      </c>
      <c r="D1618" s="1" t="s">
        <v>7220</v>
      </c>
      <c r="E1618" s="1" t="s">
        <v>6624</v>
      </c>
      <c r="F1618" s="2">
        <v>-0.61</v>
      </c>
      <c r="G1618" s="1" t="s">
        <v>9</v>
      </c>
      <c r="H1618" s="1" t="s">
        <v>1691</v>
      </c>
      <c r="I1618" s="1" t="s">
        <v>11</v>
      </c>
      <c r="J1618">
        <f>VLOOKUP(B1618,自助退!B:F,5,FALSE)</f>
        <v>0.61</v>
      </c>
      <c r="K1618" t="str">
        <f t="shared" si="25"/>
        <v/>
      </c>
    </row>
    <row r="1619" spans="1:11">
      <c r="A1619" s="1" t="s">
        <v>7223</v>
      </c>
      <c r="B1619" s="2">
        <v>1451754</v>
      </c>
      <c r="C1619" s="1" t="s">
        <v>7224</v>
      </c>
      <c r="D1619" s="1" t="s">
        <v>7225</v>
      </c>
      <c r="E1619" s="1" t="s">
        <v>7226</v>
      </c>
      <c r="F1619" s="2">
        <v>-267.42</v>
      </c>
      <c r="G1619" s="1" t="s">
        <v>9</v>
      </c>
      <c r="H1619" s="1" t="s">
        <v>1387</v>
      </c>
      <c r="I1619" s="1" t="s">
        <v>11</v>
      </c>
      <c r="J1619">
        <f>VLOOKUP(B1619,自助退!B:F,5,FALSE)</f>
        <v>267.42</v>
      </c>
      <c r="K1619" t="str">
        <f t="shared" si="25"/>
        <v/>
      </c>
    </row>
    <row r="1620" spans="1:11">
      <c r="A1620" s="1" t="s">
        <v>7227</v>
      </c>
      <c r="B1620" s="2">
        <v>1451871</v>
      </c>
      <c r="C1620" s="1" t="s">
        <v>7228</v>
      </c>
      <c r="D1620" s="1" t="s">
        <v>7229</v>
      </c>
      <c r="E1620" s="1" t="s">
        <v>7230</v>
      </c>
      <c r="F1620" s="2">
        <v>-67.42</v>
      </c>
      <c r="G1620" s="1" t="s">
        <v>9</v>
      </c>
      <c r="H1620" s="1" t="s">
        <v>1996</v>
      </c>
      <c r="I1620" s="1" t="s">
        <v>11</v>
      </c>
      <c r="J1620">
        <f>VLOOKUP(B1620,自助退!B:F,5,FALSE)</f>
        <v>67.42</v>
      </c>
      <c r="K1620" t="str">
        <f t="shared" si="25"/>
        <v/>
      </c>
    </row>
    <row r="1621" spans="1:11">
      <c r="A1621" s="1" t="s">
        <v>7231</v>
      </c>
      <c r="B1621" s="2">
        <v>1451963</v>
      </c>
      <c r="C1621" s="1" t="s">
        <v>7232</v>
      </c>
      <c r="D1621" s="1" t="s">
        <v>7233</v>
      </c>
      <c r="E1621" s="1" t="s">
        <v>5632</v>
      </c>
      <c r="F1621" s="2">
        <v>-77.790000000000006</v>
      </c>
      <c r="G1621" s="1" t="s">
        <v>9</v>
      </c>
      <c r="H1621" s="1" t="s">
        <v>1566</v>
      </c>
      <c r="I1621" s="1" t="s">
        <v>11</v>
      </c>
      <c r="J1621">
        <f>VLOOKUP(B1621,自助退!B:F,5,FALSE)</f>
        <v>77.790000000000006</v>
      </c>
      <c r="K1621" t="str">
        <f t="shared" si="25"/>
        <v/>
      </c>
    </row>
    <row r="1622" spans="1:11">
      <c r="A1622" s="1" t="s">
        <v>7234</v>
      </c>
      <c r="B1622" s="2">
        <v>1452096</v>
      </c>
      <c r="C1622" s="1" t="s">
        <v>7235</v>
      </c>
      <c r="D1622" s="1" t="s">
        <v>7236</v>
      </c>
      <c r="E1622" s="1" t="s">
        <v>7237</v>
      </c>
      <c r="F1622" s="2">
        <v>-1341.73</v>
      </c>
      <c r="G1622" s="1" t="s">
        <v>9</v>
      </c>
      <c r="H1622" s="1" t="s">
        <v>1566</v>
      </c>
      <c r="I1622" s="1" t="s">
        <v>11</v>
      </c>
      <c r="J1622">
        <f>VLOOKUP(B1622,自助退!B:F,5,FALSE)</f>
        <v>1341.73</v>
      </c>
      <c r="K1622" t="str">
        <f t="shared" si="25"/>
        <v/>
      </c>
    </row>
    <row r="1623" spans="1:11">
      <c r="A1623" s="1" t="s">
        <v>7238</v>
      </c>
      <c r="B1623" s="2">
        <v>1452185</v>
      </c>
      <c r="C1623" s="1" t="s">
        <v>7239</v>
      </c>
      <c r="D1623" s="1" t="s">
        <v>7240</v>
      </c>
      <c r="E1623" s="1" t="s">
        <v>7241</v>
      </c>
      <c r="F1623" s="2">
        <v>-91</v>
      </c>
      <c r="G1623" s="1" t="s">
        <v>9</v>
      </c>
      <c r="H1623" s="1" t="s">
        <v>1393</v>
      </c>
      <c r="I1623" s="1" t="s">
        <v>11</v>
      </c>
      <c r="J1623">
        <f>VLOOKUP(B1623,自助退!B:F,5,FALSE)</f>
        <v>91</v>
      </c>
      <c r="K1623" t="str">
        <f t="shared" si="25"/>
        <v/>
      </c>
    </row>
    <row r="1624" spans="1:11">
      <c r="A1624" s="1" t="s">
        <v>7242</v>
      </c>
      <c r="B1624" s="2">
        <v>1452351</v>
      </c>
      <c r="C1624" s="1" t="s">
        <v>7243</v>
      </c>
      <c r="D1624" s="1" t="s">
        <v>7244</v>
      </c>
      <c r="E1624" s="1" t="s">
        <v>7245</v>
      </c>
      <c r="F1624" s="2">
        <v>-250</v>
      </c>
      <c r="G1624" s="1" t="s">
        <v>9</v>
      </c>
      <c r="H1624" s="1" t="s">
        <v>1566</v>
      </c>
      <c r="I1624" s="1" t="s">
        <v>11</v>
      </c>
      <c r="J1624">
        <f>VLOOKUP(B1624,自助退!B:F,5,FALSE)</f>
        <v>250</v>
      </c>
      <c r="K1624" t="str">
        <f t="shared" si="25"/>
        <v/>
      </c>
    </row>
    <row r="1625" spans="1:11">
      <c r="A1625" s="1" t="s">
        <v>7246</v>
      </c>
      <c r="B1625" s="2">
        <v>1452370</v>
      </c>
      <c r="C1625" s="1" t="s">
        <v>7247</v>
      </c>
      <c r="D1625" s="1" t="s">
        <v>7248</v>
      </c>
      <c r="E1625" s="1" t="s">
        <v>7249</v>
      </c>
      <c r="F1625" s="2">
        <v>-420.64</v>
      </c>
      <c r="G1625" s="1" t="s">
        <v>9</v>
      </c>
      <c r="H1625" s="1" t="s">
        <v>1474</v>
      </c>
      <c r="I1625" s="1" t="s">
        <v>11</v>
      </c>
      <c r="J1625">
        <f>VLOOKUP(B1625,自助退!B:F,5,FALSE)</f>
        <v>420.64</v>
      </c>
      <c r="K1625" t="str">
        <f t="shared" si="25"/>
        <v/>
      </c>
    </row>
    <row r="1626" spans="1:11">
      <c r="A1626" s="1" t="s">
        <v>7250</v>
      </c>
      <c r="B1626" s="2">
        <v>1452494</v>
      </c>
      <c r="C1626" s="1" t="s">
        <v>7251</v>
      </c>
      <c r="D1626" s="1" t="s">
        <v>7252</v>
      </c>
      <c r="E1626" s="1" t="s">
        <v>7253</v>
      </c>
      <c r="F1626" s="2">
        <v>-5000</v>
      </c>
      <c r="G1626" s="1" t="s">
        <v>9</v>
      </c>
      <c r="H1626" s="1" t="s">
        <v>5304</v>
      </c>
      <c r="I1626" s="1" t="s">
        <v>11</v>
      </c>
      <c r="J1626">
        <f>VLOOKUP(B1626,自助退!B:F,5,FALSE)</f>
        <v>5000</v>
      </c>
      <c r="K1626" t="str">
        <f t="shared" si="25"/>
        <v/>
      </c>
    </row>
    <row r="1627" spans="1:11">
      <c r="A1627" s="1" t="s">
        <v>7254</v>
      </c>
      <c r="B1627" s="2">
        <v>1453456</v>
      </c>
      <c r="C1627" s="1" t="s">
        <v>7255</v>
      </c>
      <c r="D1627" s="1" t="s">
        <v>7256</v>
      </c>
      <c r="E1627" s="1" t="s">
        <v>7257</v>
      </c>
      <c r="F1627" s="2">
        <v>-20</v>
      </c>
      <c r="G1627" s="1" t="s">
        <v>9</v>
      </c>
      <c r="H1627" s="1" t="s">
        <v>1566</v>
      </c>
      <c r="I1627" s="1" t="s">
        <v>11</v>
      </c>
      <c r="J1627">
        <f>VLOOKUP(B1627,自助退!B:F,5,FALSE)</f>
        <v>20</v>
      </c>
      <c r="K1627" t="str">
        <f t="shared" si="25"/>
        <v/>
      </c>
    </row>
    <row r="1628" spans="1:11">
      <c r="A1628" s="1" t="s">
        <v>7258</v>
      </c>
      <c r="B1628" s="2">
        <v>1453900</v>
      </c>
      <c r="C1628" s="1" t="s">
        <v>7259</v>
      </c>
      <c r="D1628" s="1" t="s">
        <v>7260</v>
      </c>
      <c r="E1628" s="1" t="s">
        <v>7261</v>
      </c>
      <c r="F1628" s="2">
        <v>-20</v>
      </c>
      <c r="G1628" s="1" t="s">
        <v>9</v>
      </c>
      <c r="H1628" s="1" t="s">
        <v>1696</v>
      </c>
      <c r="I1628" s="1" t="s">
        <v>11</v>
      </c>
      <c r="J1628">
        <f>VLOOKUP(B1628,自助退!B:F,5,FALSE)</f>
        <v>20</v>
      </c>
      <c r="K1628" t="str">
        <f t="shared" si="25"/>
        <v/>
      </c>
    </row>
    <row r="1629" spans="1:11">
      <c r="A1629" s="1" t="s">
        <v>7262</v>
      </c>
      <c r="B1629" s="2">
        <v>1456161</v>
      </c>
      <c r="C1629" s="1" t="s">
        <v>7263</v>
      </c>
      <c r="D1629" s="1" t="s">
        <v>1868</v>
      </c>
      <c r="E1629" s="1" t="s">
        <v>1258</v>
      </c>
      <c r="F1629" s="2">
        <v>-2000</v>
      </c>
      <c r="G1629" s="1" t="s">
        <v>9</v>
      </c>
      <c r="H1629" s="1" t="s">
        <v>1551</v>
      </c>
      <c r="I1629" s="1" t="s">
        <v>11</v>
      </c>
      <c r="J1629">
        <f>VLOOKUP(B1629,自助退!B:F,5,FALSE)</f>
        <v>2000</v>
      </c>
      <c r="K1629" t="str">
        <f t="shared" si="25"/>
        <v/>
      </c>
    </row>
    <row r="1630" spans="1:11">
      <c r="A1630" s="1" t="s">
        <v>7264</v>
      </c>
      <c r="B1630" s="2">
        <v>1456582</v>
      </c>
      <c r="C1630" s="1" t="s">
        <v>7265</v>
      </c>
      <c r="D1630" s="1" t="s">
        <v>7266</v>
      </c>
      <c r="E1630" s="1" t="s">
        <v>7267</v>
      </c>
      <c r="F1630" s="2">
        <v>-752</v>
      </c>
      <c r="G1630" s="1" t="s">
        <v>9</v>
      </c>
      <c r="H1630" s="1" t="s">
        <v>1393</v>
      </c>
      <c r="I1630" s="1" t="s">
        <v>11</v>
      </c>
      <c r="J1630">
        <f>VLOOKUP(B1630,自助退!B:F,5,FALSE)</f>
        <v>752</v>
      </c>
      <c r="K1630" t="str">
        <f t="shared" si="25"/>
        <v/>
      </c>
    </row>
    <row r="1631" spans="1:11">
      <c r="A1631" s="1" t="s">
        <v>7268</v>
      </c>
      <c r="B1631" s="2">
        <v>1457382</v>
      </c>
      <c r="C1631" s="1" t="s">
        <v>7269</v>
      </c>
      <c r="D1631" s="1" t="s">
        <v>7270</v>
      </c>
      <c r="E1631" s="1" t="s">
        <v>260</v>
      </c>
      <c r="F1631" s="2">
        <v>-843.92</v>
      </c>
      <c r="G1631" s="1" t="s">
        <v>9</v>
      </c>
      <c r="H1631" s="1" t="s">
        <v>1433</v>
      </c>
      <c r="I1631" s="1" t="s">
        <v>11</v>
      </c>
      <c r="J1631">
        <f>VLOOKUP(B1631,自助退!B:F,5,FALSE)</f>
        <v>843.92</v>
      </c>
      <c r="K1631" t="str">
        <f t="shared" si="25"/>
        <v/>
      </c>
    </row>
    <row r="1632" spans="1:11">
      <c r="A1632" s="1" t="s">
        <v>7271</v>
      </c>
      <c r="B1632" s="2">
        <v>1458092</v>
      </c>
      <c r="C1632" s="1" t="s">
        <v>7272</v>
      </c>
      <c r="D1632" s="1" t="s">
        <v>7273</v>
      </c>
      <c r="E1632" s="1" t="s">
        <v>7274</v>
      </c>
      <c r="F1632" s="2">
        <v>-248.8</v>
      </c>
      <c r="G1632" s="1" t="s">
        <v>9</v>
      </c>
      <c r="H1632" s="1" t="s">
        <v>1601</v>
      </c>
      <c r="I1632" s="1" t="s">
        <v>11</v>
      </c>
      <c r="J1632">
        <f>VLOOKUP(B1632,自助退!B:F,5,FALSE)</f>
        <v>248.8</v>
      </c>
      <c r="K1632" t="str">
        <f t="shared" si="25"/>
        <v/>
      </c>
    </row>
    <row r="1633" spans="1:11">
      <c r="A1633" s="1" t="s">
        <v>7275</v>
      </c>
      <c r="B1633" s="2">
        <v>1458877</v>
      </c>
      <c r="C1633" s="1" t="s">
        <v>7276</v>
      </c>
      <c r="D1633" s="1" t="s">
        <v>7277</v>
      </c>
      <c r="E1633" s="1" t="s">
        <v>7278</v>
      </c>
      <c r="F1633" s="2">
        <v>-84.17</v>
      </c>
      <c r="G1633" s="1" t="s">
        <v>9</v>
      </c>
      <c r="H1633" s="1" t="s">
        <v>1577</v>
      </c>
      <c r="I1633" s="1" t="s">
        <v>11</v>
      </c>
      <c r="J1633">
        <f>VLOOKUP(B1633,自助退!B:F,5,FALSE)</f>
        <v>84.17</v>
      </c>
      <c r="K1633" t="str">
        <f t="shared" si="25"/>
        <v/>
      </c>
    </row>
    <row r="1634" spans="1:11">
      <c r="A1634" s="1" t="s">
        <v>7279</v>
      </c>
      <c r="B1634" s="2">
        <v>1459598</v>
      </c>
      <c r="C1634" s="1" t="s">
        <v>7280</v>
      </c>
      <c r="D1634" s="1" t="s">
        <v>4028</v>
      </c>
      <c r="E1634" s="1" t="s">
        <v>883</v>
      </c>
      <c r="F1634" s="2">
        <v>-169.34</v>
      </c>
      <c r="G1634" s="1" t="s">
        <v>9</v>
      </c>
      <c r="H1634" s="1" t="s">
        <v>1414</v>
      </c>
      <c r="I1634" s="1" t="s">
        <v>11</v>
      </c>
      <c r="J1634">
        <f>VLOOKUP(B1634,自助退!B:F,5,FALSE)</f>
        <v>169.34</v>
      </c>
      <c r="K1634" t="str">
        <f t="shared" si="25"/>
        <v/>
      </c>
    </row>
    <row r="1635" spans="1:11">
      <c r="A1635" s="1" t="s">
        <v>7281</v>
      </c>
      <c r="B1635" s="2">
        <v>1459626</v>
      </c>
      <c r="C1635" s="1" t="s">
        <v>7282</v>
      </c>
      <c r="D1635" s="1" t="s">
        <v>7283</v>
      </c>
      <c r="E1635" s="1" t="s">
        <v>7284</v>
      </c>
      <c r="F1635" s="2">
        <v>-573.57000000000005</v>
      </c>
      <c r="G1635" s="1" t="s">
        <v>9</v>
      </c>
      <c r="H1635" s="1" t="s">
        <v>1601</v>
      </c>
      <c r="I1635" s="1" t="s">
        <v>11</v>
      </c>
      <c r="J1635">
        <f>VLOOKUP(B1635,自助退!B:F,5,FALSE)</f>
        <v>573.57000000000005</v>
      </c>
      <c r="K1635" t="str">
        <f t="shared" si="25"/>
        <v/>
      </c>
    </row>
    <row r="1636" spans="1:11">
      <c r="A1636" s="1" t="s">
        <v>7285</v>
      </c>
      <c r="B1636" s="2">
        <v>1459763</v>
      </c>
      <c r="C1636" s="1" t="s">
        <v>7286</v>
      </c>
      <c r="D1636" s="1" t="s">
        <v>7287</v>
      </c>
      <c r="E1636" s="1" t="s">
        <v>7288</v>
      </c>
      <c r="F1636" s="2">
        <v>-97</v>
      </c>
      <c r="G1636" s="1" t="s">
        <v>9</v>
      </c>
      <c r="H1636" s="1" t="s">
        <v>1629</v>
      </c>
      <c r="I1636" s="1" t="s">
        <v>11</v>
      </c>
      <c r="J1636">
        <f>VLOOKUP(B1636,自助退!B:F,5,FALSE)</f>
        <v>97</v>
      </c>
      <c r="K1636" t="str">
        <f t="shared" si="25"/>
        <v/>
      </c>
    </row>
    <row r="1637" spans="1:11">
      <c r="A1637" s="1" t="s">
        <v>7289</v>
      </c>
      <c r="B1637" s="2">
        <v>1460338</v>
      </c>
      <c r="C1637" s="1" t="s">
        <v>7290</v>
      </c>
      <c r="D1637" s="1" t="s">
        <v>7291</v>
      </c>
      <c r="E1637" s="1" t="s">
        <v>7292</v>
      </c>
      <c r="F1637" s="2">
        <v>-354</v>
      </c>
      <c r="G1637" s="1" t="s">
        <v>9</v>
      </c>
      <c r="H1637" s="1" t="s">
        <v>1485</v>
      </c>
      <c r="I1637" s="1" t="s">
        <v>11</v>
      </c>
      <c r="J1637">
        <f>VLOOKUP(B1637,自助退!B:F,5,FALSE)</f>
        <v>354</v>
      </c>
      <c r="K1637" t="str">
        <f t="shared" si="25"/>
        <v/>
      </c>
    </row>
    <row r="1638" spans="1:11">
      <c r="A1638" s="1" t="s">
        <v>7293</v>
      </c>
      <c r="B1638" s="2">
        <v>1460739</v>
      </c>
      <c r="C1638" s="1" t="s">
        <v>7294</v>
      </c>
      <c r="D1638" s="1" t="s">
        <v>7295</v>
      </c>
      <c r="E1638" s="1" t="s">
        <v>256</v>
      </c>
      <c r="F1638" s="2">
        <v>-500</v>
      </c>
      <c r="G1638" s="1" t="s">
        <v>9</v>
      </c>
      <c r="H1638" s="1" t="s">
        <v>2010</v>
      </c>
      <c r="I1638" s="1" t="s">
        <v>11</v>
      </c>
      <c r="J1638">
        <f>VLOOKUP(B1638,自助退!B:F,5,FALSE)</f>
        <v>500</v>
      </c>
      <c r="K1638" t="str">
        <f t="shared" si="25"/>
        <v/>
      </c>
    </row>
    <row r="1639" spans="1:11">
      <c r="A1639" s="1" t="s">
        <v>7296</v>
      </c>
      <c r="B1639" s="2">
        <v>1460874</v>
      </c>
      <c r="C1639" s="1" t="s">
        <v>7297</v>
      </c>
      <c r="D1639" s="1" t="s">
        <v>7298</v>
      </c>
      <c r="E1639" s="1" t="s">
        <v>7299</v>
      </c>
      <c r="F1639" s="2">
        <v>-500</v>
      </c>
      <c r="G1639" s="1" t="s">
        <v>9</v>
      </c>
      <c r="H1639" s="1" t="s">
        <v>10</v>
      </c>
      <c r="I1639" s="1" t="s">
        <v>11</v>
      </c>
      <c r="J1639">
        <f>VLOOKUP(B1639,自助退!B:F,5,FALSE)</f>
        <v>500</v>
      </c>
      <c r="K1639" t="str">
        <f t="shared" si="25"/>
        <v/>
      </c>
    </row>
    <row r="1640" spans="1:11">
      <c r="A1640" s="1" t="s">
        <v>7300</v>
      </c>
      <c r="B1640" s="2">
        <v>1461003</v>
      </c>
      <c r="C1640" s="1" t="s">
        <v>7301</v>
      </c>
      <c r="D1640" s="1" t="s">
        <v>7302</v>
      </c>
      <c r="E1640" s="1" t="s">
        <v>7303</v>
      </c>
      <c r="F1640" s="2">
        <v>-500</v>
      </c>
      <c r="G1640" s="1" t="s">
        <v>9</v>
      </c>
      <c r="H1640" s="1" t="s">
        <v>2010</v>
      </c>
      <c r="I1640" s="1" t="s">
        <v>11</v>
      </c>
      <c r="J1640">
        <f>VLOOKUP(B1640,自助退!B:F,5,FALSE)</f>
        <v>500</v>
      </c>
      <c r="K1640" t="str">
        <f t="shared" si="25"/>
        <v/>
      </c>
    </row>
    <row r="1641" spans="1:11">
      <c r="A1641" s="1" t="s">
        <v>7304</v>
      </c>
      <c r="B1641" s="2">
        <v>1461087</v>
      </c>
      <c r="C1641" s="1" t="s">
        <v>7305</v>
      </c>
      <c r="D1641" s="1" t="s">
        <v>7306</v>
      </c>
      <c r="E1641" s="1" t="s">
        <v>7307</v>
      </c>
      <c r="F1641" s="2">
        <v>-68</v>
      </c>
      <c r="G1641" s="1" t="s">
        <v>9</v>
      </c>
      <c r="H1641" s="1" t="s">
        <v>1404</v>
      </c>
      <c r="I1641" s="1" t="s">
        <v>11</v>
      </c>
      <c r="J1641">
        <f>VLOOKUP(B1641,自助退!B:F,5,FALSE)</f>
        <v>68</v>
      </c>
      <c r="K1641" t="str">
        <f t="shared" si="25"/>
        <v/>
      </c>
    </row>
    <row r="1642" spans="1:11">
      <c r="A1642" s="1" t="s">
        <v>7308</v>
      </c>
      <c r="B1642" s="2">
        <v>1461252</v>
      </c>
      <c r="C1642" s="1" t="s">
        <v>7309</v>
      </c>
      <c r="D1642" s="1" t="s">
        <v>7310</v>
      </c>
      <c r="E1642" s="1" t="s">
        <v>264</v>
      </c>
      <c r="F1642" s="2">
        <v>-1174</v>
      </c>
      <c r="G1642" s="1" t="s">
        <v>9</v>
      </c>
      <c r="H1642" s="1" t="s">
        <v>1822</v>
      </c>
      <c r="I1642" s="1" t="s">
        <v>11</v>
      </c>
      <c r="J1642">
        <f>VLOOKUP(B1642,自助退!B:F,5,FALSE)</f>
        <v>1174</v>
      </c>
      <c r="K1642" t="str">
        <f t="shared" si="25"/>
        <v/>
      </c>
    </row>
    <row r="1643" spans="1:11">
      <c r="A1643" s="1" t="s">
        <v>7311</v>
      </c>
      <c r="B1643" s="2">
        <v>1462018</v>
      </c>
      <c r="C1643" s="1" t="s">
        <v>7312</v>
      </c>
      <c r="D1643" s="1" t="s">
        <v>7313</v>
      </c>
      <c r="E1643" s="1" t="s">
        <v>7314</v>
      </c>
      <c r="F1643" s="2">
        <v>-500</v>
      </c>
      <c r="G1643" s="1" t="s">
        <v>9</v>
      </c>
      <c r="H1643" s="1" t="s">
        <v>1629</v>
      </c>
      <c r="I1643" s="1" t="s">
        <v>11</v>
      </c>
      <c r="J1643">
        <f>VLOOKUP(B1643,自助退!B:F,5,FALSE)</f>
        <v>500</v>
      </c>
      <c r="K1643" t="str">
        <f t="shared" si="25"/>
        <v/>
      </c>
    </row>
    <row r="1644" spans="1:11">
      <c r="A1644" s="1" t="s">
        <v>7315</v>
      </c>
      <c r="B1644" s="2">
        <v>1462417</v>
      </c>
      <c r="C1644" s="1" t="s">
        <v>7316</v>
      </c>
      <c r="D1644" s="1" t="s">
        <v>7317</v>
      </c>
      <c r="E1644" s="1" t="s">
        <v>7318</v>
      </c>
      <c r="F1644" s="2">
        <v>-75</v>
      </c>
      <c r="G1644" s="1" t="s">
        <v>9</v>
      </c>
      <c r="H1644" s="1" t="s">
        <v>1551</v>
      </c>
      <c r="I1644" s="1" t="s">
        <v>11</v>
      </c>
      <c r="J1644">
        <f>VLOOKUP(B1644,自助退!B:F,5,FALSE)</f>
        <v>75</v>
      </c>
      <c r="K1644" t="str">
        <f t="shared" si="25"/>
        <v/>
      </c>
    </row>
    <row r="1645" spans="1:11">
      <c r="A1645" s="1" t="s">
        <v>7319</v>
      </c>
      <c r="B1645" s="2">
        <v>1462771</v>
      </c>
      <c r="C1645" s="1" t="s">
        <v>7320</v>
      </c>
      <c r="D1645" s="1" t="s">
        <v>7321</v>
      </c>
      <c r="E1645" s="1" t="s">
        <v>7322</v>
      </c>
      <c r="F1645" s="2">
        <v>-45</v>
      </c>
      <c r="G1645" s="1" t="s">
        <v>9</v>
      </c>
      <c r="H1645" s="1" t="s">
        <v>1577</v>
      </c>
      <c r="I1645" s="1" t="s">
        <v>11</v>
      </c>
      <c r="J1645">
        <f>VLOOKUP(B1645,自助退!B:F,5,FALSE)</f>
        <v>45</v>
      </c>
      <c r="K1645" t="str">
        <f t="shared" si="25"/>
        <v/>
      </c>
    </row>
    <row r="1646" spans="1:11">
      <c r="A1646" s="1" t="s">
        <v>7323</v>
      </c>
      <c r="B1646" s="2">
        <v>1463247</v>
      </c>
      <c r="C1646" s="1" t="s">
        <v>7324</v>
      </c>
      <c r="D1646" s="1" t="s">
        <v>7325</v>
      </c>
      <c r="E1646" s="1" t="s">
        <v>7326</v>
      </c>
      <c r="F1646" s="2">
        <v>-2300</v>
      </c>
      <c r="G1646" s="1" t="s">
        <v>9</v>
      </c>
      <c r="H1646" s="1" t="s">
        <v>2010</v>
      </c>
      <c r="I1646" s="1" t="s">
        <v>11</v>
      </c>
      <c r="J1646">
        <f>VLOOKUP(B1646,自助退!B:F,5,FALSE)</f>
        <v>2300</v>
      </c>
      <c r="K1646" t="str">
        <f t="shared" si="25"/>
        <v/>
      </c>
    </row>
    <row r="1647" spans="1:11">
      <c r="A1647" s="1" t="s">
        <v>7327</v>
      </c>
      <c r="B1647" s="2">
        <v>1463350</v>
      </c>
      <c r="C1647" s="1" t="s">
        <v>7328</v>
      </c>
      <c r="D1647" s="1" t="s">
        <v>7329</v>
      </c>
      <c r="E1647" s="1" t="s">
        <v>7330</v>
      </c>
      <c r="F1647" s="2">
        <v>-200</v>
      </c>
      <c r="G1647" s="1" t="s">
        <v>9</v>
      </c>
      <c r="H1647" s="1" t="s">
        <v>1877</v>
      </c>
      <c r="I1647" s="1" t="s">
        <v>11</v>
      </c>
      <c r="J1647">
        <f>VLOOKUP(B1647,自助退!B:F,5,FALSE)</f>
        <v>200</v>
      </c>
      <c r="K1647" t="str">
        <f t="shared" si="25"/>
        <v/>
      </c>
    </row>
    <row r="1648" spans="1:11">
      <c r="A1648" s="1" t="s">
        <v>7331</v>
      </c>
      <c r="B1648" s="2">
        <v>1463403</v>
      </c>
      <c r="C1648" s="1" t="s">
        <v>7332</v>
      </c>
      <c r="D1648" s="1" t="s">
        <v>7333</v>
      </c>
      <c r="E1648" s="1" t="s">
        <v>7334</v>
      </c>
      <c r="F1648" s="2">
        <v>-13.5</v>
      </c>
      <c r="G1648" s="1" t="s">
        <v>9</v>
      </c>
      <c r="H1648" s="1" t="s">
        <v>1379</v>
      </c>
      <c r="I1648" s="1" t="s">
        <v>11</v>
      </c>
      <c r="J1648">
        <f>VLOOKUP(B1648,自助退!B:F,5,FALSE)</f>
        <v>13.5</v>
      </c>
      <c r="K1648" t="str">
        <f t="shared" si="25"/>
        <v/>
      </c>
    </row>
    <row r="1649" spans="1:11">
      <c r="A1649" s="1" t="s">
        <v>7335</v>
      </c>
      <c r="B1649" s="2">
        <v>1463649</v>
      </c>
      <c r="C1649" s="1" t="s">
        <v>7336</v>
      </c>
      <c r="D1649" s="1" t="s">
        <v>7337</v>
      </c>
      <c r="E1649" s="1" t="s">
        <v>7338</v>
      </c>
      <c r="F1649" s="2">
        <v>-130.78</v>
      </c>
      <c r="G1649" s="1" t="s">
        <v>9</v>
      </c>
      <c r="H1649" s="1" t="s">
        <v>1629</v>
      </c>
      <c r="I1649" s="1" t="s">
        <v>11</v>
      </c>
      <c r="J1649">
        <f>VLOOKUP(B1649,自助退!B:F,5,FALSE)</f>
        <v>130.78</v>
      </c>
      <c r="K1649" t="str">
        <f t="shared" si="25"/>
        <v/>
      </c>
    </row>
    <row r="1650" spans="1:11">
      <c r="A1650" s="1" t="s">
        <v>7339</v>
      </c>
      <c r="B1650" s="2">
        <v>1463906</v>
      </c>
      <c r="C1650" s="1" t="s">
        <v>7340</v>
      </c>
      <c r="D1650" s="1" t="s">
        <v>7341</v>
      </c>
      <c r="E1650" s="1" t="s">
        <v>7342</v>
      </c>
      <c r="F1650" s="2">
        <v>-163</v>
      </c>
      <c r="G1650" s="1" t="s">
        <v>9</v>
      </c>
      <c r="H1650" s="1" t="s">
        <v>1421</v>
      </c>
      <c r="I1650" s="1" t="s">
        <v>11</v>
      </c>
      <c r="J1650">
        <f>VLOOKUP(B1650,自助退!B:F,5,FALSE)</f>
        <v>163</v>
      </c>
      <c r="K1650" t="str">
        <f t="shared" si="25"/>
        <v/>
      </c>
    </row>
    <row r="1651" spans="1:11">
      <c r="A1651" s="1" t="s">
        <v>7343</v>
      </c>
      <c r="B1651" s="2">
        <v>1464068</v>
      </c>
      <c r="C1651" s="1" t="s">
        <v>7344</v>
      </c>
      <c r="D1651" s="1" t="s">
        <v>7345</v>
      </c>
      <c r="E1651" s="1" t="s">
        <v>7346</v>
      </c>
      <c r="F1651" s="2">
        <v>-21</v>
      </c>
      <c r="G1651" s="1" t="s">
        <v>9</v>
      </c>
      <c r="H1651" s="1" t="s">
        <v>1452</v>
      </c>
      <c r="I1651" s="1" t="s">
        <v>11</v>
      </c>
      <c r="J1651">
        <f>VLOOKUP(B1651,自助退!B:F,5,FALSE)</f>
        <v>21</v>
      </c>
      <c r="K1651" t="str">
        <f t="shared" si="25"/>
        <v/>
      </c>
    </row>
    <row r="1652" spans="1:11">
      <c r="A1652" s="1" t="s">
        <v>7347</v>
      </c>
      <c r="B1652" s="2">
        <v>1464082</v>
      </c>
      <c r="C1652" s="1" t="s">
        <v>7348</v>
      </c>
      <c r="D1652" s="1" t="s">
        <v>7349</v>
      </c>
      <c r="E1652" s="1" t="s">
        <v>7350</v>
      </c>
      <c r="F1652" s="2">
        <v>-149.30000000000001</v>
      </c>
      <c r="G1652" s="1" t="s">
        <v>9</v>
      </c>
      <c r="H1652" s="1" t="s">
        <v>1890</v>
      </c>
      <c r="I1652" s="1" t="s">
        <v>11</v>
      </c>
      <c r="J1652">
        <f>VLOOKUP(B1652,自助退!B:F,5,FALSE)</f>
        <v>149.30000000000001</v>
      </c>
      <c r="K1652" t="str">
        <f t="shared" si="25"/>
        <v/>
      </c>
    </row>
    <row r="1653" spans="1:11">
      <c r="A1653" s="1" t="s">
        <v>7351</v>
      </c>
      <c r="B1653" s="2">
        <v>1464136</v>
      </c>
      <c r="C1653" s="1" t="s">
        <v>7352</v>
      </c>
      <c r="D1653" s="1" t="s">
        <v>7353</v>
      </c>
      <c r="E1653" s="1" t="s">
        <v>7354</v>
      </c>
      <c r="F1653" s="2">
        <v>-149.30000000000001</v>
      </c>
      <c r="G1653" s="1" t="s">
        <v>9</v>
      </c>
      <c r="H1653" s="1" t="s">
        <v>1890</v>
      </c>
      <c r="I1653" s="1" t="s">
        <v>11</v>
      </c>
      <c r="J1653">
        <f>VLOOKUP(B1653,自助退!B:F,5,FALSE)</f>
        <v>149.30000000000001</v>
      </c>
      <c r="K1653" t="str">
        <f t="shared" si="25"/>
        <v/>
      </c>
    </row>
    <row r="1654" spans="1:11">
      <c r="A1654" s="1" t="s">
        <v>7355</v>
      </c>
      <c r="B1654" s="2">
        <v>1464188</v>
      </c>
      <c r="C1654" s="1" t="s">
        <v>7356</v>
      </c>
      <c r="D1654" s="1" t="s">
        <v>7345</v>
      </c>
      <c r="E1654" s="1" t="s">
        <v>7346</v>
      </c>
      <c r="F1654" s="2">
        <v>-1</v>
      </c>
      <c r="G1654" s="1" t="s">
        <v>9</v>
      </c>
      <c r="H1654" s="1" t="s">
        <v>1452</v>
      </c>
      <c r="I1654" s="1" t="s">
        <v>11</v>
      </c>
      <c r="J1654">
        <f>VLOOKUP(B1654,自助退!B:F,5,FALSE)</f>
        <v>1</v>
      </c>
      <c r="K1654" t="str">
        <f t="shared" si="25"/>
        <v/>
      </c>
    </row>
    <row r="1655" spans="1:11">
      <c r="A1655" s="1" t="s">
        <v>7357</v>
      </c>
      <c r="B1655" s="2">
        <v>1464234</v>
      </c>
      <c r="C1655" s="1" t="s">
        <v>7358</v>
      </c>
      <c r="D1655" s="1" t="s">
        <v>7359</v>
      </c>
      <c r="E1655" s="1" t="s">
        <v>7360</v>
      </c>
      <c r="F1655" s="2">
        <v>-300</v>
      </c>
      <c r="G1655" s="1" t="s">
        <v>9</v>
      </c>
      <c r="H1655" s="1" t="s">
        <v>1421</v>
      </c>
      <c r="I1655" s="1" t="s">
        <v>11</v>
      </c>
      <c r="J1655">
        <f>VLOOKUP(B1655,自助退!B:F,5,FALSE)</f>
        <v>300</v>
      </c>
      <c r="K1655" t="str">
        <f t="shared" si="25"/>
        <v/>
      </c>
    </row>
    <row r="1656" spans="1:11">
      <c r="A1656" s="1" t="s">
        <v>7361</v>
      </c>
      <c r="B1656" s="2">
        <v>1464537</v>
      </c>
      <c r="C1656" s="1" t="s">
        <v>7362</v>
      </c>
      <c r="D1656" s="1" t="s">
        <v>7363</v>
      </c>
      <c r="E1656" s="1" t="s">
        <v>7364</v>
      </c>
      <c r="F1656" s="2">
        <v>-4900</v>
      </c>
      <c r="G1656" s="1" t="s">
        <v>9</v>
      </c>
      <c r="H1656" s="1" t="s">
        <v>1409</v>
      </c>
      <c r="I1656" s="1" t="s">
        <v>11</v>
      </c>
      <c r="J1656">
        <f>VLOOKUP(B1656,自助退!B:F,5,FALSE)</f>
        <v>4900</v>
      </c>
      <c r="K1656" t="str">
        <f t="shared" si="25"/>
        <v/>
      </c>
    </row>
    <row r="1657" spans="1:11">
      <c r="A1657" s="1" t="s">
        <v>7365</v>
      </c>
      <c r="B1657" s="2">
        <v>1464771</v>
      </c>
      <c r="C1657" s="1" t="s">
        <v>7366</v>
      </c>
      <c r="D1657" s="1" t="s">
        <v>7367</v>
      </c>
      <c r="E1657" s="1" t="s">
        <v>7368</v>
      </c>
      <c r="F1657" s="2">
        <v>-13.2</v>
      </c>
      <c r="G1657" s="1" t="s">
        <v>9</v>
      </c>
      <c r="H1657" s="1" t="s">
        <v>1414</v>
      </c>
      <c r="I1657" s="1" t="s">
        <v>11</v>
      </c>
      <c r="J1657">
        <f>VLOOKUP(B1657,自助退!B:F,5,FALSE)</f>
        <v>13.2</v>
      </c>
      <c r="K1657" t="str">
        <f t="shared" si="25"/>
        <v/>
      </c>
    </row>
    <row r="1658" spans="1:11">
      <c r="A1658" s="1" t="s">
        <v>7369</v>
      </c>
      <c r="B1658" s="2">
        <v>1464810</v>
      </c>
      <c r="C1658" s="1" t="s">
        <v>7370</v>
      </c>
      <c r="D1658" s="1" t="s">
        <v>7371</v>
      </c>
      <c r="E1658" s="1" t="s">
        <v>7372</v>
      </c>
      <c r="F1658" s="2">
        <v>-18</v>
      </c>
      <c r="G1658" s="1" t="s">
        <v>9</v>
      </c>
      <c r="H1658" s="1" t="s">
        <v>1379</v>
      </c>
      <c r="I1658" s="1" t="s">
        <v>11</v>
      </c>
      <c r="J1658">
        <f>VLOOKUP(B1658,自助退!B:F,5,FALSE)</f>
        <v>18</v>
      </c>
      <c r="K1658" t="str">
        <f t="shared" si="25"/>
        <v/>
      </c>
    </row>
    <row r="1659" spans="1:11">
      <c r="A1659" s="1" t="s">
        <v>7373</v>
      </c>
      <c r="B1659" s="2">
        <v>1465425</v>
      </c>
      <c r="C1659" s="1" t="s">
        <v>7374</v>
      </c>
      <c r="D1659" s="1" t="s">
        <v>7375</v>
      </c>
      <c r="E1659" s="1" t="s">
        <v>7376</v>
      </c>
      <c r="F1659" s="2">
        <v>-880</v>
      </c>
      <c r="G1659" s="1" t="s">
        <v>9</v>
      </c>
      <c r="H1659" s="1" t="s">
        <v>1393</v>
      </c>
      <c r="I1659" s="1" t="s">
        <v>11</v>
      </c>
      <c r="J1659">
        <f>VLOOKUP(B1659,自助退!B:F,5,FALSE)</f>
        <v>880</v>
      </c>
      <c r="K1659" t="str">
        <f t="shared" si="25"/>
        <v/>
      </c>
    </row>
    <row r="1660" spans="1:11">
      <c r="A1660" s="1" t="s">
        <v>7377</v>
      </c>
      <c r="B1660" s="2">
        <v>1466173</v>
      </c>
      <c r="C1660" s="1" t="s">
        <v>7378</v>
      </c>
      <c r="D1660" s="1" t="s">
        <v>7379</v>
      </c>
      <c r="E1660" s="1" t="s">
        <v>7380</v>
      </c>
      <c r="F1660" s="2">
        <v>-1715</v>
      </c>
      <c r="G1660" s="1" t="s">
        <v>9</v>
      </c>
      <c r="H1660" s="1" t="s">
        <v>1566</v>
      </c>
      <c r="I1660" s="1" t="s">
        <v>11</v>
      </c>
      <c r="J1660">
        <f>VLOOKUP(B1660,自助退!B:F,5,FALSE)</f>
        <v>1715</v>
      </c>
      <c r="K1660" t="str">
        <f t="shared" si="25"/>
        <v/>
      </c>
    </row>
    <row r="1661" spans="1:11">
      <c r="A1661" s="1" t="s">
        <v>7381</v>
      </c>
      <c r="B1661" s="2">
        <v>1466277</v>
      </c>
      <c r="C1661" s="1" t="s">
        <v>7382</v>
      </c>
      <c r="D1661" s="1" t="s">
        <v>7383</v>
      </c>
      <c r="E1661" s="1" t="s">
        <v>7384</v>
      </c>
      <c r="F1661" s="2">
        <v>-80</v>
      </c>
      <c r="G1661" s="1" t="s">
        <v>9</v>
      </c>
      <c r="H1661" s="1" t="s">
        <v>1404</v>
      </c>
      <c r="I1661" s="1" t="s">
        <v>11</v>
      </c>
      <c r="J1661">
        <f>VLOOKUP(B1661,自助退!B:F,5,FALSE)</f>
        <v>80</v>
      </c>
      <c r="K1661" t="str">
        <f t="shared" si="25"/>
        <v/>
      </c>
    </row>
    <row r="1662" spans="1:11">
      <c r="A1662" s="1" t="s">
        <v>7385</v>
      </c>
      <c r="B1662" s="2">
        <v>1466551</v>
      </c>
      <c r="C1662" s="1" t="s">
        <v>7386</v>
      </c>
      <c r="D1662" s="1" t="s">
        <v>7387</v>
      </c>
      <c r="E1662" s="1" t="s">
        <v>7388</v>
      </c>
      <c r="F1662" s="2">
        <v>-111</v>
      </c>
      <c r="G1662" s="1" t="s">
        <v>9</v>
      </c>
      <c r="H1662" s="1" t="s">
        <v>1601</v>
      </c>
      <c r="I1662" s="1" t="s">
        <v>11</v>
      </c>
      <c r="J1662">
        <f>VLOOKUP(B1662,自助退!B:F,5,FALSE)</f>
        <v>111</v>
      </c>
      <c r="K1662" t="str">
        <f t="shared" si="25"/>
        <v/>
      </c>
    </row>
    <row r="1663" spans="1:11">
      <c r="A1663" s="1" t="s">
        <v>7389</v>
      </c>
      <c r="B1663" s="2">
        <v>1467231</v>
      </c>
      <c r="C1663" s="1" t="s">
        <v>7390</v>
      </c>
      <c r="D1663" s="1" t="s">
        <v>7391</v>
      </c>
      <c r="E1663" s="1" t="s">
        <v>7392</v>
      </c>
      <c r="F1663" s="2">
        <v>-139.28</v>
      </c>
      <c r="G1663" s="1" t="s">
        <v>9</v>
      </c>
      <c r="H1663" s="1" t="s">
        <v>1601</v>
      </c>
      <c r="I1663" s="1" t="s">
        <v>11</v>
      </c>
      <c r="J1663">
        <f>VLOOKUP(B1663,自助退!B:F,5,FALSE)</f>
        <v>139.28</v>
      </c>
      <c r="K1663" t="str">
        <f t="shared" si="25"/>
        <v/>
      </c>
    </row>
    <row r="1664" spans="1:11">
      <c r="A1664" s="1" t="s">
        <v>7393</v>
      </c>
      <c r="B1664" s="2">
        <v>1467298</v>
      </c>
      <c r="C1664" s="1" t="s">
        <v>7394</v>
      </c>
      <c r="D1664" s="1" t="s">
        <v>7395</v>
      </c>
      <c r="E1664" s="1" t="s">
        <v>7396</v>
      </c>
      <c r="F1664" s="2">
        <v>-1179.6400000000001</v>
      </c>
      <c r="G1664" s="1" t="s">
        <v>9</v>
      </c>
      <c r="H1664" s="1" t="s">
        <v>1442</v>
      </c>
      <c r="I1664" s="1" t="s">
        <v>11</v>
      </c>
      <c r="J1664">
        <f>VLOOKUP(B1664,自助退!B:F,5,FALSE)</f>
        <v>1179.6400000000001</v>
      </c>
      <c r="K1664" t="str">
        <f t="shared" si="25"/>
        <v/>
      </c>
    </row>
    <row r="1665" spans="1:11">
      <c r="A1665" s="1" t="s">
        <v>7397</v>
      </c>
      <c r="B1665" s="2">
        <v>1467527</v>
      </c>
      <c r="C1665" s="1" t="s">
        <v>7398</v>
      </c>
      <c r="D1665" s="1" t="s">
        <v>7399</v>
      </c>
      <c r="E1665" s="1" t="s">
        <v>7400</v>
      </c>
      <c r="F1665" s="2">
        <v>-47</v>
      </c>
      <c r="G1665" s="1" t="s">
        <v>9</v>
      </c>
      <c r="H1665" s="1" t="s">
        <v>1452</v>
      </c>
      <c r="I1665" s="1" t="s">
        <v>11</v>
      </c>
      <c r="J1665">
        <f>VLOOKUP(B1665,自助退!B:F,5,FALSE)</f>
        <v>47</v>
      </c>
      <c r="K1665" t="str">
        <f t="shared" si="25"/>
        <v/>
      </c>
    </row>
    <row r="1666" spans="1:11">
      <c r="A1666" s="1" t="s">
        <v>7401</v>
      </c>
      <c r="B1666" s="2">
        <v>1467627</v>
      </c>
      <c r="C1666" s="1" t="s">
        <v>7402</v>
      </c>
      <c r="D1666" s="1" t="s">
        <v>7403</v>
      </c>
      <c r="E1666" s="1" t="s">
        <v>240</v>
      </c>
      <c r="F1666" s="2">
        <v>-20</v>
      </c>
      <c r="G1666" s="1" t="s">
        <v>9</v>
      </c>
      <c r="H1666" s="1" t="s">
        <v>1474</v>
      </c>
      <c r="I1666" s="1" t="s">
        <v>11</v>
      </c>
      <c r="J1666">
        <f>VLOOKUP(B1666,自助退!B:F,5,FALSE)</f>
        <v>20</v>
      </c>
      <c r="K1666" t="str">
        <f t="shared" si="25"/>
        <v/>
      </c>
    </row>
    <row r="1667" spans="1:11">
      <c r="A1667" s="1" t="s">
        <v>7404</v>
      </c>
      <c r="B1667" s="2">
        <v>1467675</v>
      </c>
      <c r="C1667" s="1" t="s">
        <v>7405</v>
      </c>
      <c r="D1667" s="1" t="s">
        <v>7406</v>
      </c>
      <c r="E1667" s="1" t="s">
        <v>7407</v>
      </c>
      <c r="F1667" s="2">
        <v>-297.5</v>
      </c>
      <c r="G1667" s="1" t="s">
        <v>9</v>
      </c>
      <c r="H1667" s="1" t="s">
        <v>1379</v>
      </c>
      <c r="I1667" s="1" t="s">
        <v>11</v>
      </c>
      <c r="J1667">
        <f>VLOOKUP(B1667,自助退!B:F,5,FALSE)</f>
        <v>297.5</v>
      </c>
      <c r="K1667" t="str">
        <f t="shared" ref="K1667:K1730" si="26">IF(F1667*-1=J1667,"",1)</f>
        <v/>
      </c>
    </row>
    <row r="1668" spans="1:11">
      <c r="A1668" s="1" t="s">
        <v>7408</v>
      </c>
      <c r="B1668" s="2">
        <v>1467687</v>
      </c>
      <c r="C1668" s="1" t="s">
        <v>7409</v>
      </c>
      <c r="D1668" s="1" t="s">
        <v>7410</v>
      </c>
      <c r="E1668" s="1" t="s">
        <v>236</v>
      </c>
      <c r="F1668" s="2">
        <v>-300</v>
      </c>
      <c r="G1668" s="1" t="s">
        <v>9</v>
      </c>
      <c r="H1668" s="1" t="s">
        <v>1387</v>
      </c>
      <c r="I1668" s="1" t="s">
        <v>11</v>
      </c>
      <c r="J1668">
        <f>VLOOKUP(B1668,自助退!B:F,5,FALSE)</f>
        <v>300</v>
      </c>
      <c r="K1668" t="str">
        <f t="shared" si="26"/>
        <v/>
      </c>
    </row>
    <row r="1669" spans="1:11">
      <c r="A1669" s="1" t="s">
        <v>7411</v>
      </c>
      <c r="B1669" s="2">
        <v>1467738</v>
      </c>
      <c r="C1669" s="1" t="s">
        <v>7412</v>
      </c>
      <c r="D1669" s="1" t="s">
        <v>7413</v>
      </c>
      <c r="E1669" s="1" t="s">
        <v>7414</v>
      </c>
      <c r="F1669" s="2">
        <v>-532.94000000000005</v>
      </c>
      <c r="G1669" s="1" t="s">
        <v>9</v>
      </c>
      <c r="H1669" s="1" t="s">
        <v>2203</v>
      </c>
      <c r="I1669" s="1" t="s">
        <v>11</v>
      </c>
      <c r="J1669">
        <f>VLOOKUP(B1669,自助退!B:F,5,FALSE)</f>
        <v>532.94000000000005</v>
      </c>
      <c r="K1669" t="str">
        <f t="shared" si="26"/>
        <v/>
      </c>
    </row>
    <row r="1670" spans="1:11">
      <c r="A1670" s="1" t="s">
        <v>7415</v>
      </c>
      <c r="B1670" s="2">
        <v>1467785</v>
      </c>
      <c r="C1670" s="1" t="s">
        <v>7416</v>
      </c>
      <c r="D1670" s="1" t="s">
        <v>7417</v>
      </c>
      <c r="E1670" s="1" t="s">
        <v>7418</v>
      </c>
      <c r="F1670" s="2">
        <v>-667.72</v>
      </c>
      <c r="G1670" s="1" t="s">
        <v>9</v>
      </c>
      <c r="H1670" s="1" t="s">
        <v>2203</v>
      </c>
      <c r="I1670" s="1" t="s">
        <v>11</v>
      </c>
      <c r="J1670">
        <f>VLOOKUP(B1670,自助退!B:F,5,FALSE)</f>
        <v>667.72</v>
      </c>
      <c r="K1670" t="str">
        <f t="shared" si="26"/>
        <v/>
      </c>
    </row>
    <row r="1671" spans="1:11">
      <c r="A1671" s="1" t="s">
        <v>7419</v>
      </c>
      <c r="B1671" s="2">
        <v>1467928</v>
      </c>
      <c r="C1671" s="1" t="s">
        <v>7420</v>
      </c>
      <c r="D1671" s="1" t="s">
        <v>7421</v>
      </c>
      <c r="E1671" s="1" t="s">
        <v>7422</v>
      </c>
      <c r="F1671" s="2">
        <v>-1146.3399999999999</v>
      </c>
      <c r="G1671" s="1" t="s">
        <v>9</v>
      </c>
      <c r="H1671" s="1" t="s">
        <v>1696</v>
      </c>
      <c r="I1671" s="1" t="s">
        <v>11</v>
      </c>
      <c r="J1671">
        <f>VLOOKUP(B1671,自助退!B:F,5,FALSE)</f>
        <v>1146.3399999999999</v>
      </c>
      <c r="K1671" t="str">
        <f t="shared" si="26"/>
        <v/>
      </c>
    </row>
    <row r="1672" spans="1:11">
      <c r="A1672" s="1" t="s">
        <v>7423</v>
      </c>
      <c r="B1672" s="2">
        <v>1467986</v>
      </c>
      <c r="C1672" s="1" t="s">
        <v>7424</v>
      </c>
      <c r="D1672" s="1" t="s">
        <v>7425</v>
      </c>
      <c r="E1672" s="1" t="s">
        <v>7426</v>
      </c>
      <c r="F1672" s="2">
        <v>-457</v>
      </c>
      <c r="G1672" s="1" t="s">
        <v>9</v>
      </c>
      <c r="H1672" s="1" t="s">
        <v>1384</v>
      </c>
      <c r="I1672" s="1" t="s">
        <v>11</v>
      </c>
      <c r="J1672">
        <f>VLOOKUP(B1672,自助退!B:F,5,FALSE)</f>
        <v>457</v>
      </c>
      <c r="K1672" t="str">
        <f t="shared" si="26"/>
        <v/>
      </c>
    </row>
    <row r="1673" spans="1:11">
      <c r="A1673" s="1" t="s">
        <v>7427</v>
      </c>
      <c r="B1673" s="2">
        <v>1468072</v>
      </c>
      <c r="C1673" s="1" t="s">
        <v>7428</v>
      </c>
      <c r="D1673" s="1" t="s">
        <v>7429</v>
      </c>
      <c r="E1673" s="1" t="s">
        <v>248</v>
      </c>
      <c r="F1673" s="2">
        <v>-484.5</v>
      </c>
      <c r="G1673" s="1" t="s">
        <v>9</v>
      </c>
      <c r="H1673" s="1" t="s">
        <v>1393</v>
      </c>
      <c r="I1673" s="1" t="s">
        <v>11</v>
      </c>
      <c r="J1673">
        <f>VLOOKUP(B1673,自助退!B:F,5,FALSE)</f>
        <v>484.5</v>
      </c>
      <c r="K1673" t="str">
        <f t="shared" si="26"/>
        <v/>
      </c>
    </row>
    <row r="1674" spans="1:11">
      <c r="A1674" s="1" t="s">
        <v>7430</v>
      </c>
      <c r="B1674" s="2">
        <v>1468141</v>
      </c>
      <c r="C1674" s="1" t="s">
        <v>7431</v>
      </c>
      <c r="D1674" s="1" t="s">
        <v>7432</v>
      </c>
      <c r="E1674" s="1" t="s">
        <v>7433</v>
      </c>
      <c r="F1674" s="2">
        <v>-160</v>
      </c>
      <c r="G1674" s="1" t="s">
        <v>9</v>
      </c>
      <c r="H1674" s="1" t="s">
        <v>1696</v>
      </c>
      <c r="I1674" s="1" t="s">
        <v>11</v>
      </c>
      <c r="J1674">
        <f>VLOOKUP(B1674,自助退!B:F,5,FALSE)</f>
        <v>160</v>
      </c>
      <c r="K1674" t="str">
        <f t="shared" si="26"/>
        <v/>
      </c>
    </row>
    <row r="1675" spans="1:11">
      <c r="A1675" s="1" t="s">
        <v>7434</v>
      </c>
      <c r="B1675" s="2">
        <v>1468193</v>
      </c>
      <c r="C1675" s="1" t="s">
        <v>7435</v>
      </c>
      <c r="D1675" s="1" t="s">
        <v>7436</v>
      </c>
      <c r="E1675" s="1" t="s">
        <v>7437</v>
      </c>
      <c r="F1675" s="2">
        <v>-1634</v>
      </c>
      <c r="G1675" s="1" t="s">
        <v>9</v>
      </c>
      <c r="H1675" s="1" t="s">
        <v>1474</v>
      </c>
      <c r="I1675" s="1" t="s">
        <v>11</v>
      </c>
      <c r="J1675">
        <f>VLOOKUP(B1675,自助退!B:F,5,FALSE)</f>
        <v>1634</v>
      </c>
      <c r="K1675" t="str">
        <f t="shared" si="26"/>
        <v/>
      </c>
    </row>
    <row r="1676" spans="1:11">
      <c r="A1676" s="1" t="s">
        <v>7438</v>
      </c>
      <c r="B1676" s="2">
        <v>1468222</v>
      </c>
      <c r="C1676" s="1" t="s">
        <v>7439</v>
      </c>
      <c r="D1676" s="1" t="s">
        <v>4840</v>
      </c>
      <c r="E1676" s="1" t="s">
        <v>669</v>
      </c>
      <c r="F1676" s="2">
        <v>-11560.14</v>
      </c>
      <c r="G1676" s="1" t="s">
        <v>9</v>
      </c>
      <c r="H1676" s="1" t="s">
        <v>1452</v>
      </c>
      <c r="I1676" s="1" t="s">
        <v>11</v>
      </c>
      <c r="J1676">
        <f>VLOOKUP(B1676,自助退!B:F,5,FALSE)</f>
        <v>11560.14</v>
      </c>
      <c r="K1676" t="str">
        <f t="shared" si="26"/>
        <v/>
      </c>
    </row>
    <row r="1677" spans="1:11">
      <c r="A1677" s="1" t="s">
        <v>7440</v>
      </c>
      <c r="B1677" s="2">
        <v>1468226</v>
      </c>
      <c r="C1677" s="1" t="s">
        <v>7441</v>
      </c>
      <c r="D1677" s="1" t="s">
        <v>7442</v>
      </c>
      <c r="E1677" s="1" t="s">
        <v>7443</v>
      </c>
      <c r="F1677" s="2">
        <v>-200</v>
      </c>
      <c r="G1677" s="1" t="s">
        <v>9</v>
      </c>
      <c r="H1677" s="1" t="s">
        <v>1384</v>
      </c>
      <c r="I1677" s="1" t="s">
        <v>11</v>
      </c>
      <c r="J1677">
        <f>VLOOKUP(B1677,自助退!B:F,5,FALSE)</f>
        <v>200</v>
      </c>
      <c r="K1677" t="str">
        <f t="shared" si="26"/>
        <v/>
      </c>
    </row>
    <row r="1678" spans="1:11">
      <c r="A1678" s="1" t="s">
        <v>7444</v>
      </c>
      <c r="B1678" s="2">
        <v>1468237</v>
      </c>
      <c r="C1678" s="1" t="s">
        <v>7445</v>
      </c>
      <c r="D1678" s="1" t="s">
        <v>7442</v>
      </c>
      <c r="E1678" s="1" t="s">
        <v>7443</v>
      </c>
      <c r="F1678" s="2">
        <v>-3602.59</v>
      </c>
      <c r="G1678" s="1" t="s">
        <v>9</v>
      </c>
      <c r="H1678" s="1" t="s">
        <v>1384</v>
      </c>
      <c r="I1678" s="1" t="s">
        <v>11</v>
      </c>
      <c r="J1678">
        <f>VLOOKUP(B1678,自助退!B:F,5,FALSE)</f>
        <v>3602.59</v>
      </c>
      <c r="K1678" t="str">
        <f t="shared" si="26"/>
        <v/>
      </c>
    </row>
    <row r="1679" spans="1:11">
      <c r="A1679" s="1" t="s">
        <v>7446</v>
      </c>
      <c r="B1679" s="2">
        <v>1468327</v>
      </c>
      <c r="C1679" s="1" t="s">
        <v>7447</v>
      </c>
      <c r="D1679" s="1" t="s">
        <v>7448</v>
      </c>
      <c r="E1679" s="1" t="s">
        <v>7449</v>
      </c>
      <c r="F1679" s="2">
        <v>-130</v>
      </c>
      <c r="G1679" s="1" t="s">
        <v>9</v>
      </c>
      <c r="H1679" s="1" t="s">
        <v>1387</v>
      </c>
      <c r="I1679" s="1" t="s">
        <v>11</v>
      </c>
      <c r="J1679">
        <f>VLOOKUP(B1679,自助退!B:F,5,FALSE)</f>
        <v>130</v>
      </c>
      <c r="K1679" t="str">
        <f t="shared" si="26"/>
        <v/>
      </c>
    </row>
    <row r="1680" spans="1:11">
      <c r="A1680" s="1" t="s">
        <v>7450</v>
      </c>
      <c r="B1680" s="2">
        <v>1468383</v>
      </c>
      <c r="C1680" s="1" t="s">
        <v>7451</v>
      </c>
      <c r="D1680" s="1" t="s">
        <v>7452</v>
      </c>
      <c r="E1680" s="1" t="s">
        <v>7453</v>
      </c>
      <c r="F1680" s="2">
        <v>-500</v>
      </c>
      <c r="G1680" s="1" t="s">
        <v>9</v>
      </c>
      <c r="H1680" s="1" t="s">
        <v>1393</v>
      </c>
      <c r="I1680" s="1" t="s">
        <v>11</v>
      </c>
      <c r="J1680">
        <f>VLOOKUP(B1680,自助退!B:F,5,FALSE)</f>
        <v>500</v>
      </c>
      <c r="K1680" t="str">
        <f t="shared" si="26"/>
        <v/>
      </c>
    </row>
    <row r="1681" spans="1:11">
      <c r="A1681" s="1" t="s">
        <v>7454</v>
      </c>
      <c r="B1681" s="2">
        <v>1468485</v>
      </c>
      <c r="C1681" s="1" t="s">
        <v>7455</v>
      </c>
      <c r="D1681" s="1" t="s">
        <v>2028</v>
      </c>
      <c r="E1681" s="1" t="s">
        <v>1263</v>
      </c>
      <c r="F1681" s="2">
        <v>-14628.36</v>
      </c>
      <c r="G1681" s="1" t="s">
        <v>9</v>
      </c>
      <c r="H1681" s="1" t="s">
        <v>1387</v>
      </c>
      <c r="I1681" s="1" t="s">
        <v>11</v>
      </c>
      <c r="J1681">
        <f>VLOOKUP(B1681,自助退!B:F,5,FALSE)</f>
        <v>14628.36</v>
      </c>
      <c r="K1681" t="str">
        <f t="shared" si="26"/>
        <v/>
      </c>
    </row>
    <row r="1682" spans="1:11">
      <c r="A1682" s="1" t="s">
        <v>7456</v>
      </c>
      <c r="B1682" s="2">
        <v>1468504</v>
      </c>
      <c r="C1682" s="1" t="s">
        <v>7457</v>
      </c>
      <c r="D1682" s="1" t="s">
        <v>7458</v>
      </c>
      <c r="E1682" s="1" t="s">
        <v>7459</v>
      </c>
      <c r="F1682" s="2">
        <v>-196.5</v>
      </c>
      <c r="G1682" s="1" t="s">
        <v>9</v>
      </c>
      <c r="H1682" s="1" t="s">
        <v>1384</v>
      </c>
      <c r="I1682" s="1" t="s">
        <v>11</v>
      </c>
      <c r="J1682">
        <f>VLOOKUP(B1682,自助退!B:F,5,FALSE)</f>
        <v>196.5</v>
      </c>
      <c r="K1682" t="str">
        <f t="shared" si="26"/>
        <v/>
      </c>
    </row>
    <row r="1683" spans="1:11">
      <c r="A1683" s="1" t="s">
        <v>7460</v>
      </c>
      <c r="B1683" s="2">
        <v>1469473</v>
      </c>
      <c r="C1683" s="1" t="s">
        <v>7461</v>
      </c>
      <c r="D1683" s="1" t="s">
        <v>7462</v>
      </c>
      <c r="E1683" s="1" t="s">
        <v>7463</v>
      </c>
      <c r="F1683" s="2">
        <v>-1104</v>
      </c>
      <c r="G1683" s="1" t="s">
        <v>9</v>
      </c>
      <c r="H1683" s="1" t="s">
        <v>1393</v>
      </c>
      <c r="I1683" s="1" t="s">
        <v>11</v>
      </c>
      <c r="J1683">
        <f>VLOOKUP(B1683,自助退!B:F,5,FALSE)</f>
        <v>1104</v>
      </c>
      <c r="K1683" t="str">
        <f t="shared" si="26"/>
        <v/>
      </c>
    </row>
    <row r="1684" spans="1:11">
      <c r="A1684" s="1" t="s">
        <v>7464</v>
      </c>
      <c r="B1684" s="2">
        <v>1469804</v>
      </c>
      <c r="C1684" s="1" t="s">
        <v>7465</v>
      </c>
      <c r="D1684" s="1" t="s">
        <v>7466</v>
      </c>
      <c r="E1684" s="1" t="s">
        <v>228</v>
      </c>
      <c r="F1684" s="2">
        <v>-428.68</v>
      </c>
      <c r="G1684" s="1" t="s">
        <v>9</v>
      </c>
      <c r="H1684" s="1" t="s">
        <v>1566</v>
      </c>
      <c r="I1684" s="1" t="s">
        <v>11</v>
      </c>
      <c r="J1684">
        <f>VLOOKUP(B1684,自助退!B:F,5,FALSE)</f>
        <v>428.68</v>
      </c>
      <c r="K1684" t="str">
        <f t="shared" si="26"/>
        <v/>
      </c>
    </row>
    <row r="1685" spans="1:11">
      <c r="A1685" s="1" t="s">
        <v>7467</v>
      </c>
      <c r="B1685" s="2">
        <v>1470026</v>
      </c>
      <c r="C1685" s="1" t="s">
        <v>7468</v>
      </c>
      <c r="D1685" s="1" t="s">
        <v>7469</v>
      </c>
      <c r="E1685" s="1" t="s">
        <v>7470</v>
      </c>
      <c r="F1685" s="2">
        <v>-393.92</v>
      </c>
      <c r="G1685" s="1" t="s">
        <v>9</v>
      </c>
      <c r="H1685" s="1" t="s">
        <v>1414</v>
      </c>
      <c r="I1685" s="1" t="s">
        <v>11</v>
      </c>
      <c r="J1685">
        <f>VLOOKUP(B1685,自助退!B:F,5,FALSE)</f>
        <v>393.92</v>
      </c>
      <c r="K1685" t="str">
        <f t="shared" si="26"/>
        <v/>
      </c>
    </row>
    <row r="1686" spans="1:11">
      <c r="A1686" s="1" t="s">
        <v>7471</v>
      </c>
      <c r="B1686" s="2">
        <v>1470031</v>
      </c>
      <c r="C1686" s="1" t="s">
        <v>7472</v>
      </c>
      <c r="D1686" s="1" t="s">
        <v>7473</v>
      </c>
      <c r="E1686" s="1" t="s">
        <v>7474</v>
      </c>
      <c r="F1686" s="2">
        <v>-100</v>
      </c>
      <c r="G1686" s="1" t="s">
        <v>9</v>
      </c>
      <c r="H1686" s="1" t="s">
        <v>1401</v>
      </c>
      <c r="I1686" s="1" t="s">
        <v>11</v>
      </c>
      <c r="J1686">
        <f>VLOOKUP(B1686,自助退!B:F,5,FALSE)</f>
        <v>100</v>
      </c>
      <c r="K1686" t="str">
        <f t="shared" si="26"/>
        <v/>
      </c>
    </row>
    <row r="1687" spans="1:11">
      <c r="A1687" s="1" t="s">
        <v>7475</v>
      </c>
      <c r="B1687" s="2">
        <v>1470309</v>
      </c>
      <c r="C1687" s="1" t="s">
        <v>7476</v>
      </c>
      <c r="D1687" s="1" t="s">
        <v>7477</v>
      </c>
      <c r="E1687" s="1" t="s">
        <v>7478</v>
      </c>
      <c r="F1687" s="2">
        <v>-20</v>
      </c>
      <c r="G1687" s="1" t="s">
        <v>9</v>
      </c>
      <c r="H1687" s="1" t="s">
        <v>10</v>
      </c>
      <c r="I1687" s="1" t="s">
        <v>11</v>
      </c>
      <c r="J1687">
        <f>VLOOKUP(B1687,自助退!B:F,5,FALSE)</f>
        <v>20</v>
      </c>
      <c r="K1687" t="str">
        <f t="shared" si="26"/>
        <v/>
      </c>
    </row>
    <row r="1688" spans="1:11">
      <c r="A1688" s="1" t="s">
        <v>7479</v>
      </c>
      <c r="B1688" s="2">
        <v>1470520</v>
      </c>
      <c r="C1688" s="1" t="s">
        <v>7480</v>
      </c>
      <c r="D1688" s="1" t="s">
        <v>7481</v>
      </c>
      <c r="E1688" s="1" t="s">
        <v>7482</v>
      </c>
      <c r="F1688" s="2">
        <v>-772</v>
      </c>
      <c r="G1688" s="1" t="s">
        <v>9</v>
      </c>
      <c r="H1688" s="1" t="s">
        <v>10</v>
      </c>
      <c r="I1688" s="1" t="s">
        <v>11</v>
      </c>
      <c r="J1688">
        <f>VLOOKUP(B1688,自助退!B:F,5,FALSE)</f>
        <v>772</v>
      </c>
      <c r="K1688" t="str">
        <f t="shared" si="26"/>
        <v/>
      </c>
    </row>
    <row r="1689" spans="1:11">
      <c r="A1689" s="1" t="s">
        <v>7483</v>
      </c>
      <c r="B1689" s="2">
        <v>1471162</v>
      </c>
      <c r="C1689" s="1" t="s">
        <v>7484</v>
      </c>
      <c r="D1689" s="1" t="s">
        <v>7485</v>
      </c>
      <c r="E1689" s="1" t="s">
        <v>7486</v>
      </c>
      <c r="F1689" s="2">
        <v>-12.5</v>
      </c>
      <c r="G1689" s="1" t="s">
        <v>9</v>
      </c>
      <c r="H1689" s="1" t="s">
        <v>1428</v>
      </c>
      <c r="I1689" s="1" t="s">
        <v>11</v>
      </c>
      <c r="J1689">
        <f>VLOOKUP(B1689,自助退!B:F,5,FALSE)</f>
        <v>12.5</v>
      </c>
      <c r="K1689" t="str">
        <f t="shared" si="26"/>
        <v/>
      </c>
    </row>
    <row r="1690" spans="1:11">
      <c r="A1690" s="1" t="s">
        <v>7487</v>
      </c>
      <c r="B1690" s="2">
        <v>1471355</v>
      </c>
      <c r="C1690" s="1" t="s">
        <v>7488</v>
      </c>
      <c r="D1690" s="1" t="s">
        <v>7489</v>
      </c>
      <c r="E1690" s="1" t="s">
        <v>224</v>
      </c>
      <c r="F1690" s="2">
        <v>-157.55000000000001</v>
      </c>
      <c r="G1690" s="1" t="s">
        <v>9</v>
      </c>
      <c r="H1690" s="1" t="s">
        <v>1421</v>
      </c>
      <c r="I1690" s="1" t="s">
        <v>11</v>
      </c>
      <c r="J1690">
        <f>VLOOKUP(B1690,自助退!B:F,5,FALSE)</f>
        <v>157.55000000000001</v>
      </c>
      <c r="K1690" t="str">
        <f t="shared" si="26"/>
        <v/>
      </c>
    </row>
    <row r="1691" spans="1:11">
      <c r="A1691" s="1" t="s">
        <v>7490</v>
      </c>
      <c r="B1691" s="2">
        <v>1471374</v>
      </c>
      <c r="C1691" s="1" t="s">
        <v>7491</v>
      </c>
      <c r="D1691" s="1" t="s">
        <v>7492</v>
      </c>
      <c r="E1691" s="1" t="s">
        <v>7493</v>
      </c>
      <c r="F1691" s="2">
        <v>-420</v>
      </c>
      <c r="G1691" s="1" t="s">
        <v>9</v>
      </c>
      <c r="H1691" s="1" t="s">
        <v>1641</v>
      </c>
      <c r="I1691" s="1" t="s">
        <v>11</v>
      </c>
      <c r="J1691">
        <f>VLOOKUP(B1691,自助退!B:F,5,FALSE)</f>
        <v>420</v>
      </c>
      <c r="K1691" t="str">
        <f t="shared" si="26"/>
        <v/>
      </c>
    </row>
    <row r="1692" spans="1:11">
      <c r="A1692" s="1" t="s">
        <v>7494</v>
      </c>
      <c r="B1692" s="2">
        <v>1471465</v>
      </c>
      <c r="C1692" s="1" t="s">
        <v>7495</v>
      </c>
      <c r="D1692" s="1" t="s">
        <v>7496</v>
      </c>
      <c r="E1692" s="1" t="s">
        <v>7497</v>
      </c>
      <c r="F1692" s="2">
        <v>-54.5</v>
      </c>
      <c r="G1692" s="1" t="s">
        <v>9</v>
      </c>
      <c r="H1692" s="1" t="s">
        <v>1566</v>
      </c>
      <c r="I1692" s="1" t="s">
        <v>11</v>
      </c>
      <c r="J1692">
        <f>VLOOKUP(B1692,自助退!B:F,5,FALSE)</f>
        <v>54.5</v>
      </c>
      <c r="K1692" t="str">
        <f t="shared" si="26"/>
        <v/>
      </c>
    </row>
    <row r="1693" spans="1:11">
      <c r="A1693" s="1" t="s">
        <v>7498</v>
      </c>
      <c r="B1693" s="2">
        <v>1471490</v>
      </c>
      <c r="C1693" s="1" t="s">
        <v>7499</v>
      </c>
      <c r="D1693" s="1" t="s">
        <v>5538</v>
      </c>
      <c r="E1693" s="1" t="s">
        <v>1585</v>
      </c>
      <c r="F1693" s="2">
        <v>-100</v>
      </c>
      <c r="G1693" s="1" t="s">
        <v>9</v>
      </c>
      <c r="H1693" s="1" t="s">
        <v>1577</v>
      </c>
      <c r="I1693" s="1" t="s">
        <v>11</v>
      </c>
      <c r="J1693">
        <f>VLOOKUP(B1693,自助退!B:F,5,FALSE)</f>
        <v>100</v>
      </c>
      <c r="K1693" t="str">
        <f t="shared" si="26"/>
        <v/>
      </c>
    </row>
    <row r="1694" spans="1:11">
      <c r="A1694" s="1" t="s">
        <v>7500</v>
      </c>
      <c r="B1694" s="2">
        <v>1471553</v>
      </c>
      <c r="C1694" s="1" t="s">
        <v>7501</v>
      </c>
      <c r="D1694" s="1" t="s">
        <v>7502</v>
      </c>
      <c r="E1694" s="1" t="s">
        <v>7503</v>
      </c>
      <c r="F1694" s="2">
        <v>-337</v>
      </c>
      <c r="G1694" s="1" t="s">
        <v>9</v>
      </c>
      <c r="H1694" s="1" t="s">
        <v>1393</v>
      </c>
      <c r="I1694" s="1" t="s">
        <v>11</v>
      </c>
      <c r="J1694">
        <f>VLOOKUP(B1694,自助退!B:F,5,FALSE)</f>
        <v>337</v>
      </c>
      <c r="K1694" t="str">
        <f t="shared" si="26"/>
        <v/>
      </c>
    </row>
    <row r="1695" spans="1:11">
      <c r="A1695" s="1" t="s">
        <v>7504</v>
      </c>
      <c r="B1695" s="2">
        <v>1471662</v>
      </c>
      <c r="C1695" s="1" t="s">
        <v>7505</v>
      </c>
      <c r="D1695" s="1" t="s">
        <v>7506</v>
      </c>
      <c r="E1695" s="1" t="s">
        <v>232</v>
      </c>
      <c r="F1695" s="2">
        <v>-115.2</v>
      </c>
      <c r="G1695" s="1" t="s">
        <v>9</v>
      </c>
      <c r="H1695" s="1" t="s">
        <v>1404</v>
      </c>
      <c r="I1695" s="1" t="s">
        <v>11</v>
      </c>
      <c r="J1695">
        <f>VLOOKUP(B1695,自助退!B:F,5,FALSE)</f>
        <v>115.2</v>
      </c>
      <c r="K1695" t="str">
        <f t="shared" si="26"/>
        <v/>
      </c>
    </row>
    <row r="1696" spans="1:11">
      <c r="A1696" s="1" t="s">
        <v>7507</v>
      </c>
      <c r="B1696" s="2">
        <v>1471718</v>
      </c>
      <c r="C1696" s="1" t="s">
        <v>7508</v>
      </c>
      <c r="D1696" s="1" t="s">
        <v>7509</v>
      </c>
      <c r="E1696" s="1" t="s">
        <v>7510</v>
      </c>
      <c r="F1696" s="2">
        <v>-564</v>
      </c>
      <c r="G1696" s="1" t="s">
        <v>9</v>
      </c>
      <c r="H1696" s="1" t="s">
        <v>1387</v>
      </c>
      <c r="I1696" s="1" t="s">
        <v>11</v>
      </c>
      <c r="J1696">
        <f>VLOOKUP(B1696,自助退!B:F,5,FALSE)</f>
        <v>564</v>
      </c>
      <c r="K1696" t="str">
        <f t="shared" si="26"/>
        <v/>
      </c>
    </row>
    <row r="1697" spans="1:11">
      <c r="A1697" s="1" t="s">
        <v>7511</v>
      </c>
      <c r="B1697" s="2">
        <v>1471912</v>
      </c>
      <c r="C1697" s="1" t="s">
        <v>7512</v>
      </c>
      <c r="D1697" s="1" t="s">
        <v>7513</v>
      </c>
      <c r="E1697" s="1" t="s">
        <v>220</v>
      </c>
      <c r="F1697" s="2">
        <v>-365.5</v>
      </c>
      <c r="G1697" s="1" t="s">
        <v>9</v>
      </c>
      <c r="H1697" s="1" t="s">
        <v>1428</v>
      </c>
      <c r="I1697" s="1" t="s">
        <v>11</v>
      </c>
      <c r="J1697">
        <f>VLOOKUP(B1697,自助退!B:F,5,FALSE)</f>
        <v>365.5</v>
      </c>
      <c r="K1697" t="str">
        <f t="shared" si="26"/>
        <v/>
      </c>
    </row>
    <row r="1698" spans="1:11">
      <c r="A1698" s="1" t="s">
        <v>7514</v>
      </c>
      <c r="B1698" s="2">
        <v>1472462</v>
      </c>
      <c r="C1698" s="1" t="s">
        <v>7515</v>
      </c>
      <c r="D1698" s="1" t="s">
        <v>7516</v>
      </c>
      <c r="E1698" s="1" t="s">
        <v>7517</v>
      </c>
      <c r="F1698" s="2">
        <v>-780</v>
      </c>
      <c r="G1698" s="1" t="s">
        <v>9</v>
      </c>
      <c r="H1698" s="1" t="s">
        <v>1452</v>
      </c>
      <c r="I1698" s="1" t="s">
        <v>11</v>
      </c>
      <c r="J1698">
        <f>VLOOKUP(B1698,自助退!B:F,5,FALSE)</f>
        <v>780</v>
      </c>
      <c r="K1698" t="str">
        <f t="shared" si="26"/>
        <v/>
      </c>
    </row>
    <row r="1699" spans="1:11">
      <c r="A1699" s="1" t="s">
        <v>7518</v>
      </c>
      <c r="B1699" s="2">
        <v>1472960</v>
      </c>
      <c r="C1699" s="1" t="s">
        <v>7519</v>
      </c>
      <c r="D1699" s="1" t="s">
        <v>7520</v>
      </c>
      <c r="E1699" s="1" t="s">
        <v>7521</v>
      </c>
      <c r="F1699" s="2">
        <v>-705.56</v>
      </c>
      <c r="G1699" s="1" t="s">
        <v>9</v>
      </c>
      <c r="H1699" s="1" t="s">
        <v>1474</v>
      </c>
      <c r="I1699" s="1" t="s">
        <v>11</v>
      </c>
      <c r="J1699">
        <f>VLOOKUP(B1699,自助退!B:F,5,FALSE)</f>
        <v>705.56</v>
      </c>
      <c r="K1699" t="str">
        <f t="shared" si="26"/>
        <v/>
      </c>
    </row>
    <row r="1700" spans="1:11">
      <c r="A1700" s="1" t="s">
        <v>7522</v>
      </c>
      <c r="B1700" s="2">
        <v>1473007</v>
      </c>
      <c r="C1700" s="1" t="s">
        <v>7523</v>
      </c>
      <c r="D1700" s="1" t="s">
        <v>7524</v>
      </c>
      <c r="E1700" s="1" t="s">
        <v>7525</v>
      </c>
      <c r="F1700" s="2">
        <v>-198</v>
      </c>
      <c r="G1700" s="1" t="s">
        <v>9</v>
      </c>
      <c r="H1700" s="1" t="s">
        <v>1996</v>
      </c>
      <c r="I1700" s="1" t="s">
        <v>11</v>
      </c>
      <c r="J1700">
        <f>VLOOKUP(B1700,自助退!B:F,5,FALSE)</f>
        <v>198</v>
      </c>
      <c r="K1700" t="str">
        <f t="shared" si="26"/>
        <v/>
      </c>
    </row>
    <row r="1701" spans="1:11">
      <c r="A1701" s="1" t="s">
        <v>7526</v>
      </c>
      <c r="B1701" s="2">
        <v>1473144</v>
      </c>
      <c r="C1701" s="1" t="s">
        <v>7527</v>
      </c>
      <c r="D1701" s="1" t="s">
        <v>7528</v>
      </c>
      <c r="E1701" s="1" t="s">
        <v>7529</v>
      </c>
      <c r="F1701" s="2">
        <v>-550</v>
      </c>
      <c r="G1701" s="1" t="s">
        <v>9</v>
      </c>
      <c r="H1701" s="1" t="s">
        <v>1433</v>
      </c>
      <c r="I1701" s="1" t="s">
        <v>11</v>
      </c>
      <c r="J1701">
        <f>VLOOKUP(B1701,自助退!B:F,5,FALSE)</f>
        <v>550</v>
      </c>
      <c r="K1701" t="str">
        <f t="shared" si="26"/>
        <v/>
      </c>
    </row>
    <row r="1702" spans="1:11">
      <c r="A1702" s="1" t="s">
        <v>7530</v>
      </c>
      <c r="B1702" s="2">
        <v>1473456</v>
      </c>
      <c r="C1702" s="1" t="s">
        <v>7531</v>
      </c>
      <c r="D1702" s="1" t="s">
        <v>7532</v>
      </c>
      <c r="E1702" s="1" t="s">
        <v>7533</v>
      </c>
      <c r="F1702" s="2">
        <v>-36.56</v>
      </c>
      <c r="G1702" s="1" t="s">
        <v>9</v>
      </c>
      <c r="H1702" s="1" t="s">
        <v>1624</v>
      </c>
      <c r="I1702" s="1" t="s">
        <v>11</v>
      </c>
      <c r="J1702">
        <f>VLOOKUP(B1702,自助退!B:F,5,FALSE)</f>
        <v>36.56</v>
      </c>
      <c r="K1702" t="str">
        <f t="shared" si="26"/>
        <v/>
      </c>
    </row>
    <row r="1703" spans="1:11">
      <c r="A1703" s="1" t="s">
        <v>7534</v>
      </c>
      <c r="B1703" s="2">
        <v>1473478</v>
      </c>
      <c r="C1703" s="1" t="s">
        <v>7535</v>
      </c>
      <c r="D1703" s="1" t="s">
        <v>7536</v>
      </c>
      <c r="E1703" s="1" t="s">
        <v>207</v>
      </c>
      <c r="F1703" s="2">
        <v>-100</v>
      </c>
      <c r="G1703" s="1" t="s">
        <v>9</v>
      </c>
      <c r="H1703" s="1" t="s">
        <v>1577</v>
      </c>
      <c r="I1703" s="1" t="s">
        <v>11</v>
      </c>
      <c r="J1703">
        <f>VLOOKUP(B1703,自助退!B:F,5,FALSE)</f>
        <v>100</v>
      </c>
      <c r="K1703" t="str">
        <f t="shared" si="26"/>
        <v/>
      </c>
    </row>
    <row r="1704" spans="1:11">
      <c r="A1704" s="1" t="s">
        <v>7537</v>
      </c>
      <c r="B1704" s="2">
        <v>1473616</v>
      </c>
      <c r="C1704" s="1" t="s">
        <v>7538</v>
      </c>
      <c r="D1704" s="1" t="s">
        <v>7539</v>
      </c>
      <c r="E1704" s="1" t="s">
        <v>7540</v>
      </c>
      <c r="F1704" s="2">
        <v>-511</v>
      </c>
      <c r="G1704" s="1" t="s">
        <v>9</v>
      </c>
      <c r="H1704" s="1" t="s">
        <v>1566</v>
      </c>
      <c r="I1704" s="1" t="s">
        <v>11</v>
      </c>
      <c r="J1704">
        <f>VLOOKUP(B1704,自助退!B:F,5,FALSE)</f>
        <v>511</v>
      </c>
      <c r="K1704" t="str">
        <f t="shared" si="26"/>
        <v/>
      </c>
    </row>
    <row r="1705" spans="1:11">
      <c r="A1705" s="1" t="s">
        <v>7541</v>
      </c>
      <c r="B1705" s="2">
        <v>1473772</v>
      </c>
      <c r="C1705" s="1" t="s">
        <v>7542</v>
      </c>
      <c r="D1705" s="1" t="s">
        <v>7543</v>
      </c>
      <c r="E1705" s="1" t="s">
        <v>7544</v>
      </c>
      <c r="F1705" s="2">
        <v>-372</v>
      </c>
      <c r="G1705" s="1" t="s">
        <v>9</v>
      </c>
      <c r="H1705" s="1" t="s">
        <v>1433</v>
      </c>
      <c r="I1705" s="1" t="s">
        <v>11</v>
      </c>
      <c r="J1705">
        <f>VLOOKUP(B1705,自助退!B:F,5,FALSE)</f>
        <v>372</v>
      </c>
      <c r="K1705" t="str">
        <f t="shared" si="26"/>
        <v/>
      </c>
    </row>
    <row r="1706" spans="1:11">
      <c r="A1706" s="1" t="s">
        <v>7545</v>
      </c>
      <c r="B1706" s="2">
        <v>1473851</v>
      </c>
      <c r="C1706" s="1" t="s">
        <v>7546</v>
      </c>
      <c r="D1706" s="1" t="s">
        <v>7547</v>
      </c>
      <c r="E1706" s="1" t="s">
        <v>211</v>
      </c>
      <c r="F1706" s="2">
        <v>-254.5</v>
      </c>
      <c r="G1706" s="1" t="s">
        <v>9</v>
      </c>
      <c r="H1706" s="1" t="s">
        <v>1566</v>
      </c>
      <c r="I1706" s="1" t="s">
        <v>11</v>
      </c>
      <c r="J1706">
        <f>VLOOKUP(B1706,自助退!B:F,5,FALSE)</f>
        <v>254.5</v>
      </c>
      <c r="K1706" t="str">
        <f t="shared" si="26"/>
        <v/>
      </c>
    </row>
    <row r="1707" spans="1:11">
      <c r="A1707" s="1" t="s">
        <v>7548</v>
      </c>
      <c r="B1707" s="2">
        <v>1474010</v>
      </c>
      <c r="C1707" s="1" t="s">
        <v>7549</v>
      </c>
      <c r="D1707" s="1" t="s">
        <v>7550</v>
      </c>
      <c r="E1707" s="1" t="s">
        <v>7551</v>
      </c>
      <c r="F1707" s="2">
        <v>-3000</v>
      </c>
      <c r="G1707" s="1" t="s">
        <v>9</v>
      </c>
      <c r="H1707" s="1" t="s">
        <v>1442</v>
      </c>
      <c r="I1707" s="1" t="s">
        <v>11</v>
      </c>
      <c r="J1707">
        <f>VLOOKUP(B1707,自助退!B:F,5,FALSE)</f>
        <v>3000</v>
      </c>
      <c r="K1707" t="str">
        <f t="shared" si="26"/>
        <v/>
      </c>
    </row>
    <row r="1708" spans="1:11">
      <c r="A1708" s="1" t="s">
        <v>7552</v>
      </c>
      <c r="B1708" s="2">
        <v>1474052</v>
      </c>
      <c r="C1708" s="1" t="s">
        <v>7553</v>
      </c>
      <c r="D1708" s="1" t="s">
        <v>7554</v>
      </c>
      <c r="E1708" s="1" t="s">
        <v>7555</v>
      </c>
      <c r="F1708" s="2">
        <v>-500</v>
      </c>
      <c r="G1708" s="1" t="s">
        <v>9</v>
      </c>
      <c r="H1708" s="1" t="s">
        <v>1442</v>
      </c>
      <c r="I1708" s="1" t="s">
        <v>11</v>
      </c>
      <c r="J1708">
        <f>VLOOKUP(B1708,自助退!B:F,5,FALSE)</f>
        <v>500</v>
      </c>
      <c r="K1708" t="str">
        <f t="shared" si="26"/>
        <v/>
      </c>
    </row>
    <row r="1709" spans="1:11">
      <c r="A1709" s="1" t="s">
        <v>7556</v>
      </c>
      <c r="B1709" s="2">
        <v>1474091</v>
      </c>
      <c r="C1709" s="1" t="s">
        <v>7557</v>
      </c>
      <c r="D1709" s="1" t="s">
        <v>7558</v>
      </c>
      <c r="E1709" s="1" t="s">
        <v>7559</v>
      </c>
      <c r="F1709" s="2">
        <v>-3557</v>
      </c>
      <c r="G1709" s="1" t="s">
        <v>9</v>
      </c>
      <c r="H1709" s="1" t="s">
        <v>1551</v>
      </c>
      <c r="I1709" s="1" t="s">
        <v>11</v>
      </c>
      <c r="J1709">
        <f>VLOOKUP(B1709,自助退!B:F,5,FALSE)</f>
        <v>3557</v>
      </c>
      <c r="K1709" t="str">
        <f t="shared" si="26"/>
        <v/>
      </c>
    </row>
    <row r="1710" spans="1:11">
      <c r="A1710" s="1" t="s">
        <v>7560</v>
      </c>
      <c r="B1710" s="2">
        <v>1474199</v>
      </c>
      <c r="C1710" s="1" t="s">
        <v>7561</v>
      </c>
      <c r="D1710" s="1" t="s">
        <v>7363</v>
      </c>
      <c r="E1710" s="1" t="s">
        <v>7364</v>
      </c>
      <c r="F1710" s="2">
        <v>-18.920000000000002</v>
      </c>
      <c r="G1710" s="1" t="s">
        <v>9</v>
      </c>
      <c r="H1710" s="1" t="s">
        <v>1409</v>
      </c>
      <c r="I1710" s="1" t="s">
        <v>11</v>
      </c>
      <c r="J1710">
        <f>VLOOKUP(B1710,自助退!B:F,5,FALSE)</f>
        <v>18.920000000000002</v>
      </c>
      <c r="K1710" t="str">
        <f t="shared" si="26"/>
        <v/>
      </c>
    </row>
    <row r="1711" spans="1:11">
      <c r="A1711" s="1" t="s">
        <v>7562</v>
      </c>
      <c r="B1711" s="2">
        <v>1474620</v>
      </c>
      <c r="C1711" s="1" t="s">
        <v>7563</v>
      </c>
      <c r="D1711" s="1" t="s">
        <v>7564</v>
      </c>
      <c r="E1711" s="1" t="s">
        <v>7565</v>
      </c>
      <c r="F1711" s="2">
        <v>-69.5</v>
      </c>
      <c r="G1711" s="1" t="s">
        <v>9</v>
      </c>
      <c r="H1711" s="1" t="s">
        <v>1433</v>
      </c>
      <c r="I1711" s="1" t="s">
        <v>11</v>
      </c>
      <c r="J1711">
        <f>VLOOKUP(B1711,自助退!B:F,5,FALSE)</f>
        <v>69.5</v>
      </c>
      <c r="K1711" t="str">
        <f t="shared" si="26"/>
        <v/>
      </c>
    </row>
    <row r="1712" spans="1:11">
      <c r="A1712" s="1" t="s">
        <v>7566</v>
      </c>
      <c r="B1712" s="2">
        <v>1474687</v>
      </c>
      <c r="C1712" s="1" t="s">
        <v>7567</v>
      </c>
      <c r="D1712" s="1" t="s">
        <v>7568</v>
      </c>
      <c r="E1712" s="1" t="s">
        <v>194</v>
      </c>
      <c r="F1712" s="2">
        <v>-484.5</v>
      </c>
      <c r="G1712" s="1" t="s">
        <v>9</v>
      </c>
      <c r="H1712" s="1" t="s">
        <v>1551</v>
      </c>
      <c r="I1712" s="1" t="s">
        <v>11</v>
      </c>
      <c r="J1712">
        <f>VLOOKUP(B1712,自助退!B:F,5,FALSE)</f>
        <v>484.5</v>
      </c>
      <c r="K1712" t="str">
        <f t="shared" si="26"/>
        <v/>
      </c>
    </row>
    <row r="1713" spans="1:11">
      <c r="A1713" s="1" t="s">
        <v>7569</v>
      </c>
      <c r="B1713" s="2">
        <v>1474908</v>
      </c>
      <c r="C1713" s="1" t="s">
        <v>7570</v>
      </c>
      <c r="D1713" s="1" t="s">
        <v>7571</v>
      </c>
      <c r="E1713" s="1" t="s">
        <v>216</v>
      </c>
      <c r="F1713" s="2">
        <v>-250</v>
      </c>
      <c r="G1713" s="1" t="s">
        <v>9</v>
      </c>
      <c r="H1713" s="1" t="s">
        <v>1577</v>
      </c>
      <c r="I1713" s="1" t="s">
        <v>11</v>
      </c>
      <c r="J1713">
        <f>VLOOKUP(B1713,自助退!B:F,5,FALSE)</f>
        <v>250</v>
      </c>
      <c r="K1713" t="str">
        <f t="shared" si="26"/>
        <v/>
      </c>
    </row>
    <row r="1714" spans="1:11">
      <c r="A1714" s="1" t="s">
        <v>7572</v>
      </c>
      <c r="B1714" s="2">
        <v>1475026</v>
      </c>
      <c r="C1714" s="1" t="s">
        <v>7573</v>
      </c>
      <c r="D1714" s="1" t="s">
        <v>7574</v>
      </c>
      <c r="E1714" s="1" t="s">
        <v>7575</v>
      </c>
      <c r="F1714" s="2">
        <v>-500</v>
      </c>
      <c r="G1714" s="1" t="s">
        <v>9</v>
      </c>
      <c r="H1714" s="1" t="s">
        <v>1428</v>
      </c>
      <c r="I1714" s="1" t="s">
        <v>11</v>
      </c>
      <c r="J1714">
        <f>VLOOKUP(B1714,自助退!B:F,5,FALSE)</f>
        <v>500</v>
      </c>
      <c r="K1714" t="str">
        <f t="shared" si="26"/>
        <v/>
      </c>
    </row>
    <row r="1715" spans="1:11">
      <c r="A1715" s="1" t="s">
        <v>7576</v>
      </c>
      <c r="B1715" s="2">
        <v>1475093</v>
      </c>
      <c r="C1715" s="1" t="s">
        <v>7577</v>
      </c>
      <c r="D1715" s="1" t="s">
        <v>7578</v>
      </c>
      <c r="E1715" s="1" t="s">
        <v>202</v>
      </c>
      <c r="F1715" s="2">
        <v>-5984</v>
      </c>
      <c r="G1715" s="1" t="s">
        <v>9</v>
      </c>
      <c r="H1715" s="1" t="s">
        <v>1577</v>
      </c>
      <c r="I1715" s="1" t="s">
        <v>11</v>
      </c>
      <c r="J1715">
        <f>VLOOKUP(B1715,自助退!B:F,5,FALSE)</f>
        <v>5984</v>
      </c>
      <c r="K1715" t="str">
        <f t="shared" si="26"/>
        <v/>
      </c>
    </row>
    <row r="1716" spans="1:11">
      <c r="A1716" s="1" t="s">
        <v>7579</v>
      </c>
      <c r="B1716" s="2">
        <v>1475168</v>
      </c>
      <c r="C1716" s="1" t="s">
        <v>7580</v>
      </c>
      <c r="D1716" s="1" t="s">
        <v>7581</v>
      </c>
      <c r="E1716" s="1" t="s">
        <v>7582</v>
      </c>
      <c r="F1716" s="2">
        <v>-746.2</v>
      </c>
      <c r="G1716" s="1" t="s">
        <v>9</v>
      </c>
      <c r="H1716" s="1" t="s">
        <v>1442</v>
      </c>
      <c r="I1716" s="1" t="s">
        <v>11</v>
      </c>
      <c r="J1716">
        <f>VLOOKUP(B1716,自助退!B:F,5,FALSE)</f>
        <v>746.2</v>
      </c>
      <c r="K1716" t="str">
        <f t="shared" si="26"/>
        <v/>
      </c>
    </row>
    <row r="1717" spans="1:11">
      <c r="A1717" s="1" t="s">
        <v>7583</v>
      </c>
      <c r="B1717" s="2">
        <v>1475271</v>
      </c>
      <c r="C1717" s="1" t="s">
        <v>7584</v>
      </c>
      <c r="D1717" s="1" t="s">
        <v>3727</v>
      </c>
      <c r="E1717" s="1" t="s">
        <v>3728</v>
      </c>
      <c r="F1717" s="2">
        <v>-200</v>
      </c>
      <c r="G1717" s="1" t="s">
        <v>9</v>
      </c>
      <c r="H1717" s="1" t="s">
        <v>1566</v>
      </c>
      <c r="I1717" s="1" t="s">
        <v>11</v>
      </c>
      <c r="J1717">
        <f>VLOOKUP(B1717,自助退!B:F,5,FALSE)</f>
        <v>200</v>
      </c>
      <c r="K1717" t="str">
        <f t="shared" si="26"/>
        <v/>
      </c>
    </row>
    <row r="1718" spans="1:11">
      <c r="A1718" s="1" t="s">
        <v>7585</v>
      </c>
      <c r="B1718" s="2">
        <v>1475364</v>
      </c>
      <c r="C1718" s="1" t="s">
        <v>7586</v>
      </c>
      <c r="D1718" s="1" t="s">
        <v>7581</v>
      </c>
      <c r="E1718" s="1" t="s">
        <v>7582</v>
      </c>
      <c r="F1718" s="2">
        <v>-10</v>
      </c>
      <c r="G1718" s="1" t="s">
        <v>9</v>
      </c>
      <c r="H1718" s="1" t="s">
        <v>1442</v>
      </c>
      <c r="I1718" s="1" t="s">
        <v>11</v>
      </c>
      <c r="J1718">
        <f>VLOOKUP(B1718,自助退!B:F,5,FALSE)</f>
        <v>10</v>
      </c>
      <c r="K1718" t="str">
        <f t="shared" si="26"/>
        <v/>
      </c>
    </row>
    <row r="1719" spans="1:11">
      <c r="A1719" s="1" t="s">
        <v>7587</v>
      </c>
      <c r="B1719" s="2">
        <v>1475548</v>
      </c>
      <c r="C1719" s="1" t="s">
        <v>7588</v>
      </c>
      <c r="D1719" s="1" t="s">
        <v>7589</v>
      </c>
      <c r="E1719" s="1" t="s">
        <v>198</v>
      </c>
      <c r="F1719" s="2">
        <v>-1992.5</v>
      </c>
      <c r="G1719" s="1" t="s">
        <v>9</v>
      </c>
      <c r="H1719" s="1" t="s">
        <v>1566</v>
      </c>
      <c r="I1719" s="1" t="s">
        <v>11</v>
      </c>
      <c r="J1719">
        <f>VLOOKUP(B1719,自助退!B:F,5,FALSE)</f>
        <v>1992.5</v>
      </c>
      <c r="K1719" t="str">
        <f t="shared" si="26"/>
        <v/>
      </c>
    </row>
    <row r="1720" spans="1:11">
      <c r="A1720" s="1" t="s">
        <v>7590</v>
      </c>
      <c r="B1720" s="2">
        <v>1475578</v>
      </c>
      <c r="C1720" s="1" t="s">
        <v>7591</v>
      </c>
      <c r="D1720" s="1" t="s">
        <v>7592</v>
      </c>
      <c r="E1720" s="1" t="s">
        <v>7593</v>
      </c>
      <c r="F1720" s="2">
        <v>-194.07</v>
      </c>
      <c r="G1720" s="1" t="s">
        <v>9</v>
      </c>
      <c r="H1720" s="1" t="s">
        <v>1398</v>
      </c>
      <c r="I1720" s="1" t="s">
        <v>11</v>
      </c>
      <c r="J1720">
        <f>VLOOKUP(B1720,自助退!B:F,5,FALSE)</f>
        <v>194.07</v>
      </c>
      <c r="K1720" t="str">
        <f t="shared" si="26"/>
        <v/>
      </c>
    </row>
    <row r="1721" spans="1:11">
      <c r="A1721" s="1" t="s">
        <v>7594</v>
      </c>
      <c r="B1721" s="2">
        <v>1475758</v>
      </c>
      <c r="C1721" s="1" t="s">
        <v>7595</v>
      </c>
      <c r="D1721" s="1" t="s">
        <v>7596</v>
      </c>
      <c r="E1721" s="1" t="s">
        <v>7597</v>
      </c>
      <c r="F1721" s="2">
        <v>-800</v>
      </c>
      <c r="G1721" s="1" t="s">
        <v>9</v>
      </c>
      <c r="H1721" s="1" t="s">
        <v>1551</v>
      </c>
      <c r="I1721" s="1" t="s">
        <v>11</v>
      </c>
      <c r="J1721">
        <f>VLOOKUP(B1721,自助退!B:F,5,FALSE)</f>
        <v>800</v>
      </c>
      <c r="K1721" t="str">
        <f t="shared" si="26"/>
        <v/>
      </c>
    </row>
    <row r="1722" spans="1:11">
      <c r="A1722" s="1" t="s">
        <v>7598</v>
      </c>
      <c r="B1722" s="2">
        <v>1475933</v>
      </c>
      <c r="C1722" s="1" t="s">
        <v>7599</v>
      </c>
      <c r="D1722" s="1" t="s">
        <v>7600</v>
      </c>
      <c r="E1722" s="1" t="s">
        <v>7601</v>
      </c>
      <c r="F1722" s="2">
        <v>-150</v>
      </c>
      <c r="G1722" s="1" t="s">
        <v>9</v>
      </c>
      <c r="H1722" s="1" t="s">
        <v>1401</v>
      </c>
      <c r="I1722" s="1" t="s">
        <v>11</v>
      </c>
      <c r="J1722">
        <f>VLOOKUP(B1722,自助退!B:F,5,FALSE)</f>
        <v>150</v>
      </c>
      <c r="K1722" t="str">
        <f t="shared" si="26"/>
        <v/>
      </c>
    </row>
    <row r="1723" spans="1:11">
      <c r="A1723" s="1" t="s">
        <v>7602</v>
      </c>
      <c r="B1723" s="2">
        <v>1476215</v>
      </c>
      <c r="C1723" s="1" t="s">
        <v>7603</v>
      </c>
      <c r="D1723" s="1" t="s">
        <v>7604</v>
      </c>
      <c r="E1723" s="1" t="s">
        <v>7605</v>
      </c>
      <c r="F1723" s="2">
        <v>-180</v>
      </c>
      <c r="G1723" s="1" t="s">
        <v>9</v>
      </c>
      <c r="H1723" s="1" t="s">
        <v>1393</v>
      </c>
      <c r="I1723" s="1" t="s">
        <v>11</v>
      </c>
      <c r="J1723">
        <f>VLOOKUP(B1723,自助退!B:F,5,FALSE)</f>
        <v>180</v>
      </c>
      <c r="K1723" t="str">
        <f t="shared" si="26"/>
        <v/>
      </c>
    </row>
    <row r="1724" spans="1:11">
      <c r="A1724" s="1" t="s">
        <v>7606</v>
      </c>
      <c r="B1724" s="2">
        <v>1476282</v>
      </c>
      <c r="C1724" s="1" t="s">
        <v>7607</v>
      </c>
      <c r="D1724" s="1" t="s">
        <v>7608</v>
      </c>
      <c r="E1724" s="1" t="s">
        <v>7609</v>
      </c>
      <c r="F1724" s="2">
        <v>-99.5</v>
      </c>
      <c r="G1724" s="1" t="s">
        <v>9</v>
      </c>
      <c r="H1724" s="1" t="s">
        <v>1387</v>
      </c>
      <c r="I1724" s="1" t="s">
        <v>11</v>
      </c>
      <c r="J1724">
        <f>VLOOKUP(B1724,自助退!B:F,5,FALSE)</f>
        <v>99.5</v>
      </c>
      <c r="K1724" t="str">
        <f t="shared" si="26"/>
        <v/>
      </c>
    </row>
    <row r="1725" spans="1:11">
      <c r="A1725" s="1" t="s">
        <v>7610</v>
      </c>
      <c r="B1725" s="2">
        <v>1476436</v>
      </c>
      <c r="C1725" s="1" t="s">
        <v>7611</v>
      </c>
      <c r="D1725" s="1" t="s">
        <v>7612</v>
      </c>
      <c r="E1725" s="1" t="s">
        <v>7613</v>
      </c>
      <c r="F1725" s="2">
        <v>-163</v>
      </c>
      <c r="G1725" s="1" t="s">
        <v>9</v>
      </c>
      <c r="H1725" s="1" t="s">
        <v>1384</v>
      </c>
      <c r="I1725" s="1" t="s">
        <v>11</v>
      </c>
      <c r="J1725">
        <f>VLOOKUP(B1725,自助退!B:F,5,FALSE)</f>
        <v>163</v>
      </c>
      <c r="K1725" t="str">
        <f t="shared" si="26"/>
        <v/>
      </c>
    </row>
    <row r="1726" spans="1:11">
      <c r="A1726" s="1" t="s">
        <v>222</v>
      </c>
      <c r="B1726" s="2">
        <v>1476471</v>
      </c>
      <c r="C1726" s="1" t="s">
        <v>7614</v>
      </c>
      <c r="D1726" s="1" t="s">
        <v>3441</v>
      </c>
      <c r="E1726" s="1" t="s">
        <v>3442</v>
      </c>
      <c r="F1726" s="2">
        <v>-57.5</v>
      </c>
      <c r="G1726" s="1" t="s">
        <v>9</v>
      </c>
      <c r="H1726" s="1" t="s">
        <v>1379</v>
      </c>
      <c r="I1726" s="1" t="s">
        <v>11</v>
      </c>
      <c r="J1726">
        <f>VLOOKUP(B1726,自助退!B:F,5,FALSE)</f>
        <v>57.5</v>
      </c>
      <c r="K1726" t="str">
        <f t="shared" si="26"/>
        <v/>
      </c>
    </row>
    <row r="1727" spans="1:11">
      <c r="A1727" s="1" t="s">
        <v>7615</v>
      </c>
      <c r="B1727" s="2">
        <v>1476492</v>
      </c>
      <c r="C1727" s="1" t="s">
        <v>7616</v>
      </c>
      <c r="D1727" s="1" t="s">
        <v>3441</v>
      </c>
      <c r="E1727" s="1" t="s">
        <v>3442</v>
      </c>
      <c r="F1727" s="2">
        <v>-20</v>
      </c>
      <c r="G1727" s="1" t="s">
        <v>9</v>
      </c>
      <c r="H1727" s="1" t="s">
        <v>1379</v>
      </c>
      <c r="I1727" s="1" t="s">
        <v>11</v>
      </c>
      <c r="J1727">
        <f>VLOOKUP(B1727,自助退!B:F,5,FALSE)</f>
        <v>20</v>
      </c>
      <c r="K1727" t="str">
        <f t="shared" si="26"/>
        <v/>
      </c>
    </row>
    <row r="1728" spans="1:11">
      <c r="A1728" s="1" t="s">
        <v>7617</v>
      </c>
      <c r="B1728" s="2">
        <v>1476507</v>
      </c>
      <c r="C1728" s="1" t="s">
        <v>7618</v>
      </c>
      <c r="D1728" s="1" t="s">
        <v>7619</v>
      </c>
      <c r="E1728" s="1" t="s">
        <v>186</v>
      </c>
      <c r="F1728" s="2">
        <v>-500</v>
      </c>
      <c r="G1728" s="1" t="s">
        <v>9</v>
      </c>
      <c r="H1728" s="1" t="s">
        <v>1822</v>
      </c>
      <c r="I1728" s="1" t="s">
        <v>11</v>
      </c>
      <c r="J1728">
        <f>VLOOKUP(B1728,自助退!B:F,5,FALSE)</f>
        <v>500</v>
      </c>
      <c r="K1728" t="str">
        <f t="shared" si="26"/>
        <v/>
      </c>
    </row>
    <row r="1729" spans="1:11">
      <c r="A1729" s="1" t="s">
        <v>7620</v>
      </c>
      <c r="B1729" s="2">
        <v>1476543</v>
      </c>
      <c r="C1729" s="1" t="s">
        <v>7621</v>
      </c>
      <c r="D1729" s="1" t="s">
        <v>3441</v>
      </c>
      <c r="E1729" s="1" t="s">
        <v>3442</v>
      </c>
      <c r="F1729" s="2">
        <v>-27.5</v>
      </c>
      <c r="G1729" s="1" t="s">
        <v>9</v>
      </c>
      <c r="H1729" s="1" t="s">
        <v>1379</v>
      </c>
      <c r="I1729" s="1" t="s">
        <v>11</v>
      </c>
      <c r="J1729">
        <f>VLOOKUP(B1729,自助退!B:F,5,FALSE)</f>
        <v>27.5</v>
      </c>
      <c r="K1729" t="str">
        <f t="shared" si="26"/>
        <v/>
      </c>
    </row>
    <row r="1730" spans="1:11">
      <c r="A1730" s="1" t="s">
        <v>7622</v>
      </c>
      <c r="B1730" s="2">
        <v>1476584</v>
      </c>
      <c r="C1730" s="1" t="s">
        <v>7623</v>
      </c>
      <c r="D1730" s="1" t="s">
        <v>3008</v>
      </c>
      <c r="E1730" s="1" t="s">
        <v>3009</v>
      </c>
      <c r="F1730" s="2">
        <v>-246.6</v>
      </c>
      <c r="G1730" s="1" t="s">
        <v>9</v>
      </c>
      <c r="H1730" s="1" t="s">
        <v>1691</v>
      </c>
      <c r="I1730" s="1" t="s">
        <v>11</v>
      </c>
      <c r="J1730">
        <f>VLOOKUP(B1730,自助退!B:F,5,FALSE)</f>
        <v>246.6</v>
      </c>
      <c r="K1730" t="str">
        <f t="shared" si="26"/>
        <v/>
      </c>
    </row>
    <row r="1731" spans="1:11">
      <c r="A1731" s="1" t="s">
        <v>7624</v>
      </c>
      <c r="B1731" s="2">
        <v>1476662</v>
      </c>
      <c r="C1731" s="1" t="s">
        <v>7625</v>
      </c>
      <c r="D1731" s="1" t="s">
        <v>7626</v>
      </c>
      <c r="E1731" s="1" t="s">
        <v>7627</v>
      </c>
      <c r="F1731" s="2">
        <v>-2871</v>
      </c>
      <c r="G1731" s="1" t="s">
        <v>9</v>
      </c>
      <c r="H1731" s="1" t="s">
        <v>1696</v>
      </c>
      <c r="I1731" s="1" t="s">
        <v>11</v>
      </c>
      <c r="J1731">
        <f>VLOOKUP(B1731,自助退!B:F,5,FALSE)</f>
        <v>2871</v>
      </c>
      <c r="K1731" t="str">
        <f t="shared" ref="K1731:K1794" si="27">IF(F1731*-1=J1731,"",1)</f>
        <v/>
      </c>
    </row>
    <row r="1732" spans="1:11">
      <c r="A1732" s="1" t="s">
        <v>7628</v>
      </c>
      <c r="B1732" s="2">
        <v>1476691</v>
      </c>
      <c r="C1732" s="1" t="s">
        <v>7629</v>
      </c>
      <c r="D1732" s="1" t="s">
        <v>7630</v>
      </c>
      <c r="E1732" s="1" t="s">
        <v>7631</v>
      </c>
      <c r="F1732" s="2">
        <v>-360</v>
      </c>
      <c r="G1732" s="1" t="s">
        <v>9</v>
      </c>
      <c r="H1732" s="1" t="s">
        <v>1452</v>
      </c>
      <c r="I1732" s="1" t="s">
        <v>11</v>
      </c>
      <c r="J1732">
        <f>VLOOKUP(B1732,自助退!B:F,5,FALSE)</f>
        <v>360</v>
      </c>
      <c r="K1732" t="str">
        <f t="shared" si="27"/>
        <v/>
      </c>
    </row>
    <row r="1733" spans="1:11">
      <c r="A1733" s="1" t="s">
        <v>7632</v>
      </c>
      <c r="B1733" s="2">
        <v>1476721</v>
      </c>
      <c r="C1733" s="1" t="s">
        <v>7633</v>
      </c>
      <c r="D1733" s="1" t="s">
        <v>7634</v>
      </c>
      <c r="E1733" s="1" t="s">
        <v>7635</v>
      </c>
      <c r="F1733" s="2">
        <v>-2338.4</v>
      </c>
      <c r="G1733" s="1" t="s">
        <v>9</v>
      </c>
      <c r="H1733" s="1" t="s">
        <v>1447</v>
      </c>
      <c r="I1733" s="1" t="s">
        <v>11</v>
      </c>
      <c r="J1733">
        <f>VLOOKUP(B1733,自助退!B:F,5,FALSE)</f>
        <v>2338.4</v>
      </c>
      <c r="K1733" t="str">
        <f t="shared" si="27"/>
        <v/>
      </c>
    </row>
    <row r="1734" spans="1:11">
      <c r="A1734" s="1" t="s">
        <v>7636</v>
      </c>
      <c r="B1734" s="2">
        <v>1476759</v>
      </c>
      <c r="C1734" s="1" t="s">
        <v>7637</v>
      </c>
      <c r="D1734" s="1" t="s">
        <v>7638</v>
      </c>
      <c r="E1734" s="1" t="s">
        <v>7639</v>
      </c>
      <c r="F1734" s="2">
        <v>-3500.05</v>
      </c>
      <c r="G1734" s="1" t="s">
        <v>9</v>
      </c>
      <c r="H1734" s="1" t="s">
        <v>1566</v>
      </c>
      <c r="I1734" s="1" t="s">
        <v>11</v>
      </c>
      <c r="J1734">
        <f>VLOOKUP(B1734,自助退!B:F,5,FALSE)</f>
        <v>3500.05</v>
      </c>
      <c r="K1734" t="str">
        <f t="shared" si="27"/>
        <v/>
      </c>
    </row>
    <row r="1735" spans="1:11">
      <c r="A1735" s="1" t="s">
        <v>7640</v>
      </c>
      <c r="B1735" s="2">
        <v>1476875</v>
      </c>
      <c r="C1735" s="1" t="s">
        <v>7641</v>
      </c>
      <c r="D1735" s="1" t="s">
        <v>3936</v>
      </c>
      <c r="E1735" s="1" t="s">
        <v>871</v>
      </c>
      <c r="F1735" s="2">
        <v>-680</v>
      </c>
      <c r="G1735" s="1" t="s">
        <v>9</v>
      </c>
      <c r="H1735" s="1" t="s">
        <v>1747</v>
      </c>
      <c r="I1735" s="1" t="s">
        <v>11</v>
      </c>
      <c r="J1735">
        <f>VLOOKUP(B1735,自助退!B:F,5,FALSE)</f>
        <v>680</v>
      </c>
      <c r="K1735" t="str">
        <f t="shared" si="27"/>
        <v/>
      </c>
    </row>
    <row r="1736" spans="1:11">
      <c r="A1736" s="1" t="s">
        <v>7642</v>
      </c>
      <c r="B1736" s="2">
        <v>1476902</v>
      </c>
      <c r="C1736" s="1" t="s">
        <v>7643</v>
      </c>
      <c r="D1736" s="1" t="s">
        <v>3936</v>
      </c>
      <c r="E1736" s="1" t="s">
        <v>871</v>
      </c>
      <c r="F1736" s="2">
        <v>-20</v>
      </c>
      <c r="G1736" s="1" t="s">
        <v>9</v>
      </c>
      <c r="H1736" s="1" t="s">
        <v>1747</v>
      </c>
      <c r="I1736" s="1" t="s">
        <v>11</v>
      </c>
      <c r="J1736">
        <f>VLOOKUP(B1736,自助退!B:F,5,FALSE)</f>
        <v>20</v>
      </c>
      <c r="K1736" t="str">
        <f t="shared" si="27"/>
        <v/>
      </c>
    </row>
    <row r="1737" spans="1:11">
      <c r="A1737" s="1" t="s">
        <v>7644</v>
      </c>
      <c r="B1737" s="2">
        <v>1477140</v>
      </c>
      <c r="C1737" s="1" t="s">
        <v>7645</v>
      </c>
      <c r="D1737" s="1" t="s">
        <v>7646</v>
      </c>
      <c r="E1737" s="1" t="s">
        <v>7647</v>
      </c>
      <c r="F1737" s="2">
        <v>-445</v>
      </c>
      <c r="G1737" s="1" t="s">
        <v>9</v>
      </c>
      <c r="H1737" s="1" t="s">
        <v>10</v>
      </c>
      <c r="I1737" s="1" t="s">
        <v>11</v>
      </c>
      <c r="J1737">
        <f>VLOOKUP(B1737,自助退!B:F,5,FALSE)</f>
        <v>445</v>
      </c>
      <c r="K1737" t="str">
        <f t="shared" si="27"/>
        <v/>
      </c>
    </row>
    <row r="1738" spans="1:11">
      <c r="A1738" s="1" t="s">
        <v>7648</v>
      </c>
      <c r="B1738" s="2">
        <v>1477223</v>
      </c>
      <c r="C1738" s="1" t="s">
        <v>7649</v>
      </c>
      <c r="D1738" s="1" t="s">
        <v>7650</v>
      </c>
      <c r="E1738" s="1" t="s">
        <v>7651</v>
      </c>
      <c r="F1738" s="2">
        <v>-491</v>
      </c>
      <c r="G1738" s="1" t="s">
        <v>9</v>
      </c>
      <c r="H1738" s="1" t="s">
        <v>1577</v>
      </c>
      <c r="I1738" s="1" t="s">
        <v>11</v>
      </c>
      <c r="J1738">
        <f>VLOOKUP(B1738,自助退!B:F,5,FALSE)</f>
        <v>491</v>
      </c>
      <c r="K1738" t="str">
        <f t="shared" si="27"/>
        <v/>
      </c>
    </row>
    <row r="1739" spans="1:11">
      <c r="A1739" s="1" t="s">
        <v>7652</v>
      </c>
      <c r="B1739" s="2">
        <v>1477369</v>
      </c>
      <c r="C1739" s="1" t="s">
        <v>7653</v>
      </c>
      <c r="D1739" s="1" t="s">
        <v>7654</v>
      </c>
      <c r="E1739" s="1" t="s">
        <v>7655</v>
      </c>
      <c r="F1739" s="2">
        <v>-2000</v>
      </c>
      <c r="G1739" s="1" t="s">
        <v>9</v>
      </c>
      <c r="H1739" s="1" t="s">
        <v>1452</v>
      </c>
      <c r="I1739" s="1" t="s">
        <v>11</v>
      </c>
      <c r="J1739">
        <f>VLOOKUP(B1739,自助退!B:F,5,FALSE)</f>
        <v>2000</v>
      </c>
      <c r="K1739" t="str">
        <f t="shared" si="27"/>
        <v/>
      </c>
    </row>
    <row r="1740" spans="1:11">
      <c r="A1740" s="1" t="s">
        <v>7656</v>
      </c>
      <c r="B1740" s="2">
        <v>1477378</v>
      </c>
      <c r="C1740" s="1" t="s">
        <v>7657</v>
      </c>
      <c r="D1740" s="1" t="s">
        <v>7658</v>
      </c>
      <c r="E1740" s="1" t="s">
        <v>7659</v>
      </c>
      <c r="F1740" s="2">
        <v>-470.5</v>
      </c>
      <c r="G1740" s="1" t="s">
        <v>9</v>
      </c>
      <c r="H1740" s="1" t="s">
        <v>1428</v>
      </c>
      <c r="I1740" s="1" t="s">
        <v>11</v>
      </c>
      <c r="J1740">
        <f>VLOOKUP(B1740,自助退!B:F,5,FALSE)</f>
        <v>470.5</v>
      </c>
      <c r="K1740" t="str">
        <f t="shared" si="27"/>
        <v/>
      </c>
    </row>
    <row r="1741" spans="1:11">
      <c r="A1741" s="1" t="s">
        <v>7660</v>
      </c>
      <c r="B1741" s="2">
        <v>1477502</v>
      </c>
      <c r="C1741" s="1" t="s">
        <v>7661</v>
      </c>
      <c r="D1741" s="1" t="s">
        <v>7662</v>
      </c>
      <c r="E1741" s="1" t="s">
        <v>7663</v>
      </c>
      <c r="F1741" s="2">
        <v>-245.76</v>
      </c>
      <c r="G1741" s="1" t="s">
        <v>9</v>
      </c>
      <c r="H1741" s="1" t="s">
        <v>1421</v>
      </c>
      <c r="I1741" s="1" t="s">
        <v>11</v>
      </c>
      <c r="J1741">
        <f>VLOOKUP(B1741,自助退!B:F,5,FALSE)</f>
        <v>245.76</v>
      </c>
      <c r="K1741" t="str">
        <f t="shared" si="27"/>
        <v/>
      </c>
    </row>
    <row r="1742" spans="1:11">
      <c r="A1742" s="1" t="s">
        <v>7664</v>
      </c>
      <c r="B1742" s="2">
        <v>1477508</v>
      </c>
      <c r="C1742" s="1" t="s">
        <v>7665</v>
      </c>
      <c r="D1742" s="1" t="s">
        <v>7666</v>
      </c>
      <c r="E1742" s="1" t="s">
        <v>7667</v>
      </c>
      <c r="F1742" s="2">
        <v>-3000</v>
      </c>
      <c r="G1742" s="1" t="s">
        <v>9</v>
      </c>
      <c r="H1742" s="1" t="s">
        <v>1691</v>
      </c>
      <c r="I1742" s="1" t="s">
        <v>11</v>
      </c>
      <c r="J1742">
        <f>VLOOKUP(B1742,自助退!B:F,5,FALSE)</f>
        <v>3000</v>
      </c>
      <c r="K1742" t="str">
        <f t="shared" si="27"/>
        <v/>
      </c>
    </row>
    <row r="1743" spans="1:11">
      <c r="A1743" s="1" t="s">
        <v>7668</v>
      </c>
      <c r="B1743" s="2">
        <v>1477578</v>
      </c>
      <c r="C1743" s="1" t="s">
        <v>7669</v>
      </c>
      <c r="D1743" s="1" t="s">
        <v>7670</v>
      </c>
      <c r="E1743" s="1" t="s">
        <v>7671</v>
      </c>
      <c r="F1743" s="2">
        <v>-800</v>
      </c>
      <c r="G1743" s="1" t="s">
        <v>9</v>
      </c>
      <c r="H1743" s="1" t="s">
        <v>1428</v>
      </c>
      <c r="I1743" s="1" t="s">
        <v>11</v>
      </c>
      <c r="J1743">
        <f>VLOOKUP(B1743,自助退!B:F,5,FALSE)</f>
        <v>800</v>
      </c>
      <c r="K1743" t="str">
        <f t="shared" si="27"/>
        <v/>
      </c>
    </row>
    <row r="1744" spans="1:11">
      <c r="A1744" s="1" t="s">
        <v>7672</v>
      </c>
      <c r="B1744" s="2">
        <v>1478274</v>
      </c>
      <c r="C1744" s="1" t="s">
        <v>7673</v>
      </c>
      <c r="D1744" s="1" t="s">
        <v>7674</v>
      </c>
      <c r="E1744" s="1" t="s">
        <v>7675</v>
      </c>
      <c r="F1744" s="2">
        <v>-82.5</v>
      </c>
      <c r="G1744" s="1" t="s">
        <v>9</v>
      </c>
      <c r="H1744" s="1" t="s">
        <v>1433</v>
      </c>
      <c r="I1744" s="1" t="s">
        <v>11</v>
      </c>
      <c r="J1744">
        <f>VLOOKUP(B1744,自助退!B:F,5,FALSE)</f>
        <v>82.5</v>
      </c>
      <c r="K1744" t="str">
        <f t="shared" si="27"/>
        <v/>
      </c>
    </row>
    <row r="1745" spans="1:11">
      <c r="A1745" s="1" t="s">
        <v>7676</v>
      </c>
      <c r="B1745" s="2">
        <v>1479795</v>
      </c>
      <c r="C1745" s="1" t="s">
        <v>7677</v>
      </c>
      <c r="D1745" s="1" t="s">
        <v>7678</v>
      </c>
      <c r="E1745" s="1" t="s">
        <v>7679</v>
      </c>
      <c r="F1745" s="2">
        <v>-1061.8399999999999</v>
      </c>
      <c r="G1745" s="1" t="s">
        <v>9</v>
      </c>
      <c r="H1745" s="1" t="s">
        <v>1421</v>
      </c>
      <c r="I1745" s="1" t="s">
        <v>11</v>
      </c>
      <c r="J1745">
        <f>VLOOKUP(B1745,自助退!B:F,5,FALSE)</f>
        <v>1061.8399999999999</v>
      </c>
      <c r="K1745" t="str">
        <f t="shared" si="27"/>
        <v/>
      </c>
    </row>
    <row r="1746" spans="1:11">
      <c r="A1746" s="1" t="s">
        <v>7680</v>
      </c>
      <c r="B1746" s="2">
        <v>1481030</v>
      </c>
      <c r="C1746" s="1" t="s">
        <v>7681</v>
      </c>
      <c r="D1746" s="1" t="s">
        <v>7682</v>
      </c>
      <c r="E1746" s="1" t="s">
        <v>7683</v>
      </c>
      <c r="F1746" s="2">
        <v>-492.5</v>
      </c>
      <c r="G1746" s="1" t="s">
        <v>9</v>
      </c>
      <c r="H1746" s="1" t="s">
        <v>1996</v>
      </c>
      <c r="I1746" s="1" t="s">
        <v>11</v>
      </c>
      <c r="J1746">
        <f>VLOOKUP(B1746,自助退!B:F,5,FALSE)</f>
        <v>492.5</v>
      </c>
      <c r="K1746" t="str">
        <f t="shared" si="27"/>
        <v/>
      </c>
    </row>
    <row r="1747" spans="1:11">
      <c r="A1747" s="1" t="s">
        <v>7684</v>
      </c>
      <c r="B1747" s="2">
        <v>1482205</v>
      </c>
      <c r="C1747" s="1" t="s">
        <v>7685</v>
      </c>
      <c r="D1747" s="1" t="s">
        <v>7686</v>
      </c>
      <c r="E1747" s="1" t="s">
        <v>7687</v>
      </c>
      <c r="F1747" s="2">
        <v>-344</v>
      </c>
      <c r="G1747" s="1" t="s">
        <v>9</v>
      </c>
      <c r="H1747" s="1" t="s">
        <v>1551</v>
      </c>
      <c r="I1747" s="1" t="s">
        <v>11</v>
      </c>
      <c r="J1747">
        <f>VLOOKUP(B1747,自助退!B:F,5,FALSE)</f>
        <v>344</v>
      </c>
      <c r="K1747" t="str">
        <f t="shared" si="27"/>
        <v/>
      </c>
    </row>
    <row r="1748" spans="1:11">
      <c r="A1748" s="1" t="s">
        <v>7688</v>
      </c>
      <c r="B1748" s="2">
        <v>1482898</v>
      </c>
      <c r="C1748" s="1" t="s">
        <v>7689</v>
      </c>
      <c r="D1748" s="1" t="s">
        <v>7690</v>
      </c>
      <c r="E1748" s="1" t="s">
        <v>2444</v>
      </c>
      <c r="F1748" s="2">
        <v>-4000</v>
      </c>
      <c r="G1748" s="1" t="s">
        <v>9</v>
      </c>
      <c r="H1748" s="1" t="s">
        <v>1629</v>
      </c>
      <c r="I1748" s="1" t="s">
        <v>11</v>
      </c>
      <c r="J1748">
        <f>VLOOKUP(B1748,自助退!B:F,5,FALSE)</f>
        <v>4000</v>
      </c>
      <c r="K1748" t="str">
        <f t="shared" si="27"/>
        <v/>
      </c>
    </row>
    <row r="1749" spans="1:11">
      <c r="A1749" s="1" t="s">
        <v>7691</v>
      </c>
      <c r="B1749" s="2">
        <v>1484516</v>
      </c>
      <c r="C1749" s="1" t="s">
        <v>7692</v>
      </c>
      <c r="D1749" s="1" t="s">
        <v>7693</v>
      </c>
      <c r="E1749" s="1" t="s">
        <v>163</v>
      </c>
      <c r="F1749" s="2">
        <v>-5027</v>
      </c>
      <c r="G1749" s="1" t="s">
        <v>9</v>
      </c>
      <c r="H1749" s="1" t="s">
        <v>1433</v>
      </c>
      <c r="I1749" s="1" t="s">
        <v>11</v>
      </c>
      <c r="J1749">
        <f>VLOOKUP(B1749,自助退!B:F,5,FALSE)</f>
        <v>5027</v>
      </c>
      <c r="K1749" t="str">
        <f t="shared" si="27"/>
        <v/>
      </c>
    </row>
    <row r="1750" spans="1:11">
      <c r="A1750" s="1" t="s">
        <v>7694</v>
      </c>
      <c r="B1750" s="2">
        <v>1484671</v>
      </c>
      <c r="C1750" s="1" t="s">
        <v>7695</v>
      </c>
      <c r="D1750" s="1" t="s">
        <v>7696</v>
      </c>
      <c r="E1750" s="1" t="s">
        <v>7697</v>
      </c>
      <c r="F1750" s="2">
        <v>-99.22</v>
      </c>
      <c r="G1750" s="1" t="s">
        <v>9</v>
      </c>
      <c r="H1750" s="1" t="s">
        <v>1442</v>
      </c>
      <c r="I1750" s="1" t="s">
        <v>11</v>
      </c>
      <c r="J1750">
        <f>VLOOKUP(B1750,自助退!B:F,5,FALSE)</f>
        <v>99.22</v>
      </c>
      <c r="K1750" t="str">
        <f t="shared" si="27"/>
        <v/>
      </c>
    </row>
    <row r="1751" spans="1:11">
      <c r="A1751" s="1" t="s">
        <v>7698</v>
      </c>
      <c r="B1751" s="2">
        <v>1484723</v>
      </c>
      <c r="C1751" s="1" t="s">
        <v>7699</v>
      </c>
      <c r="D1751" s="1" t="s">
        <v>7700</v>
      </c>
      <c r="E1751" s="1" t="s">
        <v>7701</v>
      </c>
      <c r="F1751" s="2">
        <v>-400</v>
      </c>
      <c r="G1751" s="1" t="s">
        <v>9</v>
      </c>
      <c r="H1751" s="1" t="s">
        <v>1379</v>
      </c>
      <c r="I1751" s="1" t="s">
        <v>11</v>
      </c>
      <c r="J1751">
        <f>VLOOKUP(B1751,自助退!B:F,5,FALSE)</f>
        <v>400</v>
      </c>
      <c r="K1751" t="str">
        <f t="shared" si="27"/>
        <v/>
      </c>
    </row>
    <row r="1752" spans="1:11">
      <c r="A1752" s="1" t="s">
        <v>7702</v>
      </c>
      <c r="B1752" s="2">
        <v>1485179</v>
      </c>
      <c r="C1752" s="1" t="s">
        <v>7703</v>
      </c>
      <c r="D1752" s="1" t="s">
        <v>7704</v>
      </c>
      <c r="E1752" s="1" t="s">
        <v>7705</v>
      </c>
      <c r="F1752" s="2">
        <v>-10026.799999999999</v>
      </c>
      <c r="G1752" s="1" t="s">
        <v>9</v>
      </c>
      <c r="H1752" s="1" t="s">
        <v>1696</v>
      </c>
      <c r="I1752" s="1" t="s">
        <v>11</v>
      </c>
      <c r="J1752">
        <f>VLOOKUP(B1752,自助退!B:F,5,FALSE)</f>
        <v>10026.799999999999</v>
      </c>
      <c r="K1752" t="str">
        <f t="shared" si="27"/>
        <v/>
      </c>
    </row>
    <row r="1753" spans="1:11">
      <c r="A1753" s="1" t="s">
        <v>7706</v>
      </c>
      <c r="B1753" s="2">
        <v>1485882</v>
      </c>
      <c r="C1753" s="1" t="s">
        <v>7707</v>
      </c>
      <c r="D1753" s="1" t="s">
        <v>7708</v>
      </c>
      <c r="E1753" s="1" t="s">
        <v>7709</v>
      </c>
      <c r="F1753" s="2">
        <v>-2000</v>
      </c>
      <c r="G1753" s="1" t="s">
        <v>9</v>
      </c>
      <c r="H1753" s="1" t="s">
        <v>1641</v>
      </c>
      <c r="I1753" s="1" t="s">
        <v>11</v>
      </c>
      <c r="J1753">
        <f>VLOOKUP(B1753,自助退!B:F,5,FALSE)</f>
        <v>2000</v>
      </c>
      <c r="K1753" t="str">
        <f t="shared" si="27"/>
        <v/>
      </c>
    </row>
    <row r="1754" spans="1:11">
      <c r="A1754" s="1" t="s">
        <v>7710</v>
      </c>
      <c r="B1754" s="2">
        <v>1485910</v>
      </c>
      <c r="C1754" s="1" t="s">
        <v>7711</v>
      </c>
      <c r="D1754" s="1" t="s">
        <v>7229</v>
      </c>
      <c r="E1754" s="1" t="s">
        <v>7230</v>
      </c>
      <c r="F1754" s="2">
        <v>-80.34</v>
      </c>
      <c r="G1754" s="1" t="s">
        <v>9</v>
      </c>
      <c r="H1754" s="1" t="s">
        <v>1691</v>
      </c>
      <c r="I1754" s="1" t="s">
        <v>11</v>
      </c>
      <c r="J1754">
        <f>VLOOKUP(B1754,自助退!B:F,5,FALSE)</f>
        <v>80.34</v>
      </c>
      <c r="K1754" t="str">
        <f t="shared" si="27"/>
        <v/>
      </c>
    </row>
    <row r="1755" spans="1:11">
      <c r="A1755" s="1" t="s">
        <v>7712</v>
      </c>
      <c r="B1755" s="2">
        <v>1486035</v>
      </c>
      <c r="C1755" s="1" t="s">
        <v>7713</v>
      </c>
      <c r="D1755" s="1" t="s">
        <v>7714</v>
      </c>
      <c r="E1755" s="1" t="s">
        <v>7715</v>
      </c>
      <c r="F1755" s="2">
        <v>-400</v>
      </c>
      <c r="G1755" s="1" t="s">
        <v>9</v>
      </c>
      <c r="H1755" s="1" t="s">
        <v>1398</v>
      </c>
      <c r="I1755" s="1" t="s">
        <v>11</v>
      </c>
      <c r="J1755">
        <f>VLOOKUP(B1755,自助退!B:F,5,FALSE)</f>
        <v>400</v>
      </c>
      <c r="K1755" t="str">
        <f t="shared" si="27"/>
        <v/>
      </c>
    </row>
    <row r="1756" spans="1:11">
      <c r="A1756" s="1" t="s">
        <v>7716</v>
      </c>
      <c r="B1756" s="2">
        <v>1486592</v>
      </c>
      <c r="C1756" s="1" t="s">
        <v>7717</v>
      </c>
      <c r="D1756" s="1" t="s">
        <v>7718</v>
      </c>
      <c r="E1756" s="1" t="s">
        <v>7719</v>
      </c>
      <c r="F1756" s="2">
        <v>-300</v>
      </c>
      <c r="G1756" s="1" t="s">
        <v>9</v>
      </c>
      <c r="H1756" s="1" t="s">
        <v>1433</v>
      </c>
      <c r="I1756" s="1" t="s">
        <v>11</v>
      </c>
      <c r="J1756">
        <f>VLOOKUP(B1756,自助退!B:F,5,FALSE)</f>
        <v>300</v>
      </c>
      <c r="K1756" t="str">
        <f t="shared" si="27"/>
        <v/>
      </c>
    </row>
    <row r="1757" spans="1:11">
      <c r="A1757" s="1" t="s">
        <v>7720</v>
      </c>
      <c r="B1757" s="2">
        <v>1486686</v>
      </c>
      <c r="C1757" s="1" t="s">
        <v>7721</v>
      </c>
      <c r="D1757" s="1" t="s">
        <v>7722</v>
      </c>
      <c r="E1757" s="1" t="s">
        <v>7723</v>
      </c>
      <c r="F1757" s="2">
        <v>-300</v>
      </c>
      <c r="G1757" s="1" t="s">
        <v>9</v>
      </c>
      <c r="H1757" s="1" t="s">
        <v>1433</v>
      </c>
      <c r="I1757" s="1" t="s">
        <v>11</v>
      </c>
      <c r="J1757">
        <f>VLOOKUP(B1757,自助退!B:F,5,FALSE)</f>
        <v>300</v>
      </c>
      <c r="K1757" t="str">
        <f t="shared" si="27"/>
        <v/>
      </c>
    </row>
    <row r="1758" spans="1:11">
      <c r="A1758" s="1" t="s">
        <v>7724</v>
      </c>
      <c r="B1758" s="2">
        <v>1486727</v>
      </c>
      <c r="C1758" s="1" t="s">
        <v>7725</v>
      </c>
      <c r="D1758" s="1" t="s">
        <v>7726</v>
      </c>
      <c r="E1758" s="1" t="s">
        <v>175</v>
      </c>
      <c r="F1758" s="2">
        <v>-745.2</v>
      </c>
      <c r="G1758" s="1" t="s">
        <v>9</v>
      </c>
      <c r="H1758" s="1" t="s">
        <v>1629</v>
      </c>
      <c r="I1758" s="1" t="s">
        <v>11</v>
      </c>
      <c r="J1758">
        <f>VLOOKUP(B1758,自助退!B:F,5,FALSE)</f>
        <v>745.2</v>
      </c>
      <c r="K1758" t="str">
        <f t="shared" si="27"/>
        <v/>
      </c>
    </row>
    <row r="1759" spans="1:11">
      <c r="A1759" s="1" t="s">
        <v>7727</v>
      </c>
      <c r="B1759" s="2">
        <v>1487022</v>
      </c>
      <c r="C1759" s="1" t="s">
        <v>7728</v>
      </c>
      <c r="D1759" s="1" t="s">
        <v>7729</v>
      </c>
      <c r="E1759" s="1" t="s">
        <v>7730</v>
      </c>
      <c r="F1759" s="2">
        <v>-283.62</v>
      </c>
      <c r="G1759" s="1" t="s">
        <v>9</v>
      </c>
      <c r="H1759" s="1" t="s">
        <v>1526</v>
      </c>
      <c r="I1759" s="1" t="s">
        <v>11</v>
      </c>
      <c r="J1759">
        <f>VLOOKUP(B1759,自助退!B:F,5,FALSE)</f>
        <v>283.62</v>
      </c>
      <c r="K1759" t="str">
        <f t="shared" si="27"/>
        <v/>
      </c>
    </row>
    <row r="1760" spans="1:11">
      <c r="A1760" s="1" t="s">
        <v>7731</v>
      </c>
      <c r="B1760" s="2">
        <v>1487025</v>
      </c>
      <c r="C1760" s="1" t="s">
        <v>7732</v>
      </c>
      <c r="D1760" s="1" t="s">
        <v>7733</v>
      </c>
      <c r="E1760" s="1" t="s">
        <v>7734</v>
      </c>
      <c r="F1760" s="2">
        <v>-662</v>
      </c>
      <c r="G1760" s="1" t="s">
        <v>9</v>
      </c>
      <c r="H1760" s="1" t="s">
        <v>1601</v>
      </c>
      <c r="I1760" s="1" t="s">
        <v>11</v>
      </c>
      <c r="J1760">
        <f>VLOOKUP(B1760,自助退!B:F,5,FALSE)</f>
        <v>662</v>
      </c>
      <c r="K1760" t="str">
        <f t="shared" si="27"/>
        <v/>
      </c>
    </row>
    <row r="1761" spans="1:11">
      <c r="A1761" s="1" t="s">
        <v>7735</v>
      </c>
      <c r="B1761" s="2">
        <v>1487892</v>
      </c>
      <c r="C1761" s="1" t="s">
        <v>7736</v>
      </c>
      <c r="D1761" s="1" t="s">
        <v>7737</v>
      </c>
      <c r="E1761" s="1" t="s">
        <v>121</v>
      </c>
      <c r="F1761" s="2">
        <v>-559.82000000000005</v>
      </c>
      <c r="G1761" s="1" t="s">
        <v>9</v>
      </c>
      <c r="H1761" s="1" t="s">
        <v>1384</v>
      </c>
      <c r="I1761" s="1" t="s">
        <v>11</v>
      </c>
      <c r="J1761">
        <f>VLOOKUP(B1761,自助退!B:F,5,FALSE)</f>
        <v>559.82000000000005</v>
      </c>
      <c r="K1761" t="str">
        <f t="shared" si="27"/>
        <v/>
      </c>
    </row>
    <row r="1762" spans="1:11">
      <c r="A1762" s="1" t="s">
        <v>7738</v>
      </c>
      <c r="B1762" s="2">
        <v>1487966</v>
      </c>
      <c r="C1762" s="1" t="s">
        <v>7739</v>
      </c>
      <c r="D1762" s="1" t="s">
        <v>7740</v>
      </c>
      <c r="E1762" s="1" t="s">
        <v>172</v>
      </c>
      <c r="F1762" s="2">
        <v>-2219</v>
      </c>
      <c r="G1762" s="1" t="s">
        <v>9</v>
      </c>
      <c r="H1762" s="1" t="s">
        <v>1996</v>
      </c>
      <c r="I1762" s="1" t="s">
        <v>11</v>
      </c>
      <c r="J1762">
        <f>VLOOKUP(B1762,自助退!B:F,5,FALSE)</f>
        <v>2219</v>
      </c>
      <c r="K1762" t="str">
        <f t="shared" si="27"/>
        <v/>
      </c>
    </row>
    <row r="1763" spans="1:11">
      <c r="A1763" s="1" t="s">
        <v>7741</v>
      </c>
      <c r="B1763" s="2">
        <v>1488298</v>
      </c>
      <c r="C1763" s="1" t="s">
        <v>7742</v>
      </c>
      <c r="D1763" s="1" t="s">
        <v>7743</v>
      </c>
      <c r="E1763" s="1" t="s">
        <v>7744</v>
      </c>
      <c r="F1763" s="2">
        <v>-300</v>
      </c>
      <c r="G1763" s="1" t="s">
        <v>9</v>
      </c>
      <c r="H1763" s="1" t="s">
        <v>1601</v>
      </c>
      <c r="I1763" s="1" t="s">
        <v>11</v>
      </c>
      <c r="J1763">
        <f>VLOOKUP(B1763,自助退!B:F,5,FALSE)</f>
        <v>300</v>
      </c>
      <c r="K1763" t="str">
        <f t="shared" si="27"/>
        <v/>
      </c>
    </row>
    <row r="1764" spans="1:11">
      <c r="A1764" s="1" t="s">
        <v>7745</v>
      </c>
      <c r="B1764" s="2">
        <v>1488568</v>
      </c>
      <c r="C1764" s="1" t="s">
        <v>7746</v>
      </c>
      <c r="D1764" s="1" t="s">
        <v>7747</v>
      </c>
      <c r="E1764" s="1" t="s">
        <v>7748</v>
      </c>
      <c r="F1764" s="2">
        <v>-2287</v>
      </c>
      <c r="G1764" s="1" t="s">
        <v>9</v>
      </c>
      <c r="H1764" s="1" t="s">
        <v>1457</v>
      </c>
      <c r="I1764" s="1" t="s">
        <v>11</v>
      </c>
      <c r="J1764">
        <f>VLOOKUP(B1764,自助退!B:F,5,FALSE)</f>
        <v>2287</v>
      </c>
      <c r="K1764" t="str">
        <f t="shared" si="27"/>
        <v/>
      </c>
    </row>
    <row r="1765" spans="1:11">
      <c r="A1765" s="1" t="s">
        <v>7749</v>
      </c>
      <c r="B1765" s="2">
        <v>1488731</v>
      </c>
      <c r="C1765" s="1" t="s">
        <v>7750</v>
      </c>
      <c r="D1765" s="1" t="s">
        <v>7751</v>
      </c>
      <c r="E1765" s="1" t="s">
        <v>7752</v>
      </c>
      <c r="F1765" s="2">
        <v>-56.32</v>
      </c>
      <c r="G1765" s="1" t="s">
        <v>9</v>
      </c>
      <c r="H1765" s="1" t="s">
        <v>1566</v>
      </c>
      <c r="I1765" s="1" t="s">
        <v>11</v>
      </c>
      <c r="J1765">
        <f>VLOOKUP(B1765,自助退!B:F,5,FALSE)</f>
        <v>56.32</v>
      </c>
      <c r="K1765" t="str">
        <f t="shared" si="27"/>
        <v/>
      </c>
    </row>
    <row r="1766" spans="1:11">
      <c r="A1766" s="1" t="s">
        <v>7753</v>
      </c>
      <c r="B1766" s="2">
        <v>1489304</v>
      </c>
      <c r="C1766" s="1" t="s">
        <v>7754</v>
      </c>
      <c r="D1766" s="1" t="s">
        <v>7755</v>
      </c>
      <c r="E1766" s="1" t="s">
        <v>7756</v>
      </c>
      <c r="F1766" s="2">
        <v>-1641</v>
      </c>
      <c r="G1766" s="1" t="s">
        <v>9</v>
      </c>
      <c r="H1766" s="1" t="s">
        <v>1401</v>
      </c>
      <c r="I1766" s="1" t="s">
        <v>11</v>
      </c>
      <c r="J1766">
        <f>VLOOKUP(B1766,自助退!B:F,5,FALSE)</f>
        <v>1641</v>
      </c>
      <c r="K1766" t="str">
        <f t="shared" si="27"/>
        <v/>
      </c>
    </row>
    <row r="1767" spans="1:11">
      <c r="A1767" s="1" t="s">
        <v>7757</v>
      </c>
      <c r="B1767" s="2">
        <v>1489549</v>
      </c>
      <c r="C1767" s="1" t="s">
        <v>7758</v>
      </c>
      <c r="D1767" s="1" t="s">
        <v>7759</v>
      </c>
      <c r="E1767" s="1" t="s">
        <v>7760</v>
      </c>
      <c r="F1767" s="2">
        <v>-1000</v>
      </c>
      <c r="G1767" s="1" t="s">
        <v>9</v>
      </c>
      <c r="H1767" s="1" t="s">
        <v>1447</v>
      </c>
      <c r="I1767" s="1" t="s">
        <v>11</v>
      </c>
      <c r="J1767">
        <f>VLOOKUP(B1767,自助退!B:F,5,FALSE)</f>
        <v>1000</v>
      </c>
      <c r="K1767" t="str">
        <f t="shared" si="27"/>
        <v/>
      </c>
    </row>
    <row r="1768" spans="1:11">
      <c r="A1768" s="1" t="s">
        <v>7761</v>
      </c>
      <c r="B1768" s="2">
        <v>1489742</v>
      </c>
      <c r="C1768" s="1" t="s">
        <v>7762</v>
      </c>
      <c r="D1768" s="1" t="s">
        <v>7763</v>
      </c>
      <c r="E1768" s="1" t="s">
        <v>129</v>
      </c>
      <c r="F1768" s="2">
        <v>-148.87</v>
      </c>
      <c r="G1768" s="1" t="s">
        <v>9</v>
      </c>
      <c r="H1768" s="1" t="s">
        <v>1421</v>
      </c>
      <c r="I1768" s="1" t="s">
        <v>11</v>
      </c>
      <c r="J1768">
        <f>VLOOKUP(B1768,自助退!B:F,5,FALSE)</f>
        <v>148.87</v>
      </c>
      <c r="K1768" t="str">
        <f t="shared" si="27"/>
        <v/>
      </c>
    </row>
    <row r="1769" spans="1:11">
      <c r="A1769" s="1" t="s">
        <v>7764</v>
      </c>
      <c r="B1769" s="2">
        <v>1489782</v>
      </c>
      <c r="C1769" s="1" t="s">
        <v>7765</v>
      </c>
      <c r="D1769" s="1" t="s">
        <v>7766</v>
      </c>
      <c r="E1769" s="1" t="s">
        <v>7767</v>
      </c>
      <c r="F1769" s="2">
        <v>-20</v>
      </c>
      <c r="G1769" s="1" t="s">
        <v>9</v>
      </c>
      <c r="H1769" s="1" t="s">
        <v>1457</v>
      </c>
      <c r="I1769" s="1" t="s">
        <v>11</v>
      </c>
      <c r="J1769">
        <f>VLOOKUP(B1769,自助退!B:F,5,FALSE)</f>
        <v>20</v>
      </c>
      <c r="K1769" t="str">
        <f t="shared" si="27"/>
        <v/>
      </c>
    </row>
    <row r="1770" spans="1:11">
      <c r="A1770" s="1" t="s">
        <v>7768</v>
      </c>
      <c r="B1770" s="2">
        <v>1490071</v>
      </c>
      <c r="C1770" s="1" t="s">
        <v>7769</v>
      </c>
      <c r="D1770" s="1" t="s">
        <v>7770</v>
      </c>
      <c r="E1770" s="1" t="s">
        <v>116</v>
      </c>
      <c r="F1770" s="2">
        <v>-270</v>
      </c>
      <c r="G1770" s="1" t="s">
        <v>9</v>
      </c>
      <c r="H1770" s="1" t="s">
        <v>1428</v>
      </c>
      <c r="I1770" s="1" t="s">
        <v>11</v>
      </c>
      <c r="J1770">
        <f>VLOOKUP(B1770,自助退!B:F,5,FALSE)</f>
        <v>270</v>
      </c>
      <c r="K1770" t="str">
        <f t="shared" si="27"/>
        <v/>
      </c>
    </row>
    <row r="1771" spans="1:11">
      <c r="A1771" s="1" t="s">
        <v>7771</v>
      </c>
      <c r="B1771" s="2">
        <v>1490074</v>
      </c>
      <c r="C1771" s="1" t="s">
        <v>7772</v>
      </c>
      <c r="D1771" s="1" t="s">
        <v>7773</v>
      </c>
      <c r="E1771" s="1" t="s">
        <v>167</v>
      </c>
      <c r="F1771" s="2">
        <v>-513</v>
      </c>
      <c r="G1771" s="1" t="s">
        <v>9</v>
      </c>
      <c r="H1771" s="1" t="s">
        <v>1629</v>
      </c>
      <c r="I1771" s="1" t="s">
        <v>11</v>
      </c>
      <c r="J1771">
        <f>VLOOKUP(B1771,自助退!B:F,5,FALSE)</f>
        <v>513</v>
      </c>
      <c r="K1771" t="str">
        <f t="shared" si="27"/>
        <v/>
      </c>
    </row>
    <row r="1772" spans="1:11">
      <c r="A1772" s="1" t="s">
        <v>7774</v>
      </c>
      <c r="B1772" s="2">
        <v>1490378</v>
      </c>
      <c r="C1772" s="1" t="s">
        <v>7775</v>
      </c>
      <c r="D1772" s="1" t="s">
        <v>7776</v>
      </c>
      <c r="E1772" s="1" t="s">
        <v>7777</v>
      </c>
      <c r="F1772" s="2">
        <v>-338.5</v>
      </c>
      <c r="G1772" s="1" t="s">
        <v>9</v>
      </c>
      <c r="H1772" s="1" t="s">
        <v>1696</v>
      </c>
      <c r="I1772" s="1" t="s">
        <v>11</v>
      </c>
      <c r="J1772">
        <f>VLOOKUP(B1772,自助退!B:F,5,FALSE)</f>
        <v>338.5</v>
      </c>
      <c r="K1772" t="str">
        <f t="shared" si="27"/>
        <v/>
      </c>
    </row>
    <row r="1773" spans="1:11">
      <c r="A1773" s="1" t="s">
        <v>7778</v>
      </c>
      <c r="B1773" s="2">
        <v>1490386</v>
      </c>
      <c r="C1773" s="1" t="s">
        <v>7779</v>
      </c>
      <c r="D1773" s="1" t="s">
        <v>7780</v>
      </c>
      <c r="E1773" s="1" t="s">
        <v>7781</v>
      </c>
      <c r="F1773" s="2">
        <v>-104</v>
      </c>
      <c r="G1773" s="1" t="s">
        <v>9</v>
      </c>
      <c r="H1773" s="1" t="s">
        <v>1822</v>
      </c>
      <c r="I1773" s="1" t="s">
        <v>11</v>
      </c>
      <c r="J1773">
        <f>VLOOKUP(B1773,自助退!B:F,5,FALSE)</f>
        <v>104</v>
      </c>
      <c r="K1773" t="str">
        <f t="shared" si="27"/>
        <v/>
      </c>
    </row>
    <row r="1774" spans="1:11">
      <c r="A1774" s="1" t="s">
        <v>7782</v>
      </c>
      <c r="B1774" s="2">
        <v>1490956</v>
      </c>
      <c r="C1774" s="1" t="s">
        <v>7783</v>
      </c>
      <c r="D1774" s="1" t="s">
        <v>7784</v>
      </c>
      <c r="E1774" s="1" t="s">
        <v>7785</v>
      </c>
      <c r="F1774" s="2">
        <v>-162.5</v>
      </c>
      <c r="G1774" s="1" t="s">
        <v>9</v>
      </c>
      <c r="H1774" s="1" t="s">
        <v>1398</v>
      </c>
      <c r="I1774" s="1" t="s">
        <v>11</v>
      </c>
      <c r="J1774">
        <f>VLOOKUP(B1774,自助退!B:F,5,FALSE)</f>
        <v>162.5</v>
      </c>
      <c r="K1774" t="str">
        <f t="shared" si="27"/>
        <v/>
      </c>
    </row>
    <row r="1775" spans="1:11">
      <c r="A1775" s="1" t="s">
        <v>7786</v>
      </c>
      <c r="B1775" s="2">
        <v>1491013</v>
      </c>
      <c r="C1775" s="1" t="s">
        <v>7787</v>
      </c>
      <c r="D1775" s="1" t="s">
        <v>7788</v>
      </c>
      <c r="E1775" s="1" t="s">
        <v>7789</v>
      </c>
      <c r="F1775" s="2">
        <v>-900</v>
      </c>
      <c r="G1775" s="1" t="s">
        <v>9</v>
      </c>
      <c r="H1775" s="1" t="s">
        <v>1404</v>
      </c>
      <c r="I1775" s="1" t="s">
        <v>11</v>
      </c>
      <c r="J1775">
        <f>VLOOKUP(B1775,自助退!B:F,5,FALSE)</f>
        <v>900</v>
      </c>
      <c r="K1775" t="str">
        <f t="shared" si="27"/>
        <v/>
      </c>
    </row>
    <row r="1776" spans="1:11">
      <c r="A1776" s="1" t="s">
        <v>7790</v>
      </c>
      <c r="B1776" s="2">
        <v>1491118</v>
      </c>
      <c r="C1776" s="1" t="s">
        <v>7791</v>
      </c>
      <c r="D1776" s="1" t="s">
        <v>7792</v>
      </c>
      <c r="E1776" s="1" t="s">
        <v>7793</v>
      </c>
      <c r="F1776" s="2">
        <v>-928.8</v>
      </c>
      <c r="G1776" s="1" t="s">
        <v>9</v>
      </c>
      <c r="H1776" s="1" t="s">
        <v>1404</v>
      </c>
      <c r="I1776" s="1" t="s">
        <v>11</v>
      </c>
      <c r="J1776">
        <f>VLOOKUP(B1776,自助退!B:F,5,FALSE)</f>
        <v>928.8</v>
      </c>
      <c r="K1776" t="str">
        <f t="shared" si="27"/>
        <v/>
      </c>
    </row>
    <row r="1777" spans="1:11">
      <c r="A1777" s="1" t="s">
        <v>7794</v>
      </c>
      <c r="B1777" s="2">
        <v>1491430</v>
      </c>
      <c r="C1777" s="1" t="s">
        <v>7795</v>
      </c>
      <c r="D1777" s="1" t="s">
        <v>7796</v>
      </c>
      <c r="E1777" s="1" t="s">
        <v>7797</v>
      </c>
      <c r="F1777" s="2">
        <v>-225.2</v>
      </c>
      <c r="G1777" s="1" t="s">
        <v>9</v>
      </c>
      <c r="H1777" s="1" t="s">
        <v>1414</v>
      </c>
      <c r="I1777" s="1" t="s">
        <v>11</v>
      </c>
      <c r="J1777">
        <f>VLOOKUP(B1777,自助退!B:F,5,FALSE)</f>
        <v>225.2</v>
      </c>
      <c r="K1777" t="str">
        <f t="shared" si="27"/>
        <v/>
      </c>
    </row>
    <row r="1778" spans="1:11">
      <c r="A1778" s="1" t="s">
        <v>7798</v>
      </c>
      <c r="B1778" s="2">
        <v>1491433</v>
      </c>
      <c r="C1778" s="1" t="s">
        <v>7799</v>
      </c>
      <c r="D1778" s="1" t="s">
        <v>7800</v>
      </c>
      <c r="E1778" s="1" t="s">
        <v>7801</v>
      </c>
      <c r="F1778" s="2">
        <v>-100</v>
      </c>
      <c r="G1778" s="1" t="s">
        <v>9</v>
      </c>
      <c r="H1778" s="1" t="s">
        <v>1384</v>
      </c>
      <c r="I1778" s="1" t="s">
        <v>11</v>
      </c>
      <c r="J1778">
        <f>VLOOKUP(B1778,自助退!B:F,5,FALSE)</f>
        <v>100</v>
      </c>
      <c r="K1778" t="str">
        <f t="shared" si="27"/>
        <v/>
      </c>
    </row>
    <row r="1779" spans="1:11">
      <c r="A1779" s="1" t="s">
        <v>7802</v>
      </c>
      <c r="B1779" s="2">
        <v>1491482</v>
      </c>
      <c r="C1779" s="1" t="s">
        <v>7803</v>
      </c>
      <c r="D1779" s="1" t="s">
        <v>7804</v>
      </c>
      <c r="E1779" s="1" t="s">
        <v>7805</v>
      </c>
      <c r="F1779" s="2">
        <v>-157.19999999999999</v>
      </c>
      <c r="G1779" s="1" t="s">
        <v>9</v>
      </c>
      <c r="H1779" s="1" t="s">
        <v>1414</v>
      </c>
      <c r="I1779" s="1" t="s">
        <v>11</v>
      </c>
      <c r="J1779">
        <f>VLOOKUP(B1779,自助退!B:F,5,FALSE)</f>
        <v>157.19999999999999</v>
      </c>
      <c r="K1779" t="str">
        <f t="shared" si="27"/>
        <v/>
      </c>
    </row>
    <row r="1780" spans="1:11">
      <c r="A1780" s="1" t="s">
        <v>7806</v>
      </c>
      <c r="B1780" s="2">
        <v>1491498</v>
      </c>
      <c r="C1780" s="1" t="s">
        <v>7807</v>
      </c>
      <c r="D1780" s="1" t="s">
        <v>7808</v>
      </c>
      <c r="E1780" s="1" t="s">
        <v>7809</v>
      </c>
      <c r="F1780" s="2">
        <v>-83.2</v>
      </c>
      <c r="G1780" s="1" t="s">
        <v>9</v>
      </c>
      <c r="H1780" s="1" t="s">
        <v>1526</v>
      </c>
      <c r="I1780" s="1" t="s">
        <v>11</v>
      </c>
      <c r="J1780">
        <f>VLOOKUP(B1780,自助退!B:F,5,FALSE)</f>
        <v>83.2</v>
      </c>
      <c r="K1780" t="str">
        <f t="shared" si="27"/>
        <v/>
      </c>
    </row>
    <row r="1781" spans="1:11">
      <c r="A1781" s="1" t="s">
        <v>7810</v>
      </c>
      <c r="B1781" s="2">
        <v>1491614</v>
      </c>
      <c r="C1781" s="1" t="s">
        <v>7811</v>
      </c>
      <c r="D1781" s="1" t="s">
        <v>7812</v>
      </c>
      <c r="E1781" s="1" t="s">
        <v>7813</v>
      </c>
      <c r="F1781" s="2">
        <v>-1300</v>
      </c>
      <c r="G1781" s="1" t="s">
        <v>9</v>
      </c>
      <c r="H1781" s="1" t="s">
        <v>1421</v>
      </c>
      <c r="I1781" s="1" t="s">
        <v>11</v>
      </c>
      <c r="J1781">
        <f>VLOOKUP(B1781,自助退!B:F,5,FALSE)</f>
        <v>1300</v>
      </c>
      <c r="K1781" t="str">
        <f t="shared" si="27"/>
        <v/>
      </c>
    </row>
    <row r="1782" spans="1:11">
      <c r="A1782" s="1" t="s">
        <v>7814</v>
      </c>
      <c r="B1782" s="2">
        <v>1491729</v>
      </c>
      <c r="C1782" s="1" t="s">
        <v>7815</v>
      </c>
      <c r="D1782" s="1" t="s">
        <v>7816</v>
      </c>
      <c r="E1782" s="1" t="s">
        <v>7817</v>
      </c>
      <c r="F1782" s="2">
        <v>-587.99</v>
      </c>
      <c r="G1782" s="1" t="s">
        <v>9</v>
      </c>
      <c r="H1782" s="1" t="s">
        <v>1691</v>
      </c>
      <c r="I1782" s="1" t="s">
        <v>11</v>
      </c>
      <c r="J1782">
        <f>VLOOKUP(B1782,自助退!B:F,5,FALSE)</f>
        <v>587.99</v>
      </c>
      <c r="K1782" t="str">
        <f t="shared" si="27"/>
        <v/>
      </c>
    </row>
    <row r="1783" spans="1:11">
      <c r="A1783" s="1" t="s">
        <v>7818</v>
      </c>
      <c r="B1783" s="2">
        <v>1491776</v>
      </c>
      <c r="C1783" s="1" t="s">
        <v>7819</v>
      </c>
      <c r="D1783" s="1" t="s">
        <v>7820</v>
      </c>
      <c r="E1783" s="1" t="s">
        <v>7821</v>
      </c>
      <c r="F1783" s="2">
        <v>-3000</v>
      </c>
      <c r="G1783" s="1" t="s">
        <v>9</v>
      </c>
      <c r="H1783" s="1" t="s">
        <v>1577</v>
      </c>
      <c r="I1783" s="1" t="s">
        <v>11</v>
      </c>
      <c r="J1783">
        <f>VLOOKUP(B1783,自助退!B:F,5,FALSE)</f>
        <v>3000</v>
      </c>
      <c r="K1783" t="str">
        <f t="shared" si="27"/>
        <v/>
      </c>
    </row>
    <row r="1784" spans="1:11">
      <c r="A1784" s="1" t="s">
        <v>7822</v>
      </c>
      <c r="B1784" s="2">
        <v>1492082</v>
      </c>
      <c r="C1784" s="1" t="s">
        <v>7823</v>
      </c>
      <c r="D1784" s="1" t="s">
        <v>7824</v>
      </c>
      <c r="E1784" s="1" t="s">
        <v>7825</v>
      </c>
      <c r="F1784" s="2">
        <v>-312</v>
      </c>
      <c r="G1784" s="1" t="s">
        <v>9</v>
      </c>
      <c r="H1784" s="1" t="s">
        <v>1452</v>
      </c>
      <c r="I1784" s="1" t="s">
        <v>11</v>
      </c>
      <c r="J1784">
        <f>VLOOKUP(B1784,自助退!B:F,5,FALSE)</f>
        <v>312</v>
      </c>
      <c r="K1784" t="str">
        <f t="shared" si="27"/>
        <v/>
      </c>
    </row>
    <row r="1785" spans="1:11">
      <c r="A1785" s="1" t="s">
        <v>7826</v>
      </c>
      <c r="B1785" s="2">
        <v>1492083</v>
      </c>
      <c r="C1785" s="1" t="s">
        <v>7827</v>
      </c>
      <c r="D1785" s="1" t="s">
        <v>7828</v>
      </c>
      <c r="E1785" s="1" t="s">
        <v>112</v>
      </c>
      <c r="F1785" s="2">
        <v>-70</v>
      </c>
      <c r="G1785" s="1" t="s">
        <v>9</v>
      </c>
      <c r="H1785" s="1" t="s">
        <v>1601</v>
      </c>
      <c r="I1785" s="1" t="s">
        <v>11</v>
      </c>
      <c r="J1785">
        <f>VLOOKUP(B1785,自助退!B:F,5,FALSE)</f>
        <v>70</v>
      </c>
      <c r="K1785" t="str">
        <f t="shared" si="27"/>
        <v/>
      </c>
    </row>
    <row r="1786" spans="1:11">
      <c r="A1786" s="1" t="s">
        <v>7829</v>
      </c>
      <c r="B1786" s="2">
        <v>1492087</v>
      </c>
      <c r="C1786" s="1" t="s">
        <v>7830</v>
      </c>
      <c r="D1786" s="1" t="s">
        <v>7831</v>
      </c>
      <c r="E1786" s="1" t="s">
        <v>7832</v>
      </c>
      <c r="F1786" s="2">
        <v>-178.3</v>
      </c>
      <c r="G1786" s="1" t="s">
        <v>9</v>
      </c>
      <c r="H1786" s="1" t="s">
        <v>1404</v>
      </c>
      <c r="I1786" s="1" t="s">
        <v>11</v>
      </c>
      <c r="J1786">
        <f>VLOOKUP(B1786,自助退!B:F,5,FALSE)</f>
        <v>178.3</v>
      </c>
      <c r="K1786" t="str">
        <f t="shared" si="27"/>
        <v/>
      </c>
    </row>
    <row r="1787" spans="1:11">
      <c r="A1787" s="1" t="s">
        <v>7833</v>
      </c>
      <c r="B1787" s="2">
        <v>1492142</v>
      </c>
      <c r="C1787" s="1" t="s">
        <v>7834</v>
      </c>
      <c r="D1787" s="1" t="s">
        <v>7835</v>
      </c>
      <c r="E1787" s="1" t="s">
        <v>7836</v>
      </c>
      <c r="F1787" s="2">
        <v>-38</v>
      </c>
      <c r="G1787" s="1" t="s">
        <v>9</v>
      </c>
      <c r="H1787" s="1" t="s">
        <v>1452</v>
      </c>
      <c r="I1787" s="1" t="s">
        <v>11</v>
      </c>
      <c r="J1787">
        <f>VLOOKUP(B1787,自助退!B:F,5,FALSE)</f>
        <v>38</v>
      </c>
      <c r="K1787" t="str">
        <f t="shared" si="27"/>
        <v/>
      </c>
    </row>
    <row r="1788" spans="1:11">
      <c r="A1788" s="1" t="s">
        <v>7837</v>
      </c>
      <c r="B1788" s="2">
        <v>1492212</v>
      </c>
      <c r="C1788" s="1" t="s">
        <v>7838</v>
      </c>
      <c r="D1788" s="1" t="s">
        <v>7839</v>
      </c>
      <c r="E1788" s="1" t="s">
        <v>7840</v>
      </c>
      <c r="F1788" s="2">
        <v>-62.5</v>
      </c>
      <c r="G1788" s="1" t="s">
        <v>9</v>
      </c>
      <c r="H1788" s="1" t="s">
        <v>1696</v>
      </c>
      <c r="I1788" s="1" t="s">
        <v>11</v>
      </c>
      <c r="J1788">
        <f>VLOOKUP(B1788,自助退!B:F,5,FALSE)</f>
        <v>62.5</v>
      </c>
      <c r="K1788" t="str">
        <f t="shared" si="27"/>
        <v/>
      </c>
    </row>
    <row r="1789" spans="1:11">
      <c r="A1789" s="1" t="s">
        <v>7841</v>
      </c>
      <c r="B1789" s="2">
        <v>1492241</v>
      </c>
      <c r="C1789" s="1" t="s">
        <v>7842</v>
      </c>
      <c r="D1789" s="1" t="s">
        <v>7843</v>
      </c>
      <c r="E1789" s="1" t="s">
        <v>7844</v>
      </c>
      <c r="F1789" s="2">
        <v>-2.2000000000000002</v>
      </c>
      <c r="G1789" s="1" t="s">
        <v>9</v>
      </c>
      <c r="H1789" s="1" t="s">
        <v>1404</v>
      </c>
      <c r="I1789" s="1" t="s">
        <v>11</v>
      </c>
      <c r="J1789">
        <f>VLOOKUP(B1789,自助退!B:F,5,FALSE)</f>
        <v>2.2000000000000002</v>
      </c>
      <c r="K1789" t="str">
        <f t="shared" si="27"/>
        <v/>
      </c>
    </row>
    <row r="1790" spans="1:11">
      <c r="A1790" s="1" t="s">
        <v>7845</v>
      </c>
      <c r="B1790" s="2">
        <v>1492260</v>
      </c>
      <c r="C1790" s="1" t="s">
        <v>7846</v>
      </c>
      <c r="D1790" s="1" t="s">
        <v>7847</v>
      </c>
      <c r="E1790" s="1" t="s">
        <v>7848</v>
      </c>
      <c r="F1790" s="2">
        <v>-311.41000000000003</v>
      </c>
      <c r="G1790" s="1" t="s">
        <v>9</v>
      </c>
      <c r="H1790" s="1" t="s">
        <v>1384</v>
      </c>
      <c r="I1790" s="1" t="s">
        <v>11</v>
      </c>
      <c r="J1790">
        <f>VLOOKUP(B1790,自助退!B:F,5,FALSE)</f>
        <v>311.41000000000003</v>
      </c>
      <c r="K1790" t="str">
        <f t="shared" si="27"/>
        <v/>
      </c>
    </row>
    <row r="1791" spans="1:11">
      <c r="A1791" s="1" t="s">
        <v>7849</v>
      </c>
      <c r="B1791" s="2">
        <v>1492295</v>
      </c>
      <c r="C1791" s="1" t="s">
        <v>7850</v>
      </c>
      <c r="D1791" s="1" t="s">
        <v>7851</v>
      </c>
      <c r="E1791" s="1" t="s">
        <v>74</v>
      </c>
      <c r="F1791" s="2">
        <v>-100</v>
      </c>
      <c r="G1791" s="1" t="s">
        <v>9</v>
      </c>
      <c r="H1791" s="1" t="s">
        <v>1384</v>
      </c>
      <c r="I1791" s="1" t="s">
        <v>11</v>
      </c>
      <c r="J1791">
        <f>VLOOKUP(B1791,自助退!B:F,5,FALSE)</f>
        <v>100</v>
      </c>
      <c r="K1791" t="str">
        <f t="shared" si="27"/>
        <v/>
      </c>
    </row>
    <row r="1792" spans="1:11">
      <c r="A1792" s="1" t="s">
        <v>7852</v>
      </c>
      <c r="B1792" s="2">
        <v>1492329</v>
      </c>
      <c r="C1792" s="1" t="s">
        <v>7853</v>
      </c>
      <c r="D1792" s="1" t="s">
        <v>7854</v>
      </c>
      <c r="E1792" s="1" t="s">
        <v>7855</v>
      </c>
      <c r="F1792" s="2">
        <v>-1152.8900000000001</v>
      </c>
      <c r="G1792" s="1" t="s">
        <v>9</v>
      </c>
      <c r="H1792" s="1" t="s">
        <v>1817</v>
      </c>
      <c r="I1792" s="1" t="s">
        <v>11</v>
      </c>
      <c r="J1792">
        <f>VLOOKUP(B1792,自助退!B:F,5,FALSE)</f>
        <v>1152.8900000000001</v>
      </c>
      <c r="K1792" t="str">
        <f t="shared" si="27"/>
        <v/>
      </c>
    </row>
    <row r="1793" spans="1:11">
      <c r="A1793" s="1" t="s">
        <v>7856</v>
      </c>
      <c r="B1793" s="2">
        <v>1492369</v>
      </c>
      <c r="C1793" s="1" t="s">
        <v>7857</v>
      </c>
      <c r="D1793" s="1" t="s">
        <v>7858</v>
      </c>
      <c r="E1793" s="1" t="s">
        <v>7859</v>
      </c>
      <c r="F1793" s="2">
        <v>-756</v>
      </c>
      <c r="G1793" s="1" t="s">
        <v>9</v>
      </c>
      <c r="H1793" s="1" t="s">
        <v>1691</v>
      </c>
      <c r="I1793" s="1" t="s">
        <v>11</v>
      </c>
      <c r="J1793">
        <f>VLOOKUP(B1793,自助退!B:F,5,FALSE)</f>
        <v>756</v>
      </c>
      <c r="K1793" t="str">
        <f t="shared" si="27"/>
        <v/>
      </c>
    </row>
    <row r="1794" spans="1:11">
      <c r="A1794" s="1" t="s">
        <v>7860</v>
      </c>
      <c r="B1794" s="2">
        <v>1492464</v>
      </c>
      <c r="C1794" s="1" t="s">
        <v>7861</v>
      </c>
      <c r="D1794" s="1" t="s">
        <v>7862</v>
      </c>
      <c r="E1794" s="1" t="s">
        <v>7863</v>
      </c>
      <c r="F1794" s="2">
        <v>-700</v>
      </c>
      <c r="G1794" s="1" t="s">
        <v>9</v>
      </c>
      <c r="H1794" s="1" t="s">
        <v>1421</v>
      </c>
      <c r="I1794" s="1" t="s">
        <v>11</v>
      </c>
      <c r="J1794">
        <f>VLOOKUP(B1794,自助退!B:F,5,FALSE)</f>
        <v>700</v>
      </c>
      <c r="K1794" t="str">
        <f t="shared" si="27"/>
        <v/>
      </c>
    </row>
    <row r="1795" spans="1:11">
      <c r="A1795" s="1" t="s">
        <v>7864</v>
      </c>
      <c r="B1795" s="2">
        <v>1492564</v>
      </c>
      <c r="C1795" s="1" t="s">
        <v>7865</v>
      </c>
      <c r="D1795" s="1" t="s">
        <v>5577</v>
      </c>
      <c r="E1795" s="1" t="s">
        <v>593</v>
      </c>
      <c r="F1795" s="2">
        <v>-5000</v>
      </c>
      <c r="G1795" s="1" t="s">
        <v>9</v>
      </c>
      <c r="H1795" s="1" t="s">
        <v>1817</v>
      </c>
      <c r="I1795" s="1" t="s">
        <v>11</v>
      </c>
      <c r="J1795">
        <f>VLOOKUP(B1795,自助退!B:F,5,FALSE)</f>
        <v>5000</v>
      </c>
      <c r="K1795" t="str">
        <f t="shared" ref="K1795:K1858" si="28">IF(F1795*-1=J1795,"",1)</f>
        <v/>
      </c>
    </row>
    <row r="1796" spans="1:11">
      <c r="A1796" s="1" t="s">
        <v>7866</v>
      </c>
      <c r="B1796" s="2">
        <v>1492597</v>
      </c>
      <c r="C1796" s="1" t="s">
        <v>7867</v>
      </c>
      <c r="D1796" s="1" t="s">
        <v>7868</v>
      </c>
      <c r="E1796" s="1" t="s">
        <v>182</v>
      </c>
      <c r="F1796" s="2">
        <v>-713.5</v>
      </c>
      <c r="G1796" s="1" t="s">
        <v>9</v>
      </c>
      <c r="H1796" s="1" t="s">
        <v>1551</v>
      </c>
      <c r="I1796" s="1" t="s">
        <v>11</v>
      </c>
      <c r="J1796">
        <f>VLOOKUP(B1796,自助退!B:F,5,FALSE)</f>
        <v>713.5</v>
      </c>
      <c r="K1796" t="str">
        <f t="shared" si="28"/>
        <v/>
      </c>
    </row>
    <row r="1797" spans="1:11">
      <c r="A1797" s="1" t="s">
        <v>7869</v>
      </c>
      <c r="B1797" s="2">
        <v>1492600</v>
      </c>
      <c r="C1797" s="1" t="s">
        <v>7870</v>
      </c>
      <c r="D1797" s="1" t="s">
        <v>7871</v>
      </c>
      <c r="E1797" s="1" t="s">
        <v>7872</v>
      </c>
      <c r="F1797" s="2">
        <v>-100</v>
      </c>
      <c r="G1797" s="1" t="s">
        <v>9</v>
      </c>
      <c r="H1797" s="1" t="s">
        <v>1601</v>
      </c>
      <c r="I1797" s="1" t="s">
        <v>11</v>
      </c>
      <c r="J1797">
        <f>VLOOKUP(B1797,自助退!B:F,5,FALSE)</f>
        <v>100</v>
      </c>
      <c r="K1797" t="str">
        <f t="shared" si="28"/>
        <v/>
      </c>
    </row>
    <row r="1798" spans="1:11">
      <c r="A1798" s="1" t="s">
        <v>7873</v>
      </c>
      <c r="B1798" s="2">
        <v>1492629</v>
      </c>
      <c r="C1798" s="1" t="s">
        <v>7874</v>
      </c>
      <c r="D1798" s="1" t="s">
        <v>7875</v>
      </c>
      <c r="E1798" s="1" t="s">
        <v>7876</v>
      </c>
      <c r="F1798" s="2">
        <v>-1108.26</v>
      </c>
      <c r="G1798" s="1" t="s">
        <v>9</v>
      </c>
      <c r="H1798" s="1" t="s">
        <v>1551</v>
      </c>
      <c r="I1798" s="1" t="s">
        <v>11</v>
      </c>
      <c r="J1798">
        <f>VLOOKUP(B1798,自助退!B:F,5,FALSE)</f>
        <v>1108.26</v>
      </c>
      <c r="K1798" t="str">
        <f t="shared" si="28"/>
        <v/>
      </c>
    </row>
    <row r="1799" spans="1:11">
      <c r="A1799" s="1" t="s">
        <v>7877</v>
      </c>
      <c r="B1799" s="2">
        <v>1492678</v>
      </c>
      <c r="C1799" s="1" t="s">
        <v>7878</v>
      </c>
      <c r="D1799" s="1" t="s">
        <v>7879</v>
      </c>
      <c r="E1799" s="1" t="s">
        <v>7880</v>
      </c>
      <c r="F1799" s="2">
        <v>-70</v>
      </c>
      <c r="G1799" s="1" t="s">
        <v>9</v>
      </c>
      <c r="H1799" s="1" t="s">
        <v>1387</v>
      </c>
      <c r="I1799" s="1" t="s">
        <v>11</v>
      </c>
      <c r="J1799">
        <f>VLOOKUP(B1799,自助退!B:F,5,FALSE)</f>
        <v>70</v>
      </c>
      <c r="K1799" t="str">
        <f t="shared" si="28"/>
        <v/>
      </c>
    </row>
    <row r="1800" spans="1:11">
      <c r="A1800" s="1" t="s">
        <v>7881</v>
      </c>
      <c r="B1800" s="2">
        <v>1492722</v>
      </c>
      <c r="C1800" s="1" t="s">
        <v>7882</v>
      </c>
      <c r="D1800" s="1" t="s">
        <v>7883</v>
      </c>
      <c r="E1800" s="1" t="s">
        <v>159</v>
      </c>
      <c r="F1800" s="2">
        <v>-979</v>
      </c>
      <c r="G1800" s="1" t="s">
        <v>9</v>
      </c>
      <c r="H1800" s="1" t="s">
        <v>1442</v>
      </c>
      <c r="I1800" s="1" t="s">
        <v>11</v>
      </c>
      <c r="J1800">
        <f>VLOOKUP(B1800,自助退!B:F,5,FALSE)</f>
        <v>979</v>
      </c>
      <c r="K1800" t="str">
        <f t="shared" si="28"/>
        <v/>
      </c>
    </row>
    <row r="1801" spans="1:11">
      <c r="A1801" s="1" t="s">
        <v>7884</v>
      </c>
      <c r="B1801" s="2">
        <v>1492830</v>
      </c>
      <c r="C1801" s="1" t="s">
        <v>7885</v>
      </c>
      <c r="D1801" s="1" t="s">
        <v>7886</v>
      </c>
      <c r="E1801" s="1" t="s">
        <v>7887</v>
      </c>
      <c r="F1801" s="2">
        <v>-243</v>
      </c>
      <c r="G1801" s="1" t="s">
        <v>9</v>
      </c>
      <c r="H1801" s="1" t="s">
        <v>1387</v>
      </c>
      <c r="I1801" s="1" t="s">
        <v>11</v>
      </c>
      <c r="J1801">
        <f>VLOOKUP(B1801,自助退!B:F,5,FALSE)</f>
        <v>243</v>
      </c>
      <c r="K1801" t="str">
        <f t="shared" si="28"/>
        <v/>
      </c>
    </row>
    <row r="1802" spans="1:11">
      <c r="A1802" s="1" t="s">
        <v>7888</v>
      </c>
      <c r="B1802" s="2">
        <v>1492846</v>
      </c>
      <c r="C1802" s="1" t="s">
        <v>7889</v>
      </c>
      <c r="D1802" s="1" t="s">
        <v>7890</v>
      </c>
      <c r="E1802" s="1" t="s">
        <v>7891</v>
      </c>
      <c r="F1802" s="2">
        <v>-63.2</v>
      </c>
      <c r="G1802" s="1" t="s">
        <v>9</v>
      </c>
      <c r="H1802" s="1" t="s">
        <v>1387</v>
      </c>
      <c r="I1802" s="1" t="s">
        <v>11</v>
      </c>
      <c r="J1802">
        <f>VLOOKUP(B1802,自助退!B:F,5,FALSE)</f>
        <v>63.2</v>
      </c>
      <c r="K1802" t="str">
        <f t="shared" si="28"/>
        <v/>
      </c>
    </row>
    <row r="1803" spans="1:11">
      <c r="A1803" s="1" t="s">
        <v>7892</v>
      </c>
      <c r="B1803" s="2">
        <v>1492862</v>
      </c>
      <c r="C1803" s="1" t="s">
        <v>7893</v>
      </c>
      <c r="D1803" s="1" t="s">
        <v>7894</v>
      </c>
      <c r="E1803" s="1" t="s">
        <v>7895</v>
      </c>
      <c r="F1803" s="2">
        <v>-347</v>
      </c>
      <c r="G1803" s="1" t="s">
        <v>9</v>
      </c>
      <c r="H1803" s="1" t="s">
        <v>1404</v>
      </c>
      <c r="I1803" s="1" t="s">
        <v>11</v>
      </c>
      <c r="J1803">
        <f>VLOOKUP(B1803,自助退!B:F,5,FALSE)</f>
        <v>347</v>
      </c>
      <c r="K1803" t="str">
        <f t="shared" si="28"/>
        <v/>
      </c>
    </row>
    <row r="1804" spans="1:11">
      <c r="A1804" s="1" t="s">
        <v>7896</v>
      </c>
      <c r="B1804" s="2">
        <v>1492912</v>
      </c>
      <c r="C1804" s="1" t="s">
        <v>7897</v>
      </c>
      <c r="D1804" s="1" t="s">
        <v>7898</v>
      </c>
      <c r="E1804" s="1" t="s">
        <v>7899</v>
      </c>
      <c r="F1804" s="2">
        <v>-7474.68</v>
      </c>
      <c r="G1804" s="1" t="s">
        <v>9</v>
      </c>
      <c r="H1804" s="1" t="s">
        <v>1393</v>
      </c>
      <c r="I1804" s="1" t="s">
        <v>11</v>
      </c>
      <c r="J1804">
        <f>VLOOKUP(B1804,自助退!B:F,5,FALSE)</f>
        <v>7474.68</v>
      </c>
      <c r="K1804" t="str">
        <f t="shared" si="28"/>
        <v/>
      </c>
    </row>
    <row r="1805" spans="1:11">
      <c r="A1805" s="1" t="s">
        <v>7900</v>
      </c>
      <c r="B1805" s="2">
        <v>1492931</v>
      </c>
      <c r="C1805" s="1" t="s">
        <v>7901</v>
      </c>
      <c r="D1805" s="1" t="s">
        <v>7902</v>
      </c>
      <c r="E1805" s="1" t="s">
        <v>7903</v>
      </c>
      <c r="F1805" s="2">
        <v>-202.16</v>
      </c>
      <c r="G1805" s="1" t="s">
        <v>9</v>
      </c>
      <c r="H1805" s="1" t="s">
        <v>1551</v>
      </c>
      <c r="I1805" s="1" t="s">
        <v>11</v>
      </c>
      <c r="J1805">
        <f>VLOOKUP(B1805,自助退!B:F,5,FALSE)</f>
        <v>202.16</v>
      </c>
      <c r="K1805" t="str">
        <f t="shared" si="28"/>
        <v/>
      </c>
    </row>
    <row r="1806" spans="1:11">
      <c r="A1806" s="1" t="s">
        <v>7904</v>
      </c>
      <c r="B1806" s="2">
        <v>1492942</v>
      </c>
      <c r="C1806" s="1" t="s">
        <v>7905</v>
      </c>
      <c r="D1806" s="1" t="s">
        <v>7906</v>
      </c>
      <c r="E1806" s="1" t="s">
        <v>7907</v>
      </c>
      <c r="F1806" s="2">
        <v>-30</v>
      </c>
      <c r="G1806" s="1" t="s">
        <v>9</v>
      </c>
      <c r="H1806" s="1" t="s">
        <v>1577</v>
      </c>
      <c r="I1806" s="1" t="s">
        <v>11</v>
      </c>
      <c r="J1806">
        <f>VLOOKUP(B1806,自助退!B:F,5,FALSE)</f>
        <v>30</v>
      </c>
      <c r="K1806" t="str">
        <f t="shared" si="28"/>
        <v/>
      </c>
    </row>
    <row r="1807" spans="1:11">
      <c r="A1807" s="1" t="s">
        <v>7908</v>
      </c>
      <c r="B1807" s="2">
        <v>1492947</v>
      </c>
      <c r="C1807" s="1" t="s">
        <v>7909</v>
      </c>
      <c r="D1807" s="1" t="s">
        <v>7906</v>
      </c>
      <c r="E1807" s="1" t="s">
        <v>7907</v>
      </c>
      <c r="F1807" s="2">
        <v>-272.5</v>
      </c>
      <c r="G1807" s="1" t="s">
        <v>9</v>
      </c>
      <c r="H1807" s="1" t="s">
        <v>1577</v>
      </c>
      <c r="I1807" s="1" t="s">
        <v>11</v>
      </c>
      <c r="J1807">
        <f>VLOOKUP(B1807,自助退!B:F,5,FALSE)</f>
        <v>272.5</v>
      </c>
      <c r="K1807" t="str">
        <f t="shared" si="28"/>
        <v/>
      </c>
    </row>
    <row r="1808" spans="1:11">
      <c r="A1808" s="1" t="s">
        <v>7910</v>
      </c>
      <c r="B1808" s="2">
        <v>1492958</v>
      </c>
      <c r="C1808" s="1" t="s">
        <v>7911</v>
      </c>
      <c r="D1808" s="1" t="s">
        <v>7912</v>
      </c>
      <c r="E1808" s="1" t="s">
        <v>7913</v>
      </c>
      <c r="F1808" s="2">
        <v>-244</v>
      </c>
      <c r="G1808" s="1" t="s">
        <v>9</v>
      </c>
      <c r="H1808" s="1" t="s">
        <v>1384</v>
      </c>
      <c r="I1808" s="1" t="s">
        <v>11</v>
      </c>
      <c r="J1808">
        <f>VLOOKUP(B1808,自助退!B:F,5,FALSE)</f>
        <v>244</v>
      </c>
      <c r="K1808" t="str">
        <f t="shared" si="28"/>
        <v/>
      </c>
    </row>
    <row r="1809" spans="1:11">
      <c r="A1809" s="1" t="s">
        <v>7914</v>
      </c>
      <c r="B1809" s="2">
        <v>1493223</v>
      </c>
      <c r="C1809" s="1" t="s">
        <v>7915</v>
      </c>
      <c r="D1809" s="1" t="s">
        <v>7916</v>
      </c>
      <c r="E1809" s="1" t="s">
        <v>7917</v>
      </c>
      <c r="F1809" s="2">
        <v>-4.5</v>
      </c>
      <c r="G1809" s="1" t="s">
        <v>9</v>
      </c>
      <c r="H1809" s="1" t="s">
        <v>1421</v>
      </c>
      <c r="I1809" s="1" t="s">
        <v>11</v>
      </c>
      <c r="J1809">
        <f>VLOOKUP(B1809,自助退!B:F,5,FALSE)</f>
        <v>4.5</v>
      </c>
      <c r="K1809" t="str">
        <f t="shared" si="28"/>
        <v/>
      </c>
    </row>
    <row r="1810" spans="1:11">
      <c r="A1810" s="1" t="s">
        <v>7918</v>
      </c>
      <c r="B1810" s="2">
        <v>1493986</v>
      </c>
      <c r="C1810" s="1" t="s">
        <v>7919</v>
      </c>
      <c r="D1810" s="1" t="s">
        <v>7920</v>
      </c>
      <c r="E1810" s="1" t="s">
        <v>7921</v>
      </c>
      <c r="F1810" s="2">
        <v>-706</v>
      </c>
      <c r="G1810" s="1" t="s">
        <v>9</v>
      </c>
      <c r="H1810" s="1" t="s">
        <v>1421</v>
      </c>
      <c r="I1810" s="1" t="s">
        <v>11</v>
      </c>
      <c r="J1810">
        <f>VLOOKUP(B1810,自助退!B:F,5,FALSE)</f>
        <v>706</v>
      </c>
      <c r="K1810" t="str">
        <f t="shared" si="28"/>
        <v/>
      </c>
    </row>
    <row r="1811" spans="1:11">
      <c r="A1811" s="1" t="s">
        <v>7922</v>
      </c>
      <c r="B1811" s="2">
        <v>1494370</v>
      </c>
      <c r="C1811" s="1" t="s">
        <v>7923</v>
      </c>
      <c r="D1811" s="1" t="s">
        <v>7924</v>
      </c>
      <c r="E1811" s="1" t="s">
        <v>155</v>
      </c>
      <c r="F1811" s="2">
        <v>-6500</v>
      </c>
      <c r="G1811" s="1" t="s">
        <v>9</v>
      </c>
      <c r="H1811" s="1" t="s">
        <v>1566</v>
      </c>
      <c r="I1811" s="1" t="s">
        <v>11</v>
      </c>
      <c r="J1811">
        <f>VLOOKUP(B1811,自助退!B:F,5,FALSE)</f>
        <v>6500</v>
      </c>
      <c r="K1811" t="str">
        <f t="shared" si="28"/>
        <v/>
      </c>
    </row>
    <row r="1812" spans="1:11">
      <c r="A1812" s="1" t="s">
        <v>7925</v>
      </c>
      <c r="B1812" s="2">
        <v>1494610</v>
      </c>
      <c r="C1812" s="1"/>
      <c r="D1812" s="1" t="s">
        <v>7926</v>
      </c>
      <c r="E1812" s="1" t="s">
        <v>133</v>
      </c>
      <c r="F1812" s="2">
        <v>-11010</v>
      </c>
      <c r="G1812" s="1" t="s">
        <v>9</v>
      </c>
      <c r="H1812" s="1" t="s">
        <v>1474</v>
      </c>
      <c r="I1812" s="1" t="s">
        <v>1388</v>
      </c>
      <c r="J1812">
        <f>VLOOKUP(B1812,自助退!B:F,5,FALSE)</f>
        <v>11010</v>
      </c>
      <c r="K1812" t="str">
        <f t="shared" si="28"/>
        <v/>
      </c>
    </row>
    <row r="1813" spans="1:11">
      <c r="A1813" s="1" t="s">
        <v>7927</v>
      </c>
      <c r="B1813" s="2">
        <v>1494623</v>
      </c>
      <c r="C1813" s="1" t="s">
        <v>7928</v>
      </c>
      <c r="D1813" s="1" t="s">
        <v>7929</v>
      </c>
      <c r="E1813" s="1" t="s">
        <v>7930</v>
      </c>
      <c r="F1813" s="2">
        <v>-400</v>
      </c>
      <c r="G1813" s="1" t="s">
        <v>9</v>
      </c>
      <c r="H1813" s="1" t="s">
        <v>1577</v>
      </c>
      <c r="I1813" s="1" t="s">
        <v>11</v>
      </c>
      <c r="J1813">
        <f>VLOOKUP(B1813,自助退!B:F,5,FALSE)</f>
        <v>400</v>
      </c>
      <c r="K1813" t="str">
        <f t="shared" si="28"/>
        <v/>
      </c>
    </row>
    <row r="1814" spans="1:11">
      <c r="A1814" s="1" t="s">
        <v>7931</v>
      </c>
      <c r="B1814" s="2">
        <v>1494922</v>
      </c>
      <c r="C1814" s="1" t="s">
        <v>7932</v>
      </c>
      <c r="D1814" s="1" t="s">
        <v>7933</v>
      </c>
      <c r="E1814" s="1" t="s">
        <v>7934</v>
      </c>
      <c r="F1814" s="2">
        <v>-14.8</v>
      </c>
      <c r="G1814" s="1" t="s">
        <v>9</v>
      </c>
      <c r="H1814" s="1" t="s">
        <v>1629</v>
      </c>
      <c r="I1814" s="1" t="s">
        <v>11</v>
      </c>
      <c r="J1814">
        <f>VLOOKUP(B1814,自助退!B:F,5,FALSE)</f>
        <v>14.8</v>
      </c>
      <c r="K1814" t="str">
        <f t="shared" si="28"/>
        <v/>
      </c>
    </row>
    <row r="1815" spans="1:11">
      <c r="A1815" s="1" t="s">
        <v>7935</v>
      </c>
      <c r="B1815" s="2">
        <v>1494956</v>
      </c>
      <c r="C1815" s="1" t="s">
        <v>7936</v>
      </c>
      <c r="D1815" s="1" t="s">
        <v>7937</v>
      </c>
      <c r="E1815" s="1" t="s">
        <v>7938</v>
      </c>
      <c r="F1815" s="2">
        <v>-220</v>
      </c>
      <c r="G1815" s="1" t="s">
        <v>9</v>
      </c>
      <c r="H1815" s="1" t="s">
        <v>1551</v>
      </c>
      <c r="I1815" s="1" t="s">
        <v>11</v>
      </c>
      <c r="J1815">
        <f>VLOOKUP(B1815,自助退!B:F,5,FALSE)</f>
        <v>220</v>
      </c>
      <c r="K1815" t="str">
        <f t="shared" si="28"/>
        <v/>
      </c>
    </row>
    <row r="1816" spans="1:11">
      <c r="A1816" s="1" t="s">
        <v>7939</v>
      </c>
      <c r="B1816" s="2">
        <v>1495468</v>
      </c>
      <c r="C1816" s="1" t="s">
        <v>7940</v>
      </c>
      <c r="D1816" s="1" t="s">
        <v>7941</v>
      </c>
      <c r="E1816" s="1" t="s">
        <v>7942</v>
      </c>
      <c r="F1816" s="2">
        <v>-597.25</v>
      </c>
      <c r="G1816" s="1" t="s">
        <v>9</v>
      </c>
      <c r="H1816" s="1" t="s">
        <v>1691</v>
      </c>
      <c r="I1816" s="1" t="s">
        <v>11</v>
      </c>
      <c r="J1816">
        <f>VLOOKUP(B1816,自助退!B:F,5,FALSE)</f>
        <v>597.25</v>
      </c>
      <c r="K1816" t="str">
        <f t="shared" si="28"/>
        <v/>
      </c>
    </row>
    <row r="1817" spans="1:11">
      <c r="A1817" s="1" t="s">
        <v>7943</v>
      </c>
      <c r="B1817" s="2">
        <v>1495546</v>
      </c>
      <c r="C1817" s="1" t="s">
        <v>7944</v>
      </c>
      <c r="D1817" s="1" t="s">
        <v>7945</v>
      </c>
      <c r="E1817" s="1" t="s">
        <v>140</v>
      </c>
      <c r="F1817" s="2">
        <v>-84</v>
      </c>
      <c r="G1817" s="1" t="s">
        <v>9</v>
      </c>
      <c r="H1817" s="1" t="s">
        <v>1393</v>
      </c>
      <c r="I1817" s="1" t="s">
        <v>11</v>
      </c>
      <c r="J1817">
        <f>VLOOKUP(B1817,自助退!B:F,5,FALSE)</f>
        <v>84</v>
      </c>
      <c r="K1817" t="str">
        <f t="shared" si="28"/>
        <v/>
      </c>
    </row>
    <row r="1818" spans="1:11">
      <c r="A1818" s="1" t="s">
        <v>7946</v>
      </c>
      <c r="B1818" s="2">
        <v>1495548</v>
      </c>
      <c r="C1818" s="1" t="s">
        <v>7947</v>
      </c>
      <c r="D1818" s="1" t="s">
        <v>7948</v>
      </c>
      <c r="E1818" s="1" t="s">
        <v>7949</v>
      </c>
      <c r="F1818" s="2">
        <v>-3000</v>
      </c>
      <c r="G1818" s="1" t="s">
        <v>9</v>
      </c>
      <c r="H1818" s="1" t="s">
        <v>1474</v>
      </c>
      <c r="I1818" s="1" t="s">
        <v>11</v>
      </c>
      <c r="J1818">
        <f>VLOOKUP(B1818,自助退!B:F,5,FALSE)</f>
        <v>3000</v>
      </c>
      <c r="K1818" t="str">
        <f t="shared" si="28"/>
        <v/>
      </c>
    </row>
    <row r="1819" spans="1:11">
      <c r="A1819" s="1" t="s">
        <v>7950</v>
      </c>
      <c r="B1819" s="2">
        <v>1495601</v>
      </c>
      <c r="C1819" s="1" t="s">
        <v>7951</v>
      </c>
      <c r="D1819" s="1" t="s">
        <v>3622</v>
      </c>
      <c r="E1819" s="1" t="s">
        <v>3623</v>
      </c>
      <c r="F1819" s="2">
        <v>-2365</v>
      </c>
      <c r="G1819" s="1" t="s">
        <v>9</v>
      </c>
      <c r="H1819" s="1" t="s">
        <v>1691</v>
      </c>
      <c r="I1819" s="1" t="s">
        <v>11</v>
      </c>
      <c r="J1819">
        <f>VLOOKUP(B1819,自助退!B:F,5,FALSE)</f>
        <v>2365</v>
      </c>
      <c r="K1819" t="str">
        <f t="shared" si="28"/>
        <v/>
      </c>
    </row>
    <row r="1820" spans="1:11">
      <c r="A1820" s="1" t="s">
        <v>7952</v>
      </c>
      <c r="B1820" s="2">
        <v>1495716</v>
      </c>
      <c r="C1820" s="1" t="s">
        <v>7953</v>
      </c>
      <c r="D1820" s="1" t="s">
        <v>7954</v>
      </c>
      <c r="E1820" s="1" t="s">
        <v>151</v>
      </c>
      <c r="F1820" s="2">
        <v>-890</v>
      </c>
      <c r="G1820" s="1" t="s">
        <v>9</v>
      </c>
      <c r="H1820" s="1" t="s">
        <v>1384</v>
      </c>
      <c r="I1820" s="1" t="s">
        <v>11</v>
      </c>
      <c r="J1820">
        <f>VLOOKUP(B1820,自助退!B:F,5,FALSE)</f>
        <v>890</v>
      </c>
      <c r="K1820" t="str">
        <f t="shared" si="28"/>
        <v/>
      </c>
    </row>
    <row r="1821" spans="1:11">
      <c r="A1821" s="1" t="s">
        <v>7955</v>
      </c>
      <c r="B1821" s="2">
        <v>1495832</v>
      </c>
      <c r="C1821" s="1" t="s">
        <v>7956</v>
      </c>
      <c r="D1821" s="1" t="s">
        <v>7957</v>
      </c>
      <c r="E1821" s="1" t="s">
        <v>7958</v>
      </c>
      <c r="F1821" s="2">
        <v>-72.5</v>
      </c>
      <c r="G1821" s="1" t="s">
        <v>9</v>
      </c>
      <c r="H1821" s="1" t="s">
        <v>1747</v>
      </c>
      <c r="I1821" s="1" t="s">
        <v>11</v>
      </c>
      <c r="J1821">
        <f>VLOOKUP(B1821,自助退!B:F,5,FALSE)</f>
        <v>72.5</v>
      </c>
      <c r="K1821" t="str">
        <f t="shared" si="28"/>
        <v/>
      </c>
    </row>
    <row r="1822" spans="1:11">
      <c r="A1822" s="1" t="s">
        <v>7959</v>
      </c>
      <c r="B1822" s="2">
        <v>1495875</v>
      </c>
      <c r="C1822" s="1" t="s">
        <v>7960</v>
      </c>
      <c r="D1822" s="1" t="s">
        <v>7961</v>
      </c>
      <c r="E1822" s="1" t="s">
        <v>7962</v>
      </c>
      <c r="F1822" s="2">
        <v>-550</v>
      </c>
      <c r="G1822" s="1" t="s">
        <v>9</v>
      </c>
      <c r="H1822" s="1" t="s">
        <v>1566</v>
      </c>
      <c r="I1822" s="1" t="s">
        <v>11</v>
      </c>
      <c r="J1822">
        <f>VLOOKUP(B1822,自助退!B:F,5,FALSE)</f>
        <v>550</v>
      </c>
      <c r="K1822" t="str">
        <f t="shared" si="28"/>
        <v/>
      </c>
    </row>
    <row r="1823" spans="1:11">
      <c r="A1823" s="1" t="s">
        <v>7963</v>
      </c>
      <c r="B1823" s="2">
        <v>1495919</v>
      </c>
      <c r="C1823" s="1" t="s">
        <v>7964</v>
      </c>
      <c r="D1823" s="1" t="s">
        <v>3592</v>
      </c>
      <c r="E1823" s="1" t="s">
        <v>136</v>
      </c>
      <c r="F1823" s="2">
        <v>-10</v>
      </c>
      <c r="G1823" s="1" t="s">
        <v>9</v>
      </c>
      <c r="H1823" s="1" t="s">
        <v>1641</v>
      </c>
      <c r="I1823" s="1" t="s">
        <v>11</v>
      </c>
      <c r="J1823">
        <f>VLOOKUP(B1823,自助退!B:F,5,FALSE)</f>
        <v>10</v>
      </c>
      <c r="K1823" t="str">
        <f t="shared" si="28"/>
        <v/>
      </c>
    </row>
    <row r="1824" spans="1:11">
      <c r="A1824" s="1" t="s">
        <v>7965</v>
      </c>
      <c r="B1824" s="2">
        <v>1495967</v>
      </c>
      <c r="C1824" s="1" t="s">
        <v>7966</v>
      </c>
      <c r="D1824" s="1" t="s">
        <v>3592</v>
      </c>
      <c r="E1824" s="1" t="s">
        <v>136</v>
      </c>
      <c r="F1824" s="2">
        <v>-10</v>
      </c>
      <c r="G1824" s="1" t="s">
        <v>9</v>
      </c>
      <c r="H1824" s="1" t="s">
        <v>1641</v>
      </c>
      <c r="I1824" s="1" t="s">
        <v>11</v>
      </c>
      <c r="J1824">
        <f>VLOOKUP(B1824,自助退!B:F,5,FALSE)</f>
        <v>10</v>
      </c>
      <c r="K1824" t="str">
        <f t="shared" si="28"/>
        <v/>
      </c>
    </row>
    <row r="1825" spans="1:11">
      <c r="A1825" s="1" t="s">
        <v>7967</v>
      </c>
      <c r="B1825" s="2">
        <v>1496015</v>
      </c>
      <c r="C1825" s="1" t="s">
        <v>7968</v>
      </c>
      <c r="D1825" s="1" t="s">
        <v>7969</v>
      </c>
      <c r="E1825" s="1" t="s">
        <v>7970</v>
      </c>
      <c r="F1825" s="2">
        <v>-500</v>
      </c>
      <c r="G1825" s="1" t="s">
        <v>9</v>
      </c>
      <c r="H1825" s="1" t="s">
        <v>1474</v>
      </c>
      <c r="I1825" s="1" t="s">
        <v>11</v>
      </c>
      <c r="J1825">
        <f>VLOOKUP(B1825,自助退!B:F,5,FALSE)</f>
        <v>500</v>
      </c>
      <c r="K1825" t="str">
        <f t="shared" si="28"/>
        <v/>
      </c>
    </row>
    <row r="1826" spans="1:11">
      <c r="A1826" s="1" t="s">
        <v>7971</v>
      </c>
      <c r="B1826" s="2">
        <v>1496044</v>
      </c>
      <c r="C1826" s="1" t="s">
        <v>7972</v>
      </c>
      <c r="D1826" s="1" t="s">
        <v>7973</v>
      </c>
      <c r="E1826" s="1" t="s">
        <v>7974</v>
      </c>
      <c r="F1826" s="2">
        <v>-212.24</v>
      </c>
      <c r="G1826" s="1" t="s">
        <v>9</v>
      </c>
      <c r="H1826" s="1" t="s">
        <v>1421</v>
      </c>
      <c r="I1826" s="1" t="s">
        <v>11</v>
      </c>
      <c r="J1826">
        <f>VLOOKUP(B1826,自助退!B:F,5,FALSE)</f>
        <v>212.24</v>
      </c>
      <c r="K1826" t="str">
        <f t="shared" si="28"/>
        <v/>
      </c>
    </row>
    <row r="1827" spans="1:11">
      <c r="A1827" s="1" t="s">
        <v>7975</v>
      </c>
      <c r="B1827" s="2">
        <v>1496067</v>
      </c>
      <c r="C1827" s="1" t="s">
        <v>7976</v>
      </c>
      <c r="D1827" s="1" t="s">
        <v>7977</v>
      </c>
      <c r="E1827" s="1" t="s">
        <v>7978</v>
      </c>
      <c r="F1827" s="2">
        <v>-5800</v>
      </c>
      <c r="G1827" s="1" t="s">
        <v>9</v>
      </c>
      <c r="H1827" s="1" t="s">
        <v>1474</v>
      </c>
      <c r="I1827" s="1" t="s">
        <v>11</v>
      </c>
      <c r="J1827">
        <f>VLOOKUP(B1827,自助退!B:F,5,FALSE)</f>
        <v>5800</v>
      </c>
      <c r="K1827" t="str">
        <f t="shared" si="28"/>
        <v/>
      </c>
    </row>
    <row r="1828" spans="1:11">
      <c r="A1828" s="1" t="s">
        <v>7979</v>
      </c>
      <c r="B1828" s="2">
        <v>1496187</v>
      </c>
      <c r="C1828" s="1" t="s">
        <v>7980</v>
      </c>
      <c r="D1828" s="1" t="s">
        <v>7981</v>
      </c>
      <c r="E1828" s="1" t="s">
        <v>7982</v>
      </c>
      <c r="F1828" s="2">
        <v>-129</v>
      </c>
      <c r="G1828" s="1" t="s">
        <v>9</v>
      </c>
      <c r="H1828" s="1" t="s">
        <v>1393</v>
      </c>
      <c r="I1828" s="1" t="s">
        <v>11</v>
      </c>
      <c r="J1828">
        <f>VLOOKUP(B1828,自助退!B:F,5,FALSE)</f>
        <v>129</v>
      </c>
      <c r="K1828" t="str">
        <f t="shared" si="28"/>
        <v/>
      </c>
    </row>
    <row r="1829" spans="1:11">
      <c r="A1829" s="1" t="s">
        <v>7983</v>
      </c>
      <c r="B1829" s="2">
        <v>1496351</v>
      </c>
      <c r="C1829" s="1" t="s">
        <v>7984</v>
      </c>
      <c r="D1829" s="1" t="s">
        <v>7985</v>
      </c>
      <c r="E1829" s="1" t="s">
        <v>145</v>
      </c>
      <c r="F1829" s="2">
        <v>-300</v>
      </c>
      <c r="G1829" s="1" t="s">
        <v>9</v>
      </c>
      <c r="H1829" s="1" t="s">
        <v>1379</v>
      </c>
      <c r="I1829" s="1" t="s">
        <v>11</v>
      </c>
      <c r="J1829">
        <f>VLOOKUP(B1829,自助退!B:F,5,FALSE)</f>
        <v>300</v>
      </c>
      <c r="K1829" t="str">
        <f t="shared" si="28"/>
        <v/>
      </c>
    </row>
    <row r="1830" spans="1:11">
      <c r="A1830" s="1" t="s">
        <v>7986</v>
      </c>
      <c r="B1830" s="2">
        <v>1496361</v>
      </c>
      <c r="C1830" s="1" t="s">
        <v>7987</v>
      </c>
      <c r="D1830" s="1" t="s">
        <v>7988</v>
      </c>
      <c r="E1830" s="1" t="s">
        <v>7989</v>
      </c>
      <c r="F1830" s="2">
        <v>-98.4</v>
      </c>
      <c r="G1830" s="1" t="s">
        <v>9</v>
      </c>
      <c r="H1830" s="1" t="s">
        <v>1387</v>
      </c>
      <c r="I1830" s="1" t="s">
        <v>11</v>
      </c>
      <c r="J1830">
        <f>VLOOKUP(B1830,自助退!B:F,5,FALSE)</f>
        <v>98.4</v>
      </c>
      <c r="K1830" t="str">
        <f t="shared" si="28"/>
        <v/>
      </c>
    </row>
    <row r="1831" spans="1:11">
      <c r="A1831" s="1" t="s">
        <v>7990</v>
      </c>
      <c r="B1831" s="2">
        <v>1496544</v>
      </c>
      <c r="C1831" s="1" t="s">
        <v>7991</v>
      </c>
      <c r="D1831" s="1" t="s">
        <v>7992</v>
      </c>
      <c r="E1831" s="1" t="s">
        <v>7993</v>
      </c>
      <c r="F1831" s="2">
        <v>-14.5</v>
      </c>
      <c r="G1831" s="1" t="s">
        <v>9</v>
      </c>
      <c r="H1831" s="1" t="s">
        <v>1629</v>
      </c>
      <c r="I1831" s="1" t="s">
        <v>11</v>
      </c>
      <c r="J1831">
        <f>VLOOKUP(B1831,自助退!B:F,5,FALSE)</f>
        <v>14.5</v>
      </c>
      <c r="K1831" t="str">
        <f t="shared" si="28"/>
        <v/>
      </c>
    </row>
    <row r="1832" spans="1:11">
      <c r="A1832" s="1" t="s">
        <v>7994</v>
      </c>
      <c r="B1832" s="2">
        <v>1496631</v>
      </c>
      <c r="C1832" s="1" t="s">
        <v>7995</v>
      </c>
      <c r="D1832" s="1" t="s">
        <v>7996</v>
      </c>
      <c r="E1832" s="1" t="s">
        <v>7997</v>
      </c>
      <c r="F1832" s="2">
        <v>-500</v>
      </c>
      <c r="G1832" s="1" t="s">
        <v>9</v>
      </c>
      <c r="H1832" s="1" t="s">
        <v>1387</v>
      </c>
      <c r="I1832" s="1" t="s">
        <v>11</v>
      </c>
      <c r="J1832">
        <f>VLOOKUP(B1832,自助退!B:F,5,FALSE)</f>
        <v>500</v>
      </c>
      <c r="K1832" t="str">
        <f t="shared" si="28"/>
        <v/>
      </c>
    </row>
    <row r="1833" spans="1:11">
      <c r="A1833" s="1" t="s">
        <v>7998</v>
      </c>
      <c r="B1833" s="2">
        <v>1496659</v>
      </c>
      <c r="C1833" s="1" t="s">
        <v>7999</v>
      </c>
      <c r="D1833" s="1" t="s">
        <v>1644</v>
      </c>
      <c r="E1833" s="1" t="s">
        <v>1645</v>
      </c>
      <c r="F1833" s="2">
        <v>-362.75</v>
      </c>
      <c r="G1833" s="1" t="s">
        <v>9</v>
      </c>
      <c r="H1833" s="1" t="s">
        <v>10</v>
      </c>
      <c r="I1833" s="1" t="s">
        <v>11</v>
      </c>
      <c r="J1833">
        <f>VLOOKUP(B1833,自助退!B:F,5,FALSE)</f>
        <v>362.75</v>
      </c>
      <c r="K1833" t="str">
        <f t="shared" si="28"/>
        <v/>
      </c>
    </row>
    <row r="1834" spans="1:11">
      <c r="A1834" s="1" t="s">
        <v>8000</v>
      </c>
      <c r="B1834" s="2">
        <v>1496759</v>
      </c>
      <c r="C1834" s="1" t="s">
        <v>8001</v>
      </c>
      <c r="D1834" s="1" t="s">
        <v>8002</v>
      </c>
      <c r="E1834" s="1" t="s">
        <v>8003</v>
      </c>
      <c r="F1834" s="2">
        <v>-5000</v>
      </c>
      <c r="G1834" s="1" t="s">
        <v>9</v>
      </c>
      <c r="H1834" s="1" t="s">
        <v>5304</v>
      </c>
      <c r="I1834" s="1" t="s">
        <v>11</v>
      </c>
      <c r="J1834">
        <f>VLOOKUP(B1834,自助退!B:F,5,FALSE)</f>
        <v>5000</v>
      </c>
      <c r="K1834" t="str">
        <f t="shared" si="28"/>
        <v/>
      </c>
    </row>
    <row r="1835" spans="1:11">
      <c r="A1835" s="1" t="s">
        <v>8004</v>
      </c>
      <c r="B1835" s="2">
        <v>1496929</v>
      </c>
      <c r="C1835" s="1" t="s">
        <v>8005</v>
      </c>
      <c r="D1835" s="1" t="s">
        <v>8006</v>
      </c>
      <c r="E1835" s="1" t="s">
        <v>8007</v>
      </c>
      <c r="F1835" s="2">
        <v>-2505.94</v>
      </c>
      <c r="G1835" s="1" t="s">
        <v>9</v>
      </c>
      <c r="H1835" s="1" t="s">
        <v>5304</v>
      </c>
      <c r="I1835" s="1" t="s">
        <v>11</v>
      </c>
      <c r="J1835">
        <f>VLOOKUP(B1835,自助退!B:F,5,FALSE)</f>
        <v>2505.94</v>
      </c>
      <c r="K1835" t="str">
        <f t="shared" si="28"/>
        <v/>
      </c>
    </row>
    <row r="1836" spans="1:11">
      <c r="A1836" s="1" t="s">
        <v>8008</v>
      </c>
      <c r="B1836" s="2">
        <v>1496944</v>
      </c>
      <c r="C1836" s="1" t="s">
        <v>8009</v>
      </c>
      <c r="D1836" s="1" t="s">
        <v>8010</v>
      </c>
      <c r="E1836" s="1" t="s">
        <v>8011</v>
      </c>
      <c r="F1836" s="2">
        <v>-392.5</v>
      </c>
      <c r="G1836" s="1" t="s">
        <v>9</v>
      </c>
      <c r="H1836" s="1" t="s">
        <v>1696</v>
      </c>
      <c r="I1836" s="1" t="s">
        <v>11</v>
      </c>
      <c r="J1836">
        <f>VLOOKUP(B1836,自助退!B:F,5,FALSE)</f>
        <v>392.5</v>
      </c>
      <c r="K1836" t="str">
        <f t="shared" si="28"/>
        <v/>
      </c>
    </row>
    <row r="1837" spans="1:11">
      <c r="A1837" s="1" t="s">
        <v>8012</v>
      </c>
      <c r="B1837" s="2">
        <v>1497059</v>
      </c>
      <c r="C1837" s="1" t="s">
        <v>8013</v>
      </c>
      <c r="D1837" s="1" t="s">
        <v>8014</v>
      </c>
      <c r="E1837" s="1" t="s">
        <v>8015</v>
      </c>
      <c r="F1837" s="2">
        <v>-500</v>
      </c>
      <c r="G1837" s="1" t="s">
        <v>9</v>
      </c>
      <c r="H1837" s="1" t="s">
        <v>1433</v>
      </c>
      <c r="I1837" s="1" t="s">
        <v>11</v>
      </c>
      <c r="J1837">
        <f>VLOOKUP(B1837,自助退!B:F,5,FALSE)</f>
        <v>500</v>
      </c>
      <c r="K1837" t="str">
        <f t="shared" si="28"/>
        <v/>
      </c>
    </row>
    <row r="1838" spans="1:11">
      <c r="A1838" s="1" t="s">
        <v>8016</v>
      </c>
      <c r="B1838" s="2">
        <v>1497091</v>
      </c>
      <c r="C1838" s="1" t="s">
        <v>8017</v>
      </c>
      <c r="D1838" s="1" t="s">
        <v>8018</v>
      </c>
      <c r="E1838" s="1" t="s">
        <v>8019</v>
      </c>
      <c r="F1838" s="2">
        <v>-104.8</v>
      </c>
      <c r="G1838" s="1" t="s">
        <v>9</v>
      </c>
      <c r="H1838" s="1" t="s">
        <v>1890</v>
      </c>
      <c r="I1838" s="1" t="s">
        <v>11</v>
      </c>
      <c r="J1838">
        <f>VLOOKUP(B1838,自助退!B:F,5,FALSE)</f>
        <v>104.8</v>
      </c>
      <c r="K1838" t="str">
        <f t="shared" si="28"/>
        <v/>
      </c>
    </row>
    <row r="1839" spans="1:11">
      <c r="A1839" s="1" t="s">
        <v>8020</v>
      </c>
      <c r="B1839" s="2">
        <v>1497254</v>
      </c>
      <c r="C1839" s="1" t="s">
        <v>8021</v>
      </c>
      <c r="D1839" s="1" t="s">
        <v>8022</v>
      </c>
      <c r="E1839" s="1" t="s">
        <v>8023</v>
      </c>
      <c r="F1839" s="2">
        <v>-461</v>
      </c>
      <c r="G1839" s="1" t="s">
        <v>9</v>
      </c>
      <c r="H1839" s="1" t="s">
        <v>1696</v>
      </c>
      <c r="I1839" s="1" t="s">
        <v>11</v>
      </c>
      <c r="J1839">
        <f>VLOOKUP(B1839,自助退!B:F,5,FALSE)</f>
        <v>461</v>
      </c>
      <c r="K1839" t="str">
        <f t="shared" si="28"/>
        <v/>
      </c>
    </row>
    <row r="1840" spans="1:11">
      <c r="A1840" s="1" t="s">
        <v>8024</v>
      </c>
      <c r="B1840" s="2">
        <v>1497512</v>
      </c>
      <c r="C1840" s="1" t="s">
        <v>8025</v>
      </c>
      <c r="D1840" s="1" t="s">
        <v>8026</v>
      </c>
      <c r="E1840" s="1" t="s">
        <v>8027</v>
      </c>
      <c r="F1840" s="2">
        <v>-1000</v>
      </c>
      <c r="G1840" s="1" t="s">
        <v>9</v>
      </c>
      <c r="H1840" s="1" t="s">
        <v>10</v>
      </c>
      <c r="I1840" s="1" t="s">
        <v>11</v>
      </c>
      <c r="J1840">
        <f>VLOOKUP(B1840,自助退!B:F,5,FALSE)</f>
        <v>1000</v>
      </c>
      <c r="K1840" t="str">
        <f t="shared" si="28"/>
        <v/>
      </c>
    </row>
    <row r="1841" spans="1:11">
      <c r="A1841" s="1" t="s">
        <v>8028</v>
      </c>
      <c r="B1841" s="2">
        <v>1497534</v>
      </c>
      <c r="C1841" s="1" t="s">
        <v>8029</v>
      </c>
      <c r="D1841" s="1" t="s">
        <v>8030</v>
      </c>
      <c r="E1841" s="1" t="s">
        <v>8031</v>
      </c>
      <c r="F1841" s="2">
        <v>-1172.27</v>
      </c>
      <c r="G1841" s="1" t="s">
        <v>9</v>
      </c>
      <c r="H1841" s="1" t="s">
        <v>1387</v>
      </c>
      <c r="I1841" s="1" t="s">
        <v>11</v>
      </c>
      <c r="J1841">
        <f>VLOOKUP(B1841,自助退!B:F,5,FALSE)</f>
        <v>1172.27</v>
      </c>
      <c r="K1841" t="str">
        <f t="shared" si="28"/>
        <v/>
      </c>
    </row>
    <row r="1842" spans="1:11">
      <c r="A1842" s="1" t="s">
        <v>8032</v>
      </c>
      <c r="B1842" s="2">
        <v>1497556</v>
      </c>
      <c r="C1842" s="1" t="s">
        <v>8033</v>
      </c>
      <c r="D1842" s="1" t="s">
        <v>8026</v>
      </c>
      <c r="E1842" s="1" t="s">
        <v>8027</v>
      </c>
      <c r="F1842" s="2">
        <v>-300</v>
      </c>
      <c r="G1842" s="1" t="s">
        <v>9</v>
      </c>
      <c r="H1842" s="1" t="s">
        <v>10</v>
      </c>
      <c r="I1842" s="1" t="s">
        <v>11</v>
      </c>
      <c r="J1842">
        <f>VLOOKUP(B1842,自助退!B:F,5,FALSE)</f>
        <v>300</v>
      </c>
      <c r="K1842" t="str">
        <f t="shared" si="28"/>
        <v/>
      </c>
    </row>
    <row r="1843" spans="1:11">
      <c r="A1843" s="1" t="s">
        <v>8034</v>
      </c>
      <c r="B1843" s="2">
        <v>1498091</v>
      </c>
      <c r="C1843" s="1" t="s">
        <v>8035</v>
      </c>
      <c r="D1843" s="1" t="s">
        <v>8036</v>
      </c>
      <c r="E1843" s="1" t="s">
        <v>8037</v>
      </c>
      <c r="F1843" s="2">
        <v>-1500</v>
      </c>
      <c r="G1843" s="1" t="s">
        <v>9</v>
      </c>
      <c r="H1843" s="1" t="s">
        <v>1551</v>
      </c>
      <c r="I1843" s="1" t="s">
        <v>11</v>
      </c>
      <c r="J1843">
        <f>VLOOKUP(B1843,自助退!B:F,5,FALSE)</f>
        <v>1500</v>
      </c>
      <c r="K1843" t="str">
        <f t="shared" si="28"/>
        <v/>
      </c>
    </row>
    <row r="1844" spans="1:11">
      <c r="A1844" s="1" t="s">
        <v>8038</v>
      </c>
      <c r="B1844" s="2">
        <v>1498256</v>
      </c>
      <c r="C1844" s="1" t="s">
        <v>8039</v>
      </c>
      <c r="D1844" s="1" t="s">
        <v>8040</v>
      </c>
      <c r="E1844" s="1" t="s">
        <v>8041</v>
      </c>
      <c r="F1844" s="2">
        <v>-1321.26</v>
      </c>
      <c r="G1844" s="1" t="s">
        <v>9</v>
      </c>
      <c r="H1844" s="1" t="s">
        <v>1387</v>
      </c>
      <c r="I1844" s="1" t="s">
        <v>11</v>
      </c>
      <c r="J1844">
        <f>VLOOKUP(B1844,自助退!B:F,5,FALSE)</f>
        <v>1321.26</v>
      </c>
      <c r="K1844" t="str">
        <f t="shared" si="28"/>
        <v/>
      </c>
    </row>
    <row r="1845" spans="1:11">
      <c r="A1845" s="1" t="s">
        <v>8042</v>
      </c>
      <c r="B1845" s="2">
        <v>1498289</v>
      </c>
      <c r="C1845" s="1" t="s">
        <v>8043</v>
      </c>
      <c r="D1845" s="1" t="s">
        <v>8044</v>
      </c>
      <c r="E1845" s="1" t="s">
        <v>8045</v>
      </c>
      <c r="F1845" s="2">
        <v>-517.5</v>
      </c>
      <c r="G1845" s="1" t="s">
        <v>9</v>
      </c>
      <c r="H1845" s="1" t="s">
        <v>1452</v>
      </c>
      <c r="I1845" s="1" t="s">
        <v>11</v>
      </c>
      <c r="J1845">
        <f>VLOOKUP(B1845,自助退!B:F,5,FALSE)</f>
        <v>517.5</v>
      </c>
      <c r="K1845" t="str">
        <f t="shared" si="28"/>
        <v/>
      </c>
    </row>
    <row r="1846" spans="1:11">
      <c r="A1846" s="1" t="s">
        <v>8046</v>
      </c>
      <c r="B1846" s="2">
        <v>1498323</v>
      </c>
      <c r="C1846" s="1" t="s">
        <v>8047</v>
      </c>
      <c r="D1846" s="1" t="s">
        <v>8048</v>
      </c>
      <c r="E1846" s="1" t="s">
        <v>125</v>
      </c>
      <c r="F1846" s="2">
        <v>-318.8</v>
      </c>
      <c r="G1846" s="1" t="s">
        <v>9</v>
      </c>
      <c r="H1846" s="1" t="s">
        <v>1398</v>
      </c>
      <c r="I1846" s="1" t="s">
        <v>11</v>
      </c>
      <c r="J1846">
        <f>VLOOKUP(B1846,自助退!B:F,5,FALSE)</f>
        <v>318.8</v>
      </c>
      <c r="K1846" t="str">
        <f t="shared" si="28"/>
        <v/>
      </c>
    </row>
    <row r="1847" spans="1:11">
      <c r="A1847" s="1" t="s">
        <v>8049</v>
      </c>
      <c r="B1847" s="2">
        <v>1498388</v>
      </c>
      <c r="C1847" s="1" t="s">
        <v>8050</v>
      </c>
      <c r="D1847" s="1" t="s">
        <v>8051</v>
      </c>
      <c r="E1847" s="1" t="s">
        <v>8052</v>
      </c>
      <c r="F1847" s="2">
        <v>-326.89999999999998</v>
      </c>
      <c r="G1847" s="1" t="s">
        <v>9</v>
      </c>
      <c r="H1847" s="1" t="s">
        <v>1457</v>
      </c>
      <c r="I1847" s="1" t="s">
        <v>11</v>
      </c>
      <c r="J1847">
        <f>VLOOKUP(B1847,自助退!B:F,5,FALSE)</f>
        <v>326.89999999999998</v>
      </c>
      <c r="K1847" t="str">
        <f t="shared" si="28"/>
        <v/>
      </c>
    </row>
    <row r="1848" spans="1:11">
      <c r="A1848" s="1" t="s">
        <v>8053</v>
      </c>
      <c r="B1848" s="2">
        <v>1498565</v>
      </c>
      <c r="C1848" s="1" t="s">
        <v>8054</v>
      </c>
      <c r="D1848" s="1" t="s">
        <v>8055</v>
      </c>
      <c r="E1848" s="1" t="s">
        <v>8056</v>
      </c>
      <c r="F1848" s="2">
        <v>-97.72</v>
      </c>
      <c r="G1848" s="1" t="s">
        <v>9</v>
      </c>
      <c r="H1848" s="1" t="s">
        <v>1601</v>
      </c>
      <c r="I1848" s="1" t="s">
        <v>11</v>
      </c>
      <c r="J1848">
        <f>VLOOKUP(B1848,自助退!B:F,5,FALSE)</f>
        <v>97.72</v>
      </c>
      <c r="K1848" t="str">
        <f t="shared" si="28"/>
        <v/>
      </c>
    </row>
    <row r="1849" spans="1:11">
      <c r="A1849" s="1" t="s">
        <v>8057</v>
      </c>
      <c r="B1849" s="2">
        <v>1498602</v>
      </c>
      <c r="C1849" s="1" t="s">
        <v>8058</v>
      </c>
      <c r="D1849" s="1" t="s">
        <v>8059</v>
      </c>
      <c r="E1849" s="1" t="s">
        <v>8060</v>
      </c>
      <c r="F1849" s="2">
        <v>-390.5</v>
      </c>
      <c r="G1849" s="1" t="s">
        <v>9</v>
      </c>
      <c r="H1849" s="1" t="s">
        <v>1379</v>
      </c>
      <c r="I1849" s="1" t="s">
        <v>11</v>
      </c>
      <c r="J1849">
        <f>VLOOKUP(B1849,自助退!B:F,5,FALSE)</f>
        <v>390.5</v>
      </c>
      <c r="K1849" t="str">
        <f t="shared" si="28"/>
        <v/>
      </c>
    </row>
    <row r="1850" spans="1:11">
      <c r="A1850" s="1" t="s">
        <v>8061</v>
      </c>
      <c r="B1850" s="2">
        <v>1498658</v>
      </c>
      <c r="C1850" s="1" t="s">
        <v>8062</v>
      </c>
      <c r="D1850" s="1" t="s">
        <v>8063</v>
      </c>
      <c r="E1850" s="1" t="s">
        <v>8064</v>
      </c>
      <c r="F1850" s="2">
        <v>-527</v>
      </c>
      <c r="G1850" s="1" t="s">
        <v>9</v>
      </c>
      <c r="H1850" s="1" t="s">
        <v>1890</v>
      </c>
      <c r="I1850" s="1" t="s">
        <v>11</v>
      </c>
      <c r="J1850">
        <f>VLOOKUP(B1850,自助退!B:F,5,FALSE)</f>
        <v>527</v>
      </c>
      <c r="K1850" t="str">
        <f t="shared" si="28"/>
        <v/>
      </c>
    </row>
    <row r="1851" spans="1:11">
      <c r="A1851" s="1" t="s">
        <v>8065</v>
      </c>
      <c r="B1851" s="2">
        <v>1498740</v>
      </c>
      <c r="C1851" s="1" t="s">
        <v>8066</v>
      </c>
      <c r="D1851" s="1" t="s">
        <v>8067</v>
      </c>
      <c r="E1851" s="1" t="s">
        <v>8068</v>
      </c>
      <c r="F1851" s="2">
        <v>-500</v>
      </c>
      <c r="G1851" s="1" t="s">
        <v>9</v>
      </c>
      <c r="H1851" s="1" t="s">
        <v>1398</v>
      </c>
      <c r="I1851" s="1" t="s">
        <v>11</v>
      </c>
      <c r="J1851">
        <f>VLOOKUP(B1851,自助退!B:F,5,FALSE)</f>
        <v>500</v>
      </c>
      <c r="K1851" t="str">
        <f t="shared" si="28"/>
        <v/>
      </c>
    </row>
    <row r="1852" spans="1:11">
      <c r="A1852" s="1" t="s">
        <v>8069</v>
      </c>
      <c r="B1852" s="2">
        <v>1498811</v>
      </c>
      <c r="C1852" s="1" t="s">
        <v>8070</v>
      </c>
      <c r="D1852" s="1" t="s">
        <v>8071</v>
      </c>
      <c r="E1852" s="1" t="s">
        <v>8072</v>
      </c>
      <c r="F1852" s="2">
        <v>-38</v>
      </c>
      <c r="G1852" s="1" t="s">
        <v>9</v>
      </c>
      <c r="H1852" s="1" t="s">
        <v>1629</v>
      </c>
      <c r="I1852" s="1" t="s">
        <v>11</v>
      </c>
      <c r="J1852">
        <f>VLOOKUP(B1852,自助退!B:F,5,FALSE)</f>
        <v>38</v>
      </c>
      <c r="K1852" t="str">
        <f t="shared" si="28"/>
        <v/>
      </c>
    </row>
    <row r="1853" spans="1:11">
      <c r="A1853" s="1" t="s">
        <v>8073</v>
      </c>
      <c r="B1853" s="2">
        <v>1499055</v>
      </c>
      <c r="C1853" s="1" t="s">
        <v>8074</v>
      </c>
      <c r="D1853" s="1" t="s">
        <v>8075</v>
      </c>
      <c r="E1853" s="1" t="s">
        <v>8076</v>
      </c>
      <c r="F1853" s="2">
        <v>-497.5</v>
      </c>
      <c r="G1853" s="1" t="s">
        <v>9</v>
      </c>
      <c r="H1853" s="1" t="s">
        <v>1384</v>
      </c>
      <c r="I1853" s="1" t="s">
        <v>11</v>
      </c>
      <c r="J1853">
        <f>VLOOKUP(B1853,自助退!B:F,5,FALSE)</f>
        <v>497.5</v>
      </c>
      <c r="K1853" t="str">
        <f t="shared" si="28"/>
        <v/>
      </c>
    </row>
    <row r="1854" spans="1:11">
      <c r="A1854" s="1" t="s">
        <v>8077</v>
      </c>
      <c r="B1854" s="2">
        <v>1499227</v>
      </c>
      <c r="C1854" s="1" t="s">
        <v>8078</v>
      </c>
      <c r="D1854" s="1" t="s">
        <v>8079</v>
      </c>
      <c r="E1854" s="1" t="s">
        <v>8080</v>
      </c>
      <c r="F1854" s="2">
        <v>-500</v>
      </c>
      <c r="G1854" s="1" t="s">
        <v>9</v>
      </c>
      <c r="H1854" s="1" t="s">
        <v>1384</v>
      </c>
      <c r="I1854" s="1" t="s">
        <v>11</v>
      </c>
      <c r="J1854">
        <f>VLOOKUP(B1854,自助退!B:F,5,FALSE)</f>
        <v>500</v>
      </c>
      <c r="K1854" t="str">
        <f t="shared" si="28"/>
        <v/>
      </c>
    </row>
    <row r="1855" spans="1:11">
      <c r="A1855" s="1" t="s">
        <v>8081</v>
      </c>
      <c r="B1855" s="2">
        <v>1499251</v>
      </c>
      <c r="C1855" s="1" t="s">
        <v>8082</v>
      </c>
      <c r="D1855" s="1" t="s">
        <v>8083</v>
      </c>
      <c r="E1855" s="1" t="s">
        <v>8084</v>
      </c>
      <c r="F1855" s="2">
        <v>-94.92</v>
      </c>
      <c r="G1855" s="1" t="s">
        <v>9</v>
      </c>
      <c r="H1855" s="1" t="s">
        <v>1629</v>
      </c>
      <c r="I1855" s="1" t="s">
        <v>11</v>
      </c>
      <c r="J1855">
        <f>VLOOKUP(B1855,自助退!B:F,5,FALSE)</f>
        <v>94.92</v>
      </c>
      <c r="K1855" t="str">
        <f t="shared" si="28"/>
        <v/>
      </c>
    </row>
    <row r="1856" spans="1:11">
      <c r="A1856" s="1" t="s">
        <v>8085</v>
      </c>
      <c r="B1856" s="2">
        <v>1499258</v>
      </c>
      <c r="C1856" s="1" t="s">
        <v>8086</v>
      </c>
      <c r="D1856" s="1" t="s">
        <v>8087</v>
      </c>
      <c r="E1856" s="1" t="s">
        <v>8088</v>
      </c>
      <c r="F1856" s="2">
        <v>-411</v>
      </c>
      <c r="G1856" s="1" t="s">
        <v>9</v>
      </c>
      <c r="H1856" s="1" t="s">
        <v>1577</v>
      </c>
      <c r="I1856" s="1" t="s">
        <v>11</v>
      </c>
      <c r="J1856">
        <f>VLOOKUP(B1856,自助退!B:F,5,FALSE)</f>
        <v>411</v>
      </c>
      <c r="K1856" t="str">
        <f t="shared" si="28"/>
        <v/>
      </c>
    </row>
    <row r="1857" spans="1:11">
      <c r="A1857" s="1" t="s">
        <v>8089</v>
      </c>
      <c r="B1857" s="2">
        <v>1499261</v>
      </c>
      <c r="C1857" s="1" t="s">
        <v>8090</v>
      </c>
      <c r="D1857" s="1" t="s">
        <v>8091</v>
      </c>
      <c r="E1857" s="1" t="s">
        <v>8092</v>
      </c>
      <c r="F1857" s="2">
        <v>-110.86</v>
      </c>
      <c r="G1857" s="1" t="s">
        <v>9</v>
      </c>
      <c r="H1857" s="1" t="s">
        <v>1442</v>
      </c>
      <c r="I1857" s="1" t="s">
        <v>11</v>
      </c>
      <c r="J1857">
        <f>VLOOKUP(B1857,自助退!B:F,5,FALSE)</f>
        <v>110.86</v>
      </c>
      <c r="K1857" t="str">
        <f t="shared" si="28"/>
        <v/>
      </c>
    </row>
    <row r="1858" spans="1:11">
      <c r="A1858" s="1" t="s">
        <v>8093</v>
      </c>
      <c r="B1858" s="2">
        <v>1499313</v>
      </c>
      <c r="C1858" s="1" t="s">
        <v>8094</v>
      </c>
      <c r="D1858" s="1" t="s">
        <v>8095</v>
      </c>
      <c r="E1858" s="1" t="s">
        <v>8096</v>
      </c>
      <c r="F1858" s="2">
        <v>-3100</v>
      </c>
      <c r="G1858" s="1" t="s">
        <v>9</v>
      </c>
      <c r="H1858" s="1" t="s">
        <v>1452</v>
      </c>
      <c r="I1858" s="1" t="s">
        <v>11</v>
      </c>
      <c r="J1858">
        <f>VLOOKUP(B1858,自助退!B:F,5,FALSE)</f>
        <v>3100</v>
      </c>
      <c r="K1858" t="str">
        <f t="shared" si="28"/>
        <v/>
      </c>
    </row>
    <row r="1859" spans="1:11">
      <c r="A1859" s="1" t="s">
        <v>8097</v>
      </c>
      <c r="B1859" s="2">
        <v>1499501</v>
      </c>
      <c r="C1859" s="1" t="s">
        <v>8098</v>
      </c>
      <c r="D1859" s="1" t="s">
        <v>8099</v>
      </c>
      <c r="E1859" s="1" t="s">
        <v>68</v>
      </c>
      <c r="F1859" s="2">
        <v>-4300</v>
      </c>
      <c r="G1859" s="1" t="s">
        <v>9</v>
      </c>
      <c r="H1859" s="1" t="s">
        <v>1696</v>
      </c>
      <c r="I1859" s="1" t="s">
        <v>11</v>
      </c>
      <c r="J1859">
        <f>VLOOKUP(B1859,自助退!B:F,5,FALSE)</f>
        <v>4300</v>
      </c>
      <c r="K1859" t="str">
        <f t="shared" ref="K1859:K1922" si="29">IF(F1859*-1=J1859,"",1)</f>
        <v/>
      </c>
    </row>
    <row r="1860" spans="1:11">
      <c r="A1860" s="1" t="s">
        <v>8100</v>
      </c>
      <c r="B1860" s="2">
        <v>1499824</v>
      </c>
      <c r="C1860" s="1" t="s">
        <v>8101</v>
      </c>
      <c r="D1860" s="1" t="s">
        <v>8102</v>
      </c>
      <c r="E1860" s="1" t="s">
        <v>81</v>
      </c>
      <c r="F1860" s="2">
        <v>-10.5</v>
      </c>
      <c r="G1860" s="1" t="s">
        <v>9</v>
      </c>
      <c r="H1860" s="1" t="s">
        <v>1384</v>
      </c>
      <c r="I1860" s="1" t="s">
        <v>11</v>
      </c>
      <c r="J1860">
        <f>VLOOKUP(B1860,自助退!B:F,5,FALSE)</f>
        <v>10.5</v>
      </c>
      <c r="K1860" t="str">
        <f t="shared" si="29"/>
        <v/>
      </c>
    </row>
    <row r="1861" spans="1:11">
      <c r="A1861" s="1" t="s">
        <v>8103</v>
      </c>
      <c r="B1861" s="2">
        <v>1499829</v>
      </c>
      <c r="C1861" s="1" t="s">
        <v>8104</v>
      </c>
      <c r="D1861" s="1" t="s">
        <v>8105</v>
      </c>
      <c r="E1861" s="1" t="s">
        <v>8106</v>
      </c>
      <c r="F1861" s="2">
        <v>-113.2</v>
      </c>
      <c r="G1861" s="1" t="s">
        <v>9</v>
      </c>
      <c r="H1861" s="1" t="s">
        <v>1414</v>
      </c>
      <c r="I1861" s="1" t="s">
        <v>11</v>
      </c>
      <c r="J1861">
        <f>VLOOKUP(B1861,自助退!B:F,5,FALSE)</f>
        <v>113.2</v>
      </c>
      <c r="K1861" t="str">
        <f t="shared" si="29"/>
        <v/>
      </c>
    </row>
    <row r="1862" spans="1:11">
      <c r="A1862" s="1" t="s">
        <v>8107</v>
      </c>
      <c r="B1862" s="2">
        <v>1499832</v>
      </c>
      <c r="C1862" s="1" t="s">
        <v>8108</v>
      </c>
      <c r="D1862" s="1" t="s">
        <v>8109</v>
      </c>
      <c r="E1862" s="1" t="s">
        <v>8110</v>
      </c>
      <c r="F1862" s="2">
        <v>-1345.37</v>
      </c>
      <c r="G1862" s="1" t="s">
        <v>9</v>
      </c>
      <c r="H1862" s="1" t="s">
        <v>1393</v>
      </c>
      <c r="I1862" s="1" t="s">
        <v>11</v>
      </c>
      <c r="J1862">
        <f>VLOOKUP(B1862,自助退!B:F,5,FALSE)</f>
        <v>1345.37</v>
      </c>
      <c r="K1862" t="str">
        <f t="shared" si="29"/>
        <v/>
      </c>
    </row>
    <row r="1863" spans="1:11">
      <c r="A1863" s="1" t="s">
        <v>8111</v>
      </c>
      <c r="B1863" s="2">
        <v>1500006</v>
      </c>
      <c r="C1863" s="1" t="s">
        <v>8112</v>
      </c>
      <c r="D1863" s="1" t="s">
        <v>8083</v>
      </c>
      <c r="E1863" s="1" t="s">
        <v>8084</v>
      </c>
      <c r="F1863" s="2">
        <v>-1000</v>
      </c>
      <c r="G1863" s="1" t="s">
        <v>9</v>
      </c>
      <c r="H1863" s="1" t="s">
        <v>1629</v>
      </c>
      <c r="I1863" s="1" t="s">
        <v>11</v>
      </c>
      <c r="J1863">
        <f>VLOOKUP(B1863,自助退!B:F,5,FALSE)</f>
        <v>1000</v>
      </c>
      <c r="K1863" t="str">
        <f t="shared" si="29"/>
        <v/>
      </c>
    </row>
    <row r="1864" spans="1:11">
      <c r="A1864" s="1" t="s">
        <v>8113</v>
      </c>
      <c r="B1864" s="2">
        <v>1500066</v>
      </c>
      <c r="C1864" s="1"/>
      <c r="D1864" s="1" t="s">
        <v>8114</v>
      </c>
      <c r="E1864" s="1" t="s">
        <v>98</v>
      </c>
      <c r="F1864" s="2">
        <v>-168</v>
      </c>
      <c r="G1864" s="1" t="s">
        <v>9</v>
      </c>
      <c r="H1864" s="1" t="s">
        <v>1629</v>
      </c>
      <c r="I1864" s="1" t="s">
        <v>1388</v>
      </c>
      <c r="J1864">
        <f>VLOOKUP(B1864,自助退!B:F,5,FALSE)</f>
        <v>168</v>
      </c>
      <c r="K1864" t="str">
        <f t="shared" si="29"/>
        <v/>
      </c>
    </row>
    <row r="1865" spans="1:11">
      <c r="A1865" s="1" t="s">
        <v>8115</v>
      </c>
      <c r="B1865" s="2">
        <v>1500213</v>
      </c>
      <c r="C1865" s="1" t="s">
        <v>8116</v>
      </c>
      <c r="D1865" s="1" t="s">
        <v>8117</v>
      </c>
      <c r="E1865" s="1" t="s">
        <v>8118</v>
      </c>
      <c r="F1865" s="2">
        <v>-10000</v>
      </c>
      <c r="G1865" s="1" t="s">
        <v>9</v>
      </c>
      <c r="H1865" s="1" t="s">
        <v>1696</v>
      </c>
      <c r="I1865" s="1" t="s">
        <v>11</v>
      </c>
      <c r="J1865">
        <f>VLOOKUP(B1865,自助退!B:F,5,FALSE)</f>
        <v>10000</v>
      </c>
      <c r="K1865" t="str">
        <f t="shared" si="29"/>
        <v/>
      </c>
    </row>
    <row r="1866" spans="1:11">
      <c r="A1866" s="1" t="s">
        <v>8119</v>
      </c>
      <c r="B1866" s="2">
        <v>1500270</v>
      </c>
      <c r="C1866" s="1" t="s">
        <v>8120</v>
      </c>
      <c r="D1866" s="1" t="s">
        <v>8121</v>
      </c>
      <c r="E1866" s="1" t="s">
        <v>8122</v>
      </c>
      <c r="F1866" s="2">
        <v>-39</v>
      </c>
      <c r="G1866" s="1" t="s">
        <v>9</v>
      </c>
      <c r="H1866" s="1" t="s">
        <v>1601</v>
      </c>
      <c r="I1866" s="1" t="s">
        <v>11</v>
      </c>
      <c r="J1866">
        <f>VLOOKUP(B1866,自助退!B:F,5,FALSE)</f>
        <v>39</v>
      </c>
      <c r="K1866" t="str">
        <f t="shared" si="29"/>
        <v/>
      </c>
    </row>
    <row r="1867" spans="1:11">
      <c r="A1867" s="1" t="s">
        <v>8123</v>
      </c>
      <c r="B1867" s="2">
        <v>1500369</v>
      </c>
      <c r="C1867" s="1" t="s">
        <v>8124</v>
      </c>
      <c r="D1867" s="1" t="s">
        <v>8125</v>
      </c>
      <c r="E1867" s="1" t="s">
        <v>106</v>
      </c>
      <c r="F1867" s="2">
        <v>-100</v>
      </c>
      <c r="G1867" s="1" t="s">
        <v>9</v>
      </c>
      <c r="H1867" s="1" t="s">
        <v>1877</v>
      </c>
      <c r="I1867" s="1" t="s">
        <v>11</v>
      </c>
      <c r="J1867">
        <f>VLOOKUP(B1867,自助退!B:F,5,FALSE)</f>
        <v>100</v>
      </c>
      <c r="K1867" t="str">
        <f t="shared" si="29"/>
        <v/>
      </c>
    </row>
    <row r="1868" spans="1:11">
      <c r="A1868" s="1" t="s">
        <v>8126</v>
      </c>
      <c r="B1868" s="2">
        <v>1500388</v>
      </c>
      <c r="C1868" s="1" t="s">
        <v>8127</v>
      </c>
      <c r="D1868" s="1" t="s">
        <v>8125</v>
      </c>
      <c r="E1868" s="1" t="s">
        <v>106</v>
      </c>
      <c r="F1868" s="2">
        <v>-801.95</v>
      </c>
      <c r="G1868" s="1" t="s">
        <v>9</v>
      </c>
      <c r="H1868" s="1" t="s">
        <v>1877</v>
      </c>
      <c r="I1868" s="1" t="s">
        <v>11</v>
      </c>
      <c r="J1868">
        <f>VLOOKUP(B1868,自助退!B:F,5,FALSE)</f>
        <v>801.95</v>
      </c>
      <c r="K1868" t="str">
        <f t="shared" si="29"/>
        <v/>
      </c>
    </row>
    <row r="1869" spans="1:11">
      <c r="A1869" s="1" t="s">
        <v>8128</v>
      </c>
      <c r="B1869" s="2">
        <v>1500420</v>
      </c>
      <c r="C1869" s="1" t="s">
        <v>8129</v>
      </c>
      <c r="D1869" s="1" t="s">
        <v>8130</v>
      </c>
      <c r="E1869" s="1" t="s">
        <v>8131</v>
      </c>
      <c r="F1869" s="2">
        <v>-20</v>
      </c>
      <c r="G1869" s="1" t="s">
        <v>9</v>
      </c>
      <c r="H1869" s="1" t="s">
        <v>1401</v>
      </c>
      <c r="I1869" s="1" t="s">
        <v>11</v>
      </c>
      <c r="J1869">
        <f>VLOOKUP(B1869,自助退!B:F,5,FALSE)</f>
        <v>20</v>
      </c>
      <c r="K1869" t="str">
        <f t="shared" si="29"/>
        <v/>
      </c>
    </row>
    <row r="1870" spans="1:11">
      <c r="A1870" s="1" t="s">
        <v>8132</v>
      </c>
      <c r="B1870" s="2">
        <v>1500621</v>
      </c>
      <c r="C1870" s="1" t="s">
        <v>8133</v>
      </c>
      <c r="D1870" s="1" t="s">
        <v>8134</v>
      </c>
      <c r="E1870" s="1" t="s">
        <v>8135</v>
      </c>
      <c r="F1870" s="2">
        <v>-349</v>
      </c>
      <c r="G1870" s="1" t="s">
        <v>9</v>
      </c>
      <c r="H1870" s="1" t="s">
        <v>1421</v>
      </c>
      <c r="I1870" s="1" t="s">
        <v>11</v>
      </c>
      <c r="J1870">
        <f>VLOOKUP(B1870,自助退!B:F,5,FALSE)</f>
        <v>349</v>
      </c>
      <c r="K1870" t="str">
        <f t="shared" si="29"/>
        <v/>
      </c>
    </row>
    <row r="1871" spans="1:11">
      <c r="A1871" s="1" t="s">
        <v>8136</v>
      </c>
      <c r="B1871" s="2">
        <v>1500644</v>
      </c>
      <c r="C1871" s="1" t="s">
        <v>8137</v>
      </c>
      <c r="D1871" s="1" t="s">
        <v>8138</v>
      </c>
      <c r="E1871" s="1" t="s">
        <v>8139</v>
      </c>
      <c r="F1871" s="2">
        <v>-304.02</v>
      </c>
      <c r="G1871" s="1" t="s">
        <v>9</v>
      </c>
      <c r="H1871" s="1" t="s">
        <v>1379</v>
      </c>
      <c r="I1871" s="1" t="s">
        <v>11</v>
      </c>
      <c r="J1871">
        <f>VLOOKUP(B1871,自助退!B:F,5,FALSE)</f>
        <v>304.02</v>
      </c>
      <c r="K1871" t="str">
        <f t="shared" si="29"/>
        <v/>
      </c>
    </row>
    <row r="1872" spans="1:11">
      <c r="A1872" s="1" t="s">
        <v>8140</v>
      </c>
      <c r="B1872" s="2">
        <v>1500679</v>
      </c>
      <c r="C1872" s="1" t="s">
        <v>8141</v>
      </c>
      <c r="D1872" s="1" t="s">
        <v>8142</v>
      </c>
      <c r="E1872" s="1" t="s">
        <v>8143</v>
      </c>
      <c r="F1872" s="2">
        <v>-581.5</v>
      </c>
      <c r="G1872" s="1" t="s">
        <v>9</v>
      </c>
      <c r="H1872" s="1" t="s">
        <v>1452</v>
      </c>
      <c r="I1872" s="1" t="s">
        <v>11</v>
      </c>
      <c r="J1872">
        <f>VLOOKUP(B1872,自助退!B:F,5,FALSE)</f>
        <v>581.5</v>
      </c>
      <c r="K1872" t="str">
        <f t="shared" si="29"/>
        <v/>
      </c>
    </row>
    <row r="1873" spans="1:11">
      <c r="A1873" s="1" t="s">
        <v>8144</v>
      </c>
      <c r="B1873" s="2">
        <v>1500733</v>
      </c>
      <c r="C1873" s="1" t="s">
        <v>8145</v>
      </c>
      <c r="D1873" s="1" t="s">
        <v>8146</v>
      </c>
      <c r="E1873" s="1" t="s">
        <v>8147</v>
      </c>
      <c r="F1873" s="2">
        <v>-500</v>
      </c>
      <c r="G1873" s="1" t="s">
        <v>9</v>
      </c>
      <c r="H1873" s="1" t="s">
        <v>1601</v>
      </c>
      <c r="I1873" s="1" t="s">
        <v>11</v>
      </c>
      <c r="J1873">
        <f>VLOOKUP(B1873,自助退!B:F,5,FALSE)</f>
        <v>500</v>
      </c>
      <c r="K1873" t="str">
        <f t="shared" si="29"/>
        <v/>
      </c>
    </row>
    <row r="1874" spans="1:11">
      <c r="A1874" s="1" t="s">
        <v>8148</v>
      </c>
      <c r="B1874" s="2">
        <v>1500748</v>
      </c>
      <c r="C1874" s="1" t="s">
        <v>8149</v>
      </c>
      <c r="D1874" s="1" t="s">
        <v>8146</v>
      </c>
      <c r="E1874" s="1" t="s">
        <v>8147</v>
      </c>
      <c r="F1874" s="2">
        <v>-566.35</v>
      </c>
      <c r="G1874" s="1" t="s">
        <v>9</v>
      </c>
      <c r="H1874" s="1" t="s">
        <v>1601</v>
      </c>
      <c r="I1874" s="1" t="s">
        <v>11</v>
      </c>
      <c r="J1874">
        <f>VLOOKUP(B1874,自助退!B:F,5,FALSE)</f>
        <v>566.35</v>
      </c>
      <c r="K1874" t="str">
        <f t="shared" si="29"/>
        <v/>
      </c>
    </row>
    <row r="1875" spans="1:11">
      <c r="A1875" s="1" t="s">
        <v>8150</v>
      </c>
      <c r="B1875" s="2">
        <v>1500824</v>
      </c>
      <c r="C1875" s="1" t="s">
        <v>8151</v>
      </c>
      <c r="D1875" s="1" t="s">
        <v>8152</v>
      </c>
      <c r="E1875" s="1" t="s">
        <v>8153</v>
      </c>
      <c r="F1875" s="2">
        <v>-103.9</v>
      </c>
      <c r="G1875" s="1" t="s">
        <v>9</v>
      </c>
      <c r="H1875" s="1" t="s">
        <v>10</v>
      </c>
      <c r="I1875" s="1" t="s">
        <v>11</v>
      </c>
      <c r="J1875">
        <f>VLOOKUP(B1875,自助退!B:F,5,FALSE)</f>
        <v>103.9</v>
      </c>
      <c r="K1875" t="str">
        <f t="shared" si="29"/>
        <v/>
      </c>
    </row>
    <row r="1876" spans="1:11">
      <c r="A1876" s="1" t="s">
        <v>8154</v>
      </c>
      <c r="B1876" s="2">
        <v>1500888</v>
      </c>
      <c r="C1876" s="1" t="s">
        <v>8155</v>
      </c>
      <c r="D1876" s="1" t="s">
        <v>8156</v>
      </c>
      <c r="E1876" s="1" t="s">
        <v>8157</v>
      </c>
      <c r="F1876" s="2">
        <v>-284.52999999999997</v>
      </c>
      <c r="G1876" s="1" t="s">
        <v>9</v>
      </c>
      <c r="H1876" s="1" t="s">
        <v>1601</v>
      </c>
      <c r="I1876" s="1" t="s">
        <v>11</v>
      </c>
      <c r="J1876">
        <f>VLOOKUP(B1876,自助退!B:F,5,FALSE)</f>
        <v>284.52999999999997</v>
      </c>
      <c r="K1876" t="str">
        <f t="shared" si="29"/>
        <v/>
      </c>
    </row>
    <row r="1877" spans="1:11">
      <c r="A1877" s="1" t="s">
        <v>8158</v>
      </c>
      <c r="B1877" s="2">
        <v>1500970</v>
      </c>
      <c r="C1877" s="1" t="s">
        <v>8159</v>
      </c>
      <c r="D1877" s="1" t="s">
        <v>8160</v>
      </c>
      <c r="E1877" s="1" t="s">
        <v>8161</v>
      </c>
      <c r="F1877" s="2">
        <v>-812</v>
      </c>
      <c r="G1877" s="1" t="s">
        <v>9</v>
      </c>
      <c r="H1877" s="1" t="s">
        <v>1551</v>
      </c>
      <c r="I1877" s="1" t="s">
        <v>11</v>
      </c>
      <c r="J1877">
        <f>VLOOKUP(B1877,自助退!B:F,5,FALSE)</f>
        <v>812</v>
      </c>
      <c r="K1877" t="str">
        <f t="shared" si="29"/>
        <v/>
      </c>
    </row>
    <row r="1878" spans="1:11">
      <c r="A1878" s="1" t="s">
        <v>8162</v>
      </c>
      <c r="B1878" s="2">
        <v>1500980</v>
      </c>
      <c r="C1878" s="1" t="s">
        <v>8163</v>
      </c>
      <c r="D1878" s="1" t="s">
        <v>8164</v>
      </c>
      <c r="E1878" s="1" t="s">
        <v>8165</v>
      </c>
      <c r="F1878" s="2">
        <v>-367</v>
      </c>
      <c r="G1878" s="1" t="s">
        <v>9</v>
      </c>
      <c r="H1878" s="1" t="s">
        <v>1387</v>
      </c>
      <c r="I1878" s="1" t="s">
        <v>11</v>
      </c>
      <c r="J1878">
        <f>VLOOKUP(B1878,自助退!B:F,5,FALSE)</f>
        <v>367</v>
      </c>
      <c r="K1878" t="str">
        <f t="shared" si="29"/>
        <v/>
      </c>
    </row>
    <row r="1879" spans="1:11">
      <c r="A1879" s="1" t="s">
        <v>8166</v>
      </c>
      <c r="B1879" s="2">
        <v>1501051</v>
      </c>
      <c r="C1879" s="1" t="s">
        <v>8167</v>
      </c>
      <c r="D1879" s="1" t="s">
        <v>8168</v>
      </c>
      <c r="E1879" s="1" t="s">
        <v>8169</v>
      </c>
      <c r="F1879" s="2">
        <v>-627.71</v>
      </c>
      <c r="G1879" s="1" t="s">
        <v>9</v>
      </c>
      <c r="H1879" s="1" t="s">
        <v>1428</v>
      </c>
      <c r="I1879" s="1" t="s">
        <v>11</v>
      </c>
      <c r="J1879">
        <f>VLOOKUP(B1879,自助退!B:F,5,FALSE)</f>
        <v>627.71</v>
      </c>
      <c r="K1879" t="str">
        <f t="shared" si="29"/>
        <v/>
      </c>
    </row>
    <row r="1880" spans="1:11">
      <c r="A1880" s="1" t="s">
        <v>8170</v>
      </c>
      <c r="B1880" s="2">
        <v>1501165</v>
      </c>
      <c r="C1880" s="1" t="s">
        <v>8171</v>
      </c>
      <c r="D1880" s="1" t="s">
        <v>8172</v>
      </c>
      <c r="E1880" s="1" t="s">
        <v>8173</v>
      </c>
      <c r="F1880" s="2">
        <v>-12.5</v>
      </c>
      <c r="G1880" s="1" t="s">
        <v>9</v>
      </c>
      <c r="H1880" s="1" t="s">
        <v>1421</v>
      </c>
      <c r="I1880" s="1" t="s">
        <v>11</v>
      </c>
      <c r="J1880">
        <f>VLOOKUP(B1880,自助退!B:F,5,FALSE)</f>
        <v>12.5</v>
      </c>
      <c r="K1880" t="str">
        <f t="shared" si="29"/>
        <v/>
      </c>
    </row>
    <row r="1881" spans="1:11">
      <c r="A1881" s="1" t="s">
        <v>8174</v>
      </c>
      <c r="B1881" s="2">
        <v>1501758</v>
      </c>
      <c r="C1881" s="1" t="s">
        <v>8175</v>
      </c>
      <c r="D1881" s="1" t="s">
        <v>8176</v>
      </c>
      <c r="E1881" s="1" t="s">
        <v>8177</v>
      </c>
      <c r="F1881" s="2">
        <v>-28.36</v>
      </c>
      <c r="G1881" s="1" t="s">
        <v>9</v>
      </c>
      <c r="H1881" s="1" t="s">
        <v>1817</v>
      </c>
      <c r="I1881" s="1" t="s">
        <v>11</v>
      </c>
      <c r="J1881">
        <f>VLOOKUP(B1881,自助退!B:F,5,FALSE)</f>
        <v>28.36</v>
      </c>
      <c r="K1881" t="str">
        <f t="shared" si="29"/>
        <v/>
      </c>
    </row>
    <row r="1882" spans="1:11">
      <c r="A1882" s="1" t="s">
        <v>8178</v>
      </c>
      <c r="B1882" s="2">
        <v>1504591</v>
      </c>
      <c r="C1882" s="1" t="s">
        <v>8179</v>
      </c>
      <c r="D1882" s="1" t="s">
        <v>8180</v>
      </c>
      <c r="E1882" s="1" t="s">
        <v>8181</v>
      </c>
      <c r="F1882" s="2">
        <v>-599.13</v>
      </c>
      <c r="G1882" s="1" t="s">
        <v>9</v>
      </c>
      <c r="H1882" s="1" t="s">
        <v>1551</v>
      </c>
      <c r="I1882" s="1" t="s">
        <v>11</v>
      </c>
      <c r="J1882">
        <f>VLOOKUP(B1882,自助退!B:F,5,FALSE)</f>
        <v>599.13</v>
      </c>
      <c r="K1882" t="str">
        <f t="shared" si="29"/>
        <v/>
      </c>
    </row>
    <row r="1883" spans="1:11">
      <c r="A1883" s="1" t="s">
        <v>8182</v>
      </c>
      <c r="B1883" s="2">
        <v>1504717</v>
      </c>
      <c r="C1883" s="1" t="s">
        <v>8183</v>
      </c>
      <c r="D1883" s="1" t="s">
        <v>8184</v>
      </c>
      <c r="E1883" s="1" t="s">
        <v>8185</v>
      </c>
      <c r="F1883" s="2">
        <v>-32.86</v>
      </c>
      <c r="G1883" s="1" t="s">
        <v>9</v>
      </c>
      <c r="H1883" s="1" t="s">
        <v>1629</v>
      </c>
      <c r="I1883" s="1" t="s">
        <v>11</v>
      </c>
      <c r="J1883">
        <f>VLOOKUP(B1883,自助退!B:F,5,FALSE)</f>
        <v>32.86</v>
      </c>
      <c r="K1883" t="str">
        <f t="shared" si="29"/>
        <v/>
      </c>
    </row>
    <row r="1884" spans="1:11">
      <c r="A1884" s="1" t="s">
        <v>8186</v>
      </c>
      <c r="B1884" s="2">
        <v>1504739</v>
      </c>
      <c r="C1884" s="1" t="s">
        <v>8187</v>
      </c>
      <c r="D1884" s="1" t="s">
        <v>8188</v>
      </c>
      <c r="E1884" s="1" t="s">
        <v>8189</v>
      </c>
      <c r="F1884" s="2">
        <v>-87.5</v>
      </c>
      <c r="G1884" s="1" t="s">
        <v>9</v>
      </c>
      <c r="H1884" s="1" t="s">
        <v>1601</v>
      </c>
      <c r="I1884" s="1" t="s">
        <v>11</v>
      </c>
      <c r="J1884">
        <f>VLOOKUP(B1884,自助退!B:F,5,FALSE)</f>
        <v>87.5</v>
      </c>
      <c r="K1884" t="str">
        <f t="shared" si="29"/>
        <v/>
      </c>
    </row>
    <row r="1885" spans="1:11">
      <c r="A1885" s="1" t="s">
        <v>8190</v>
      </c>
      <c r="B1885" s="2">
        <v>1504892</v>
      </c>
      <c r="C1885" s="1" t="s">
        <v>8191</v>
      </c>
      <c r="D1885" s="1" t="s">
        <v>8192</v>
      </c>
      <c r="E1885" s="1" t="s">
        <v>8193</v>
      </c>
      <c r="F1885" s="2">
        <v>-1029.76</v>
      </c>
      <c r="G1885" s="1" t="s">
        <v>9</v>
      </c>
      <c r="H1885" s="1" t="s">
        <v>1629</v>
      </c>
      <c r="I1885" s="1" t="s">
        <v>11</v>
      </c>
      <c r="J1885">
        <f>VLOOKUP(B1885,自助退!B:F,5,FALSE)</f>
        <v>1029.76</v>
      </c>
      <c r="K1885" t="str">
        <f t="shared" si="29"/>
        <v/>
      </c>
    </row>
    <row r="1886" spans="1:11">
      <c r="A1886" s="1" t="s">
        <v>8194</v>
      </c>
      <c r="B1886" s="2">
        <v>1504900</v>
      </c>
      <c r="C1886" s="1" t="s">
        <v>8195</v>
      </c>
      <c r="D1886" s="1" t="s">
        <v>8196</v>
      </c>
      <c r="E1886" s="1" t="s">
        <v>8197</v>
      </c>
      <c r="F1886" s="2">
        <v>-15.19</v>
      </c>
      <c r="G1886" s="1" t="s">
        <v>9</v>
      </c>
      <c r="H1886" s="1" t="s">
        <v>1577</v>
      </c>
      <c r="I1886" s="1" t="s">
        <v>11</v>
      </c>
      <c r="J1886">
        <f>VLOOKUP(B1886,自助退!B:F,5,FALSE)</f>
        <v>15.19</v>
      </c>
      <c r="K1886" t="str">
        <f t="shared" si="29"/>
        <v/>
      </c>
    </row>
    <row r="1887" spans="1:11">
      <c r="A1887" s="1" t="s">
        <v>8198</v>
      </c>
      <c r="B1887" s="2">
        <v>1505049</v>
      </c>
      <c r="C1887" s="1" t="s">
        <v>8199</v>
      </c>
      <c r="D1887" s="1" t="s">
        <v>8200</v>
      </c>
      <c r="E1887" s="1" t="s">
        <v>8189</v>
      </c>
      <c r="F1887" s="2">
        <v>-200</v>
      </c>
      <c r="G1887" s="1" t="s">
        <v>9</v>
      </c>
      <c r="H1887" s="1" t="s">
        <v>1629</v>
      </c>
      <c r="I1887" s="1" t="s">
        <v>11</v>
      </c>
      <c r="J1887">
        <f>VLOOKUP(B1887,自助退!B:F,5,FALSE)</f>
        <v>200</v>
      </c>
      <c r="K1887" t="str">
        <f t="shared" si="29"/>
        <v/>
      </c>
    </row>
    <row r="1888" spans="1:11">
      <c r="A1888" s="1" t="s">
        <v>8201</v>
      </c>
      <c r="B1888" s="2">
        <v>1505289</v>
      </c>
      <c r="C1888" s="1" t="s">
        <v>8202</v>
      </c>
      <c r="D1888" s="1" t="s">
        <v>8203</v>
      </c>
      <c r="E1888" s="1" t="s">
        <v>8204</v>
      </c>
      <c r="F1888" s="2">
        <v>-13</v>
      </c>
      <c r="G1888" s="1" t="s">
        <v>9</v>
      </c>
      <c r="H1888" s="1" t="s">
        <v>1822</v>
      </c>
      <c r="I1888" s="1" t="s">
        <v>11</v>
      </c>
      <c r="J1888">
        <f>VLOOKUP(B1888,自助退!B:F,5,FALSE)</f>
        <v>13</v>
      </c>
      <c r="K1888" t="str">
        <f t="shared" si="29"/>
        <v/>
      </c>
    </row>
    <row r="1889" spans="1:11">
      <c r="A1889" s="1" t="s">
        <v>8205</v>
      </c>
      <c r="B1889" s="2">
        <v>1505870</v>
      </c>
      <c r="C1889" s="1" t="s">
        <v>8206</v>
      </c>
      <c r="D1889" s="1" t="s">
        <v>8207</v>
      </c>
      <c r="E1889" s="1" t="s">
        <v>8208</v>
      </c>
      <c r="F1889" s="2">
        <v>-1000</v>
      </c>
      <c r="G1889" s="1" t="s">
        <v>9</v>
      </c>
      <c r="H1889" s="1" t="s">
        <v>1387</v>
      </c>
      <c r="I1889" s="1" t="s">
        <v>11</v>
      </c>
      <c r="J1889">
        <f>VLOOKUP(B1889,自助退!B:F,5,FALSE)</f>
        <v>1000</v>
      </c>
      <c r="K1889" t="str">
        <f t="shared" si="29"/>
        <v/>
      </c>
    </row>
    <row r="1890" spans="1:11">
      <c r="A1890" s="1" t="s">
        <v>8209</v>
      </c>
      <c r="B1890" s="2">
        <v>1506084</v>
      </c>
      <c r="C1890" s="1" t="s">
        <v>8210</v>
      </c>
      <c r="D1890" s="1" t="s">
        <v>8211</v>
      </c>
      <c r="E1890" s="1" t="s">
        <v>8212</v>
      </c>
      <c r="F1890" s="2">
        <v>-120</v>
      </c>
      <c r="G1890" s="1" t="s">
        <v>9</v>
      </c>
      <c r="H1890" s="1" t="s">
        <v>1877</v>
      </c>
      <c r="I1890" s="1" t="s">
        <v>11</v>
      </c>
      <c r="J1890">
        <f>VLOOKUP(B1890,自助退!B:F,5,FALSE)</f>
        <v>120</v>
      </c>
      <c r="K1890" t="str">
        <f t="shared" si="29"/>
        <v/>
      </c>
    </row>
    <row r="1891" spans="1:11">
      <c r="A1891" s="1" t="s">
        <v>8213</v>
      </c>
      <c r="B1891" s="2">
        <v>1506583</v>
      </c>
      <c r="C1891" s="1" t="s">
        <v>8214</v>
      </c>
      <c r="D1891" s="1" t="s">
        <v>8215</v>
      </c>
      <c r="E1891" s="1" t="s">
        <v>8216</v>
      </c>
      <c r="F1891" s="2">
        <v>-82.5</v>
      </c>
      <c r="G1891" s="1" t="s">
        <v>9</v>
      </c>
      <c r="H1891" s="1" t="s">
        <v>1387</v>
      </c>
      <c r="I1891" s="1" t="s">
        <v>11</v>
      </c>
      <c r="J1891">
        <f>VLOOKUP(B1891,自助退!B:F,5,FALSE)</f>
        <v>82.5</v>
      </c>
      <c r="K1891" t="str">
        <f t="shared" si="29"/>
        <v/>
      </c>
    </row>
    <row r="1892" spans="1:11">
      <c r="A1892" s="1" t="s">
        <v>8217</v>
      </c>
      <c r="B1892" s="2">
        <v>1506732</v>
      </c>
      <c r="C1892" s="1" t="s">
        <v>8218</v>
      </c>
      <c r="D1892" s="1" t="s">
        <v>8219</v>
      </c>
      <c r="E1892" s="1" t="s">
        <v>8220</v>
      </c>
      <c r="F1892" s="2">
        <v>-111.4</v>
      </c>
      <c r="G1892" s="1" t="s">
        <v>9</v>
      </c>
      <c r="H1892" s="1" t="s">
        <v>1384</v>
      </c>
      <c r="I1892" s="1" t="s">
        <v>11</v>
      </c>
      <c r="J1892">
        <f>VLOOKUP(B1892,自助退!B:F,5,FALSE)</f>
        <v>111.4</v>
      </c>
      <c r="K1892" t="str">
        <f t="shared" si="29"/>
        <v/>
      </c>
    </row>
    <row r="1893" spans="1:11">
      <c r="A1893" s="1" t="s">
        <v>8221</v>
      </c>
      <c r="B1893" s="2">
        <v>1506771</v>
      </c>
      <c r="C1893" s="1" t="s">
        <v>8222</v>
      </c>
      <c r="D1893" s="1" t="s">
        <v>8223</v>
      </c>
      <c r="E1893" s="1" t="s">
        <v>8224</v>
      </c>
      <c r="F1893" s="2">
        <v>-95.32</v>
      </c>
      <c r="G1893" s="1" t="s">
        <v>9</v>
      </c>
      <c r="H1893" s="1" t="s">
        <v>1384</v>
      </c>
      <c r="I1893" s="1" t="s">
        <v>11</v>
      </c>
      <c r="J1893">
        <f>VLOOKUP(B1893,自助退!B:F,5,FALSE)</f>
        <v>95.32</v>
      </c>
      <c r="K1893" t="str">
        <f t="shared" si="29"/>
        <v/>
      </c>
    </row>
    <row r="1894" spans="1:11">
      <c r="A1894" s="1" t="s">
        <v>8225</v>
      </c>
      <c r="B1894" s="2">
        <v>1507173</v>
      </c>
      <c r="C1894" s="1" t="s">
        <v>8226</v>
      </c>
      <c r="D1894" s="1" t="s">
        <v>8227</v>
      </c>
      <c r="E1894" s="1" t="s">
        <v>8228</v>
      </c>
      <c r="F1894" s="2">
        <v>-140</v>
      </c>
      <c r="G1894" s="1" t="s">
        <v>9</v>
      </c>
      <c r="H1894" s="1" t="s">
        <v>1393</v>
      </c>
      <c r="I1894" s="1" t="s">
        <v>11</v>
      </c>
      <c r="J1894">
        <f>VLOOKUP(B1894,自助退!B:F,5,FALSE)</f>
        <v>140</v>
      </c>
      <c r="K1894" t="str">
        <f t="shared" si="29"/>
        <v/>
      </c>
    </row>
    <row r="1895" spans="1:11">
      <c r="A1895" s="1" t="s">
        <v>8229</v>
      </c>
      <c r="B1895" s="2">
        <v>1507431</v>
      </c>
      <c r="C1895" s="1" t="s">
        <v>8230</v>
      </c>
      <c r="D1895" s="1" t="s">
        <v>8231</v>
      </c>
      <c r="E1895" s="1" t="s">
        <v>8232</v>
      </c>
      <c r="F1895" s="2">
        <v>-254.12</v>
      </c>
      <c r="G1895" s="1" t="s">
        <v>9</v>
      </c>
      <c r="H1895" s="1" t="s">
        <v>1452</v>
      </c>
      <c r="I1895" s="1" t="s">
        <v>11</v>
      </c>
      <c r="J1895">
        <f>VLOOKUP(B1895,自助退!B:F,5,FALSE)</f>
        <v>254.12</v>
      </c>
      <c r="K1895" t="str">
        <f t="shared" si="29"/>
        <v/>
      </c>
    </row>
    <row r="1896" spans="1:11">
      <c r="A1896" s="1" t="s">
        <v>8233</v>
      </c>
      <c r="B1896" s="2">
        <v>1507548</v>
      </c>
      <c r="C1896" s="1" t="s">
        <v>8234</v>
      </c>
      <c r="D1896" s="1" t="s">
        <v>8235</v>
      </c>
      <c r="E1896" s="1" t="s">
        <v>8236</v>
      </c>
      <c r="F1896" s="2">
        <v>-8291.4</v>
      </c>
      <c r="G1896" s="1" t="s">
        <v>9</v>
      </c>
      <c r="H1896" s="1" t="s">
        <v>1474</v>
      </c>
      <c r="I1896" s="1" t="s">
        <v>11</v>
      </c>
      <c r="J1896">
        <f>VLOOKUP(B1896,自助退!B:F,5,FALSE)</f>
        <v>8291.4</v>
      </c>
      <c r="K1896" t="str">
        <f t="shared" si="29"/>
        <v/>
      </c>
    </row>
    <row r="1897" spans="1:11">
      <c r="A1897" s="1" t="s">
        <v>8237</v>
      </c>
      <c r="B1897" s="2">
        <v>1507671</v>
      </c>
      <c r="C1897" s="1" t="s">
        <v>8238</v>
      </c>
      <c r="D1897" s="1" t="s">
        <v>8239</v>
      </c>
      <c r="E1897" s="1" t="s">
        <v>8240</v>
      </c>
      <c r="F1897" s="2">
        <v>-274</v>
      </c>
      <c r="G1897" s="1" t="s">
        <v>9</v>
      </c>
      <c r="H1897" s="1" t="s">
        <v>2203</v>
      </c>
      <c r="I1897" s="1" t="s">
        <v>11</v>
      </c>
      <c r="J1897">
        <f>VLOOKUP(B1897,自助退!B:F,5,FALSE)</f>
        <v>274</v>
      </c>
      <c r="K1897" t="str">
        <f t="shared" si="29"/>
        <v/>
      </c>
    </row>
    <row r="1898" spans="1:11">
      <c r="A1898" s="1" t="s">
        <v>8241</v>
      </c>
      <c r="B1898" s="2">
        <v>1507932</v>
      </c>
      <c r="C1898" s="1" t="s">
        <v>8242</v>
      </c>
      <c r="D1898" s="1" t="s">
        <v>8243</v>
      </c>
      <c r="E1898" s="1" t="s">
        <v>8244</v>
      </c>
      <c r="F1898" s="2">
        <v>-185.18</v>
      </c>
      <c r="G1898" s="1" t="s">
        <v>9</v>
      </c>
      <c r="H1898" s="1" t="s">
        <v>1398</v>
      </c>
      <c r="I1898" s="1" t="s">
        <v>11</v>
      </c>
      <c r="J1898">
        <f>VLOOKUP(B1898,自助退!B:F,5,FALSE)</f>
        <v>185.18</v>
      </c>
      <c r="K1898" t="str">
        <f t="shared" si="29"/>
        <v/>
      </c>
    </row>
    <row r="1899" spans="1:11">
      <c r="A1899" s="1" t="s">
        <v>8245</v>
      </c>
      <c r="B1899" s="2">
        <v>1508010</v>
      </c>
      <c r="C1899" s="1" t="s">
        <v>8246</v>
      </c>
      <c r="D1899" s="1" t="s">
        <v>8247</v>
      </c>
      <c r="E1899" s="1" t="s">
        <v>8248</v>
      </c>
      <c r="F1899" s="2">
        <v>-60.36</v>
      </c>
      <c r="G1899" s="1" t="s">
        <v>9</v>
      </c>
      <c r="H1899" s="1" t="s">
        <v>1387</v>
      </c>
      <c r="I1899" s="1" t="s">
        <v>11</v>
      </c>
      <c r="J1899">
        <f>VLOOKUP(B1899,自助退!B:F,5,FALSE)</f>
        <v>60.36</v>
      </c>
      <c r="K1899" t="str">
        <f t="shared" si="29"/>
        <v/>
      </c>
    </row>
    <row r="1900" spans="1:11">
      <c r="A1900" s="1" t="s">
        <v>8249</v>
      </c>
      <c r="B1900" s="2">
        <v>1508233</v>
      </c>
      <c r="C1900" s="1" t="s">
        <v>8250</v>
      </c>
      <c r="D1900" s="1" t="s">
        <v>8251</v>
      </c>
      <c r="E1900" s="1" t="s">
        <v>8252</v>
      </c>
      <c r="F1900" s="2">
        <v>-208.16</v>
      </c>
      <c r="G1900" s="1" t="s">
        <v>9</v>
      </c>
      <c r="H1900" s="1" t="s">
        <v>1641</v>
      </c>
      <c r="I1900" s="1" t="s">
        <v>11</v>
      </c>
      <c r="J1900">
        <f>VLOOKUP(B1900,自助退!B:F,5,FALSE)</f>
        <v>208.16</v>
      </c>
      <c r="K1900" t="str">
        <f t="shared" si="29"/>
        <v/>
      </c>
    </row>
    <row r="1901" spans="1:11">
      <c r="A1901" s="1" t="s">
        <v>8253</v>
      </c>
      <c r="B1901" s="2">
        <v>1508440</v>
      </c>
      <c r="C1901" s="1" t="s">
        <v>8254</v>
      </c>
      <c r="D1901" s="1" t="s">
        <v>8188</v>
      </c>
      <c r="E1901" s="1" t="s">
        <v>8189</v>
      </c>
      <c r="F1901" s="2">
        <v>-518</v>
      </c>
      <c r="G1901" s="1" t="s">
        <v>9</v>
      </c>
      <c r="H1901" s="1" t="s">
        <v>1452</v>
      </c>
      <c r="I1901" s="1" t="s">
        <v>11</v>
      </c>
      <c r="J1901">
        <f>VLOOKUP(B1901,自助退!B:F,5,FALSE)</f>
        <v>518</v>
      </c>
      <c r="K1901" t="str">
        <f t="shared" si="29"/>
        <v/>
      </c>
    </row>
    <row r="1902" spans="1:11">
      <c r="A1902" s="1" t="s">
        <v>8255</v>
      </c>
      <c r="B1902" s="2">
        <v>1508531</v>
      </c>
      <c r="C1902" s="1" t="s">
        <v>8256</v>
      </c>
      <c r="D1902" s="1" t="s">
        <v>8257</v>
      </c>
      <c r="E1902" s="1" t="s">
        <v>8258</v>
      </c>
      <c r="F1902" s="2">
        <v>-162</v>
      </c>
      <c r="G1902" s="1" t="s">
        <v>9</v>
      </c>
      <c r="H1902" s="1" t="s">
        <v>1577</v>
      </c>
      <c r="I1902" s="1" t="s">
        <v>11</v>
      </c>
      <c r="J1902">
        <f>VLOOKUP(B1902,自助退!B:F,5,FALSE)</f>
        <v>162</v>
      </c>
      <c r="K1902" t="str">
        <f t="shared" si="29"/>
        <v/>
      </c>
    </row>
    <row r="1903" spans="1:11">
      <c r="A1903" s="1" t="s">
        <v>8259</v>
      </c>
      <c r="B1903" s="2">
        <v>1508816</v>
      </c>
      <c r="C1903" s="1" t="s">
        <v>8260</v>
      </c>
      <c r="D1903" s="1" t="s">
        <v>5275</v>
      </c>
      <c r="E1903" s="1" t="s">
        <v>5272</v>
      </c>
      <c r="F1903" s="2">
        <v>-300</v>
      </c>
      <c r="G1903" s="1" t="s">
        <v>9</v>
      </c>
      <c r="H1903" s="1" t="s">
        <v>5304</v>
      </c>
      <c r="I1903" s="1" t="s">
        <v>11</v>
      </c>
      <c r="J1903">
        <f>VLOOKUP(B1903,自助退!B:F,5,FALSE)</f>
        <v>300</v>
      </c>
      <c r="K1903" t="str">
        <f t="shared" si="29"/>
        <v/>
      </c>
    </row>
    <row r="1904" spans="1:11">
      <c r="A1904" s="1" t="s">
        <v>8261</v>
      </c>
      <c r="B1904" s="2">
        <v>1508821</v>
      </c>
      <c r="C1904" s="1" t="s">
        <v>8262</v>
      </c>
      <c r="D1904" s="1" t="s">
        <v>5275</v>
      </c>
      <c r="E1904" s="1" t="s">
        <v>5272</v>
      </c>
      <c r="F1904" s="2">
        <v>-3219.83</v>
      </c>
      <c r="G1904" s="1" t="s">
        <v>9</v>
      </c>
      <c r="H1904" s="1" t="s">
        <v>5304</v>
      </c>
      <c r="I1904" s="1" t="s">
        <v>11</v>
      </c>
      <c r="J1904">
        <f>VLOOKUP(B1904,自助退!B:F,5,FALSE)</f>
        <v>3219.83</v>
      </c>
      <c r="K1904" t="str">
        <f t="shared" si="29"/>
        <v/>
      </c>
    </row>
    <row r="1905" spans="1:11">
      <c r="A1905" s="1" t="s">
        <v>8263</v>
      </c>
      <c r="B1905" s="2">
        <v>1509108</v>
      </c>
      <c r="C1905" s="1" t="s">
        <v>8264</v>
      </c>
      <c r="D1905" s="1" t="s">
        <v>8265</v>
      </c>
      <c r="E1905" s="1" t="s">
        <v>8266</v>
      </c>
      <c r="F1905" s="2">
        <v>-195.23</v>
      </c>
      <c r="G1905" s="1" t="s">
        <v>9</v>
      </c>
      <c r="H1905" s="1" t="s">
        <v>1379</v>
      </c>
      <c r="I1905" s="1" t="s">
        <v>11</v>
      </c>
      <c r="J1905">
        <f>VLOOKUP(B1905,自助退!B:F,5,FALSE)</f>
        <v>195.23</v>
      </c>
      <c r="K1905" t="str">
        <f t="shared" si="29"/>
        <v/>
      </c>
    </row>
    <row r="1906" spans="1:11">
      <c r="A1906" s="1" t="s">
        <v>8267</v>
      </c>
      <c r="B1906" s="2">
        <v>1509153</v>
      </c>
      <c r="C1906" s="1" t="s">
        <v>8268</v>
      </c>
      <c r="D1906" s="1" t="s">
        <v>7155</v>
      </c>
      <c r="E1906" s="1" t="s">
        <v>7156</v>
      </c>
      <c r="F1906" s="2">
        <v>-118.58</v>
      </c>
      <c r="G1906" s="1" t="s">
        <v>9</v>
      </c>
      <c r="H1906" s="1" t="s">
        <v>10</v>
      </c>
      <c r="I1906" s="1" t="s">
        <v>11</v>
      </c>
      <c r="J1906">
        <f>VLOOKUP(B1906,自助退!B:F,5,FALSE)</f>
        <v>118.58</v>
      </c>
      <c r="K1906" t="str">
        <f t="shared" si="29"/>
        <v/>
      </c>
    </row>
    <row r="1907" spans="1:11">
      <c r="A1907" s="1" t="s">
        <v>8269</v>
      </c>
      <c r="B1907" s="2">
        <v>1509932</v>
      </c>
      <c r="C1907" s="1" t="s">
        <v>8270</v>
      </c>
      <c r="D1907" s="1" t="s">
        <v>8271</v>
      </c>
      <c r="E1907" s="1" t="s">
        <v>8272</v>
      </c>
      <c r="F1907" s="2">
        <v>-952</v>
      </c>
      <c r="G1907" s="1" t="s">
        <v>9</v>
      </c>
      <c r="H1907" s="1" t="s">
        <v>1938</v>
      </c>
      <c r="I1907" s="1" t="s">
        <v>11</v>
      </c>
      <c r="J1907">
        <f>VLOOKUP(B1907,自助退!B:F,5,FALSE)</f>
        <v>952</v>
      </c>
      <c r="K1907" t="str">
        <f t="shared" si="29"/>
        <v/>
      </c>
    </row>
    <row r="1908" spans="1:11">
      <c r="A1908" s="1" t="s">
        <v>8273</v>
      </c>
      <c r="B1908" s="2">
        <v>1509946</v>
      </c>
      <c r="C1908" s="1" t="s">
        <v>8274</v>
      </c>
      <c r="D1908" s="1" t="s">
        <v>8275</v>
      </c>
      <c r="E1908" s="1" t="s">
        <v>8276</v>
      </c>
      <c r="F1908" s="2">
        <v>-373.94</v>
      </c>
      <c r="G1908" s="1" t="s">
        <v>9</v>
      </c>
      <c r="H1908" s="1" t="s">
        <v>1938</v>
      </c>
      <c r="I1908" s="1" t="s">
        <v>11</v>
      </c>
      <c r="J1908">
        <f>VLOOKUP(B1908,自助退!B:F,5,FALSE)</f>
        <v>373.94</v>
      </c>
      <c r="K1908" t="str">
        <f t="shared" si="29"/>
        <v/>
      </c>
    </row>
    <row r="1909" spans="1:11">
      <c r="A1909" s="1" t="s">
        <v>8277</v>
      </c>
      <c r="B1909" s="2">
        <v>1509985</v>
      </c>
      <c r="C1909" s="1" t="s">
        <v>8278</v>
      </c>
      <c r="D1909" s="1" t="s">
        <v>8243</v>
      </c>
      <c r="E1909" s="1" t="s">
        <v>8244</v>
      </c>
      <c r="F1909" s="2">
        <v>-254.37</v>
      </c>
      <c r="G1909" s="1" t="s">
        <v>9</v>
      </c>
      <c r="H1909" s="1" t="s">
        <v>1629</v>
      </c>
      <c r="I1909" s="1" t="s">
        <v>11</v>
      </c>
      <c r="J1909">
        <f>VLOOKUP(B1909,自助退!B:F,5,FALSE)</f>
        <v>254.37</v>
      </c>
      <c r="K1909" t="str">
        <f t="shared" si="29"/>
        <v/>
      </c>
    </row>
    <row r="1910" spans="1:11">
      <c r="A1910" s="1" t="s">
        <v>8279</v>
      </c>
      <c r="B1910" s="2">
        <v>1510000</v>
      </c>
      <c r="C1910" s="1" t="s">
        <v>8280</v>
      </c>
      <c r="D1910" s="1" t="s">
        <v>8281</v>
      </c>
      <c r="E1910" s="1" t="s">
        <v>8282</v>
      </c>
      <c r="F1910" s="2">
        <v>-982</v>
      </c>
      <c r="G1910" s="1" t="s">
        <v>9</v>
      </c>
      <c r="H1910" s="1" t="s">
        <v>1421</v>
      </c>
      <c r="I1910" s="1" t="s">
        <v>11</v>
      </c>
      <c r="J1910">
        <f>VLOOKUP(B1910,自助退!B:F,5,FALSE)</f>
        <v>982</v>
      </c>
      <c r="K1910" t="str">
        <f t="shared" si="29"/>
        <v/>
      </c>
    </row>
    <row r="1911" spans="1:11">
      <c r="A1911" s="1" t="s">
        <v>8283</v>
      </c>
      <c r="B1911" s="2">
        <v>1510183</v>
      </c>
      <c r="C1911" s="1" t="s">
        <v>8284</v>
      </c>
      <c r="D1911" s="1" t="s">
        <v>8285</v>
      </c>
      <c r="E1911" s="1" t="s">
        <v>8286</v>
      </c>
      <c r="F1911" s="2">
        <v>-484</v>
      </c>
      <c r="G1911" s="1" t="s">
        <v>9</v>
      </c>
      <c r="H1911" s="1" t="s">
        <v>1474</v>
      </c>
      <c r="I1911" s="1" t="s">
        <v>11</v>
      </c>
      <c r="J1911">
        <f>VLOOKUP(B1911,自助退!B:F,5,FALSE)</f>
        <v>484</v>
      </c>
      <c r="K1911" t="str">
        <f t="shared" si="29"/>
        <v/>
      </c>
    </row>
    <row r="1912" spans="1:11">
      <c r="A1912" s="1" t="s">
        <v>8287</v>
      </c>
      <c r="B1912" s="2">
        <v>1510304</v>
      </c>
      <c r="C1912" s="1" t="s">
        <v>8288</v>
      </c>
      <c r="D1912" s="1" t="s">
        <v>7737</v>
      </c>
      <c r="E1912" s="1" t="s">
        <v>121</v>
      </c>
      <c r="F1912" s="2">
        <v>-50</v>
      </c>
      <c r="G1912" s="1" t="s">
        <v>9</v>
      </c>
      <c r="H1912" s="1" t="s">
        <v>1747</v>
      </c>
      <c r="I1912" s="1" t="s">
        <v>11</v>
      </c>
      <c r="J1912">
        <f>VLOOKUP(B1912,自助退!B:F,5,FALSE)</f>
        <v>50</v>
      </c>
      <c r="K1912" t="str">
        <f t="shared" si="29"/>
        <v/>
      </c>
    </row>
    <row r="1913" spans="1:11">
      <c r="A1913" s="1" t="s">
        <v>8289</v>
      </c>
      <c r="B1913" s="2">
        <v>1510585</v>
      </c>
      <c r="C1913" s="1" t="s">
        <v>8290</v>
      </c>
      <c r="D1913" s="1" t="s">
        <v>8291</v>
      </c>
      <c r="E1913" s="1" t="s">
        <v>8292</v>
      </c>
      <c r="F1913" s="2">
        <v>-1321</v>
      </c>
      <c r="G1913" s="1" t="s">
        <v>9</v>
      </c>
      <c r="H1913" s="1" t="s">
        <v>1393</v>
      </c>
      <c r="I1913" s="1" t="s">
        <v>11</v>
      </c>
      <c r="J1913">
        <f>VLOOKUP(B1913,自助退!B:F,5,FALSE)</f>
        <v>1321</v>
      </c>
      <c r="K1913" t="str">
        <f t="shared" si="29"/>
        <v/>
      </c>
    </row>
    <row r="1914" spans="1:11">
      <c r="A1914" s="1" t="s">
        <v>8293</v>
      </c>
      <c r="B1914" s="2">
        <v>1510635</v>
      </c>
      <c r="C1914" s="1" t="s">
        <v>8294</v>
      </c>
      <c r="D1914" s="1" t="s">
        <v>7574</v>
      </c>
      <c r="E1914" s="1" t="s">
        <v>7575</v>
      </c>
      <c r="F1914" s="2">
        <v>-350</v>
      </c>
      <c r="G1914" s="1" t="s">
        <v>9</v>
      </c>
      <c r="H1914" s="1" t="s">
        <v>1428</v>
      </c>
      <c r="I1914" s="1" t="s">
        <v>11</v>
      </c>
      <c r="J1914">
        <f>VLOOKUP(B1914,自助退!B:F,5,FALSE)</f>
        <v>350</v>
      </c>
      <c r="K1914" t="str">
        <f t="shared" si="29"/>
        <v/>
      </c>
    </row>
    <row r="1915" spans="1:11">
      <c r="A1915" s="1" t="s">
        <v>8295</v>
      </c>
      <c r="B1915" s="2">
        <v>1510755</v>
      </c>
      <c r="C1915" s="1" t="s">
        <v>8296</v>
      </c>
      <c r="D1915" s="1" t="s">
        <v>2137</v>
      </c>
      <c r="E1915" s="1" t="s">
        <v>1222</v>
      </c>
      <c r="F1915" s="2">
        <v>-783.08</v>
      </c>
      <c r="G1915" s="1" t="s">
        <v>9</v>
      </c>
      <c r="H1915" s="1" t="s">
        <v>1393</v>
      </c>
      <c r="I1915" s="1" t="s">
        <v>11</v>
      </c>
      <c r="J1915">
        <f>VLOOKUP(B1915,自助退!B:F,5,FALSE)</f>
        <v>783.08</v>
      </c>
      <c r="K1915" t="str">
        <f t="shared" si="29"/>
        <v/>
      </c>
    </row>
    <row r="1916" spans="1:11">
      <c r="A1916" s="1" t="s">
        <v>8297</v>
      </c>
      <c r="B1916" s="2">
        <v>1510937</v>
      </c>
      <c r="C1916" s="1" t="s">
        <v>8298</v>
      </c>
      <c r="D1916" s="1" t="s">
        <v>8299</v>
      </c>
      <c r="E1916" s="1" t="s">
        <v>8300</v>
      </c>
      <c r="F1916" s="2">
        <v>-3521.32</v>
      </c>
      <c r="G1916" s="1" t="s">
        <v>9</v>
      </c>
      <c r="H1916" s="1" t="s">
        <v>1566</v>
      </c>
      <c r="I1916" s="1" t="s">
        <v>11</v>
      </c>
      <c r="J1916">
        <f>VLOOKUP(B1916,自助退!B:F,5,FALSE)</f>
        <v>3521.32</v>
      </c>
      <c r="K1916" t="str">
        <f t="shared" si="29"/>
        <v/>
      </c>
    </row>
    <row r="1917" spans="1:11">
      <c r="A1917" s="1" t="s">
        <v>8301</v>
      </c>
      <c r="B1917" s="2">
        <v>1510956</v>
      </c>
      <c r="C1917" s="1" t="s">
        <v>8302</v>
      </c>
      <c r="D1917" s="1" t="s">
        <v>8303</v>
      </c>
      <c r="E1917" s="1" t="s">
        <v>8304</v>
      </c>
      <c r="F1917" s="2">
        <v>-20</v>
      </c>
      <c r="G1917" s="1" t="s">
        <v>9</v>
      </c>
      <c r="H1917" s="1" t="s">
        <v>1393</v>
      </c>
      <c r="I1917" s="1" t="s">
        <v>11</v>
      </c>
      <c r="J1917">
        <f>VLOOKUP(B1917,自助退!B:F,5,FALSE)</f>
        <v>20</v>
      </c>
      <c r="K1917" t="str">
        <f t="shared" si="29"/>
        <v/>
      </c>
    </row>
    <row r="1918" spans="1:11">
      <c r="A1918" s="1" t="s">
        <v>8305</v>
      </c>
      <c r="B1918" s="2">
        <v>1510987</v>
      </c>
      <c r="C1918" s="1" t="s">
        <v>8306</v>
      </c>
      <c r="D1918" s="1" t="s">
        <v>8307</v>
      </c>
      <c r="E1918" s="1" t="s">
        <v>8308</v>
      </c>
      <c r="F1918" s="2">
        <v>-5.8</v>
      </c>
      <c r="G1918" s="1" t="s">
        <v>9</v>
      </c>
      <c r="H1918" s="1" t="s">
        <v>1691</v>
      </c>
      <c r="I1918" s="1" t="s">
        <v>11</v>
      </c>
      <c r="J1918">
        <f>VLOOKUP(B1918,自助退!B:F,5,FALSE)</f>
        <v>5.8</v>
      </c>
      <c r="K1918" t="str">
        <f t="shared" si="29"/>
        <v/>
      </c>
    </row>
    <row r="1919" spans="1:11">
      <c r="A1919" s="1" t="s">
        <v>8309</v>
      </c>
      <c r="B1919" s="2">
        <v>1511063</v>
      </c>
      <c r="C1919" s="1" t="s">
        <v>8310</v>
      </c>
      <c r="D1919" s="1" t="s">
        <v>8311</v>
      </c>
      <c r="E1919" s="1" t="s">
        <v>8312</v>
      </c>
      <c r="F1919" s="2">
        <v>-100</v>
      </c>
      <c r="G1919" s="1" t="s">
        <v>9</v>
      </c>
      <c r="H1919" s="1" t="s">
        <v>1421</v>
      </c>
      <c r="I1919" s="1" t="s">
        <v>11</v>
      </c>
      <c r="J1919">
        <f>VLOOKUP(B1919,自助退!B:F,5,FALSE)</f>
        <v>100</v>
      </c>
      <c r="K1919" t="str">
        <f t="shared" si="29"/>
        <v/>
      </c>
    </row>
    <row r="1920" spans="1:11">
      <c r="A1920" s="1" t="s">
        <v>8313</v>
      </c>
      <c r="B1920" s="2">
        <v>1511067</v>
      </c>
      <c r="C1920" s="1" t="s">
        <v>8314</v>
      </c>
      <c r="D1920" s="1" t="s">
        <v>8311</v>
      </c>
      <c r="E1920" s="1" t="s">
        <v>8312</v>
      </c>
      <c r="F1920" s="2">
        <v>-300</v>
      </c>
      <c r="G1920" s="1" t="s">
        <v>9</v>
      </c>
      <c r="H1920" s="1" t="s">
        <v>1421</v>
      </c>
      <c r="I1920" s="1" t="s">
        <v>11</v>
      </c>
      <c r="J1920">
        <f>VLOOKUP(B1920,自助退!B:F,5,FALSE)</f>
        <v>300</v>
      </c>
      <c r="K1920" t="str">
        <f t="shared" si="29"/>
        <v/>
      </c>
    </row>
    <row r="1921" spans="1:11">
      <c r="A1921" s="1" t="s">
        <v>8315</v>
      </c>
      <c r="B1921" s="2">
        <v>1511069</v>
      </c>
      <c r="C1921" s="1" t="s">
        <v>8316</v>
      </c>
      <c r="D1921" s="1" t="s">
        <v>8317</v>
      </c>
      <c r="E1921" s="1" t="s">
        <v>86</v>
      </c>
      <c r="F1921" s="2">
        <v>-83.28</v>
      </c>
      <c r="G1921" s="1" t="s">
        <v>9</v>
      </c>
      <c r="H1921" s="1" t="s">
        <v>1817</v>
      </c>
      <c r="I1921" s="1" t="s">
        <v>11</v>
      </c>
      <c r="J1921">
        <f>VLOOKUP(B1921,自助退!B:F,5,FALSE)</f>
        <v>83.28</v>
      </c>
      <c r="K1921" t="str">
        <f t="shared" si="29"/>
        <v/>
      </c>
    </row>
    <row r="1922" spans="1:11">
      <c r="A1922" s="1" t="s">
        <v>8318</v>
      </c>
      <c r="B1922" s="2">
        <v>1511071</v>
      </c>
      <c r="C1922" s="1" t="s">
        <v>8319</v>
      </c>
      <c r="D1922" s="1" t="s">
        <v>8311</v>
      </c>
      <c r="E1922" s="1" t="s">
        <v>8312</v>
      </c>
      <c r="F1922" s="2">
        <v>-200</v>
      </c>
      <c r="G1922" s="1" t="s">
        <v>9</v>
      </c>
      <c r="H1922" s="1" t="s">
        <v>1421</v>
      </c>
      <c r="I1922" s="1" t="s">
        <v>11</v>
      </c>
      <c r="J1922">
        <f>VLOOKUP(B1922,自助退!B:F,5,FALSE)</f>
        <v>200</v>
      </c>
      <c r="K1922" t="str">
        <f t="shared" si="29"/>
        <v/>
      </c>
    </row>
    <row r="1923" spans="1:11">
      <c r="A1923" s="1" t="s">
        <v>8320</v>
      </c>
      <c r="B1923" s="2">
        <v>1511815</v>
      </c>
      <c r="C1923" s="1" t="s">
        <v>8321</v>
      </c>
      <c r="D1923" s="1" t="s">
        <v>8322</v>
      </c>
      <c r="E1923" s="1" t="s">
        <v>8323</v>
      </c>
      <c r="F1923" s="2">
        <v>-100</v>
      </c>
      <c r="G1923" s="1" t="s">
        <v>9</v>
      </c>
      <c r="H1923" s="1" t="s">
        <v>1817</v>
      </c>
      <c r="I1923" s="1" t="s">
        <v>11</v>
      </c>
      <c r="J1923">
        <f>VLOOKUP(B1923,自助退!B:F,5,FALSE)</f>
        <v>100</v>
      </c>
      <c r="K1923" t="str">
        <f t="shared" ref="K1923:K1928" si="30">IF(F1923*-1=J1923,"",1)</f>
        <v/>
      </c>
    </row>
    <row r="1924" spans="1:11">
      <c r="A1924" s="1" t="s">
        <v>8324</v>
      </c>
      <c r="B1924" s="2">
        <v>1513280</v>
      </c>
      <c r="C1924" s="1" t="s">
        <v>8325</v>
      </c>
      <c r="D1924" s="1" t="s">
        <v>8326</v>
      </c>
      <c r="E1924" s="1" t="s">
        <v>8327</v>
      </c>
      <c r="F1924" s="2">
        <v>-490</v>
      </c>
      <c r="G1924" s="1" t="s">
        <v>9</v>
      </c>
      <c r="H1924" s="1" t="s">
        <v>5751</v>
      </c>
      <c r="I1924" s="1" t="s">
        <v>11</v>
      </c>
      <c r="J1924">
        <f>VLOOKUP(B1924,自助退!B:F,5,FALSE)</f>
        <v>490</v>
      </c>
      <c r="K1924" t="str">
        <f t="shared" si="30"/>
        <v/>
      </c>
    </row>
    <row r="1925" spans="1:11">
      <c r="A1925" s="1" t="s">
        <v>8328</v>
      </c>
      <c r="B1925" s="2">
        <v>1514262</v>
      </c>
      <c r="C1925" s="1" t="s">
        <v>8329</v>
      </c>
      <c r="D1925" s="1" t="s">
        <v>8330</v>
      </c>
      <c r="E1925" s="1" t="s">
        <v>8331</v>
      </c>
      <c r="F1925" s="2">
        <v>-57.42</v>
      </c>
      <c r="G1925" s="1" t="s">
        <v>9</v>
      </c>
      <c r="H1925" s="1" t="s">
        <v>1817</v>
      </c>
      <c r="I1925" s="1" t="s">
        <v>11</v>
      </c>
      <c r="J1925">
        <f>VLOOKUP(B1925,自助退!B:F,5,FALSE)</f>
        <v>57.42</v>
      </c>
      <c r="K1925" t="str">
        <f t="shared" si="30"/>
        <v/>
      </c>
    </row>
    <row r="1926" spans="1:11">
      <c r="A1926" s="1" t="s">
        <v>8332</v>
      </c>
      <c r="B1926" s="2">
        <v>1514924</v>
      </c>
      <c r="C1926" s="1" t="s">
        <v>8333</v>
      </c>
      <c r="D1926" s="1" t="s">
        <v>8334</v>
      </c>
      <c r="E1926" s="1" t="s">
        <v>8335</v>
      </c>
      <c r="F1926" s="2">
        <v>-77</v>
      </c>
      <c r="G1926" s="1" t="s">
        <v>9</v>
      </c>
      <c r="H1926" s="1" t="s">
        <v>1433</v>
      </c>
      <c r="I1926" s="1" t="s">
        <v>11</v>
      </c>
      <c r="J1926">
        <f>VLOOKUP(B1926,自助退!B:F,5,FALSE)</f>
        <v>77</v>
      </c>
      <c r="K1926" t="str">
        <f t="shared" si="30"/>
        <v/>
      </c>
    </row>
    <row r="1927" spans="1:11">
      <c r="A1927" s="1" t="s">
        <v>8336</v>
      </c>
      <c r="B1927" s="2">
        <v>1514954</v>
      </c>
      <c r="C1927" s="1" t="s">
        <v>8337</v>
      </c>
      <c r="D1927" s="1" t="s">
        <v>8338</v>
      </c>
      <c r="E1927" s="1" t="s">
        <v>8339</v>
      </c>
      <c r="F1927" s="2">
        <v>-89.34</v>
      </c>
      <c r="G1927" s="1" t="s">
        <v>9</v>
      </c>
      <c r="H1927" s="1" t="s">
        <v>1474</v>
      </c>
      <c r="I1927" s="1" t="s">
        <v>11</v>
      </c>
      <c r="J1927">
        <f>VLOOKUP(B1927,自助退!B:F,5,FALSE)</f>
        <v>89.34</v>
      </c>
      <c r="K1927" t="str">
        <f t="shared" si="30"/>
        <v/>
      </c>
    </row>
    <row r="1928" spans="1:11">
      <c r="A1928" s="1" t="s">
        <v>8340</v>
      </c>
      <c r="B1928" s="2">
        <v>1515006</v>
      </c>
      <c r="C1928" s="1" t="s">
        <v>8341</v>
      </c>
      <c r="D1928" s="1" t="s">
        <v>8342</v>
      </c>
      <c r="E1928" s="1" t="s">
        <v>91</v>
      </c>
      <c r="F1928" s="2">
        <v>-280</v>
      </c>
      <c r="G1928" s="1" t="s">
        <v>9</v>
      </c>
      <c r="H1928" s="1" t="s">
        <v>1474</v>
      </c>
      <c r="I1928" s="1" t="s">
        <v>11</v>
      </c>
      <c r="J1928">
        <f>VLOOKUP(B1928,自助退!B:F,5,FALSE)</f>
        <v>280</v>
      </c>
      <c r="K1928" t="str">
        <f t="shared" si="30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4"/>
  <sheetViews>
    <sheetView topLeftCell="B1" workbookViewId="0">
      <selection activeCell="O7" sqref="O7"/>
    </sheetView>
  </sheetViews>
  <sheetFormatPr defaultRowHeight="14.25"/>
  <cols>
    <col min="1" max="1" width="19" customWidth="1"/>
    <col min="10" max="10" width="18.5" bestFit="1" customWidth="1"/>
    <col min="11" max="11" width="21.625" bestFit="1" customWidth="1"/>
  </cols>
  <sheetData>
    <row r="1" spans="1:15">
      <c r="A1" s="1" t="s">
        <v>0</v>
      </c>
      <c r="B1" s="1" t="s">
        <v>1</v>
      </c>
      <c r="C1" s="1" t="s">
        <v>8343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8344</v>
      </c>
      <c r="I1" s="1" t="s">
        <v>8345</v>
      </c>
      <c r="J1" s="1" t="s">
        <v>8346</v>
      </c>
      <c r="K1" s="1" t="s">
        <v>8347</v>
      </c>
      <c r="L1" s="8" t="s">
        <v>13896</v>
      </c>
      <c r="M1" s="10" t="s">
        <v>13897</v>
      </c>
      <c r="N1" s="10" t="s">
        <v>13898</v>
      </c>
      <c r="O1" s="10" t="s">
        <v>13899</v>
      </c>
    </row>
    <row r="2" spans="1:15">
      <c r="A2" s="1" t="s">
        <v>8348</v>
      </c>
      <c r="B2" s="1">
        <v>1097616</v>
      </c>
      <c r="C2" s="1" t="s">
        <v>1376</v>
      </c>
      <c r="D2" s="1" t="s">
        <v>1377</v>
      </c>
      <c r="E2" s="1" t="s">
        <v>1378</v>
      </c>
      <c r="F2" s="2">
        <v>100</v>
      </c>
      <c r="G2" s="1" t="s">
        <v>9</v>
      </c>
      <c r="H2" s="1" t="s">
        <v>8349</v>
      </c>
      <c r="I2" s="1" t="s">
        <v>8350</v>
      </c>
      <c r="J2" s="1" t="s">
        <v>8351</v>
      </c>
      <c r="K2" s="1" t="s">
        <v>8352</v>
      </c>
      <c r="L2">
        <f>VLOOKUP(B2,HIS退!B:F,5,FALSE)</f>
        <v>-100</v>
      </c>
      <c r="M2">
        <f>VLOOKUP(J2,银行退!A:F,6,FALSE)</f>
        <v>100</v>
      </c>
      <c r="N2" t="e">
        <f>VLOOKUP(J2,银行退!A:J,10,FALSE)</f>
        <v>#N/A</v>
      </c>
      <c r="O2" t="e">
        <f>VLOOKUP(J2,银行退!A:K,11,FALSE)</f>
        <v>#N/A</v>
      </c>
    </row>
    <row r="3" spans="1:15">
      <c r="A3" s="1" t="s">
        <v>8353</v>
      </c>
      <c r="B3" s="1">
        <v>1100589</v>
      </c>
      <c r="C3" s="1" t="s">
        <v>1381</v>
      </c>
      <c r="D3" s="1" t="s">
        <v>1382</v>
      </c>
      <c r="E3" s="1" t="s">
        <v>1383</v>
      </c>
      <c r="F3" s="2">
        <v>501</v>
      </c>
      <c r="G3" s="1" t="s">
        <v>9</v>
      </c>
      <c r="H3" s="1" t="s">
        <v>8349</v>
      </c>
      <c r="I3" s="1" t="s">
        <v>8350</v>
      </c>
      <c r="J3" s="1" t="s">
        <v>8354</v>
      </c>
      <c r="K3" s="1" t="s">
        <v>8355</v>
      </c>
      <c r="L3">
        <f>VLOOKUP(B3,HIS退!B:F,5,FALSE)</f>
        <v>-501</v>
      </c>
      <c r="M3">
        <f>VLOOKUP(J3,银行退!A:F,6,FALSE)</f>
        <v>501</v>
      </c>
      <c r="N3" t="e">
        <f>VLOOKUP(J3,银行退!A:J,10,FALSE)</f>
        <v>#N/A</v>
      </c>
      <c r="O3" t="e">
        <f>VLOOKUP(J3,银行退!A:K,11,FALSE)</f>
        <v>#N/A</v>
      </c>
    </row>
    <row r="4" spans="1:15">
      <c r="A4" s="1" t="s">
        <v>8356</v>
      </c>
      <c r="B4" s="1">
        <v>1100973</v>
      </c>
      <c r="C4" s="1" t="s">
        <v>8357</v>
      </c>
      <c r="D4" s="1" t="s">
        <v>1386</v>
      </c>
      <c r="E4" s="1" t="s">
        <v>1354</v>
      </c>
      <c r="F4" s="2">
        <v>500</v>
      </c>
      <c r="G4" s="1" t="s">
        <v>9</v>
      </c>
      <c r="H4" s="1" t="s">
        <v>8358</v>
      </c>
      <c r="I4" s="1" t="s">
        <v>8358</v>
      </c>
      <c r="J4" s="1" t="s">
        <v>8359</v>
      </c>
      <c r="K4" s="1" t="s">
        <v>1353</v>
      </c>
      <c r="L4">
        <f>VLOOKUP(B4,HIS退!B:F,5,FALSE)</f>
        <v>-500</v>
      </c>
      <c r="M4">
        <f>VLOOKUP(J4,银行退!A:F,6,FALSE)</f>
        <v>500</v>
      </c>
      <c r="N4" t="e">
        <f>VLOOKUP(J4,银行退!A:J,10,FALSE)</f>
        <v>#N/A</v>
      </c>
      <c r="O4" t="str">
        <f>VLOOKUP(J4,银行退!A:K,11,FALSE)</f>
        <v>2017-08-02</v>
      </c>
    </row>
    <row r="5" spans="1:15">
      <c r="A5" s="1" t="s">
        <v>8360</v>
      </c>
      <c r="B5" s="1">
        <v>1101687</v>
      </c>
      <c r="C5" s="1" t="s">
        <v>1390</v>
      </c>
      <c r="D5" s="1" t="s">
        <v>1391</v>
      </c>
      <c r="E5" s="1" t="s">
        <v>1392</v>
      </c>
      <c r="F5" s="2">
        <v>70.5</v>
      </c>
      <c r="G5" s="1" t="s">
        <v>9</v>
      </c>
      <c r="H5" s="1" t="s">
        <v>8349</v>
      </c>
      <c r="I5" s="1" t="s">
        <v>8350</v>
      </c>
      <c r="J5" s="1" t="s">
        <v>8361</v>
      </c>
      <c r="K5" s="1" t="s">
        <v>8362</v>
      </c>
      <c r="L5">
        <f>VLOOKUP(B5,HIS退!B:F,5,FALSE)</f>
        <v>-70.5</v>
      </c>
      <c r="M5">
        <f>VLOOKUP(J5,银行退!A:F,6,FALSE)</f>
        <v>70.5</v>
      </c>
      <c r="N5" t="e">
        <f>VLOOKUP(J5,银行退!A:J,10,FALSE)</f>
        <v>#N/A</v>
      </c>
      <c r="O5" t="e">
        <f>VLOOKUP(J5,银行退!A:K,11,FALSE)</f>
        <v>#N/A</v>
      </c>
    </row>
    <row r="6" spans="1:15">
      <c r="A6" s="1" t="s">
        <v>8363</v>
      </c>
      <c r="B6" s="1">
        <v>1102983</v>
      </c>
      <c r="C6" s="1" t="s">
        <v>1395</v>
      </c>
      <c r="D6" s="1" t="s">
        <v>1396</v>
      </c>
      <c r="E6" s="1" t="s">
        <v>1397</v>
      </c>
      <c r="F6" s="2">
        <v>1667.5</v>
      </c>
      <c r="G6" s="1" t="s">
        <v>9</v>
      </c>
      <c r="H6" s="1" t="s">
        <v>8349</v>
      </c>
      <c r="I6" s="1" t="s">
        <v>8350</v>
      </c>
      <c r="J6" s="1" t="s">
        <v>8364</v>
      </c>
      <c r="K6" s="1" t="s">
        <v>8365</v>
      </c>
      <c r="L6">
        <f>VLOOKUP(B6,HIS退!B:F,5,FALSE)</f>
        <v>-1667.5</v>
      </c>
      <c r="M6">
        <f>VLOOKUP(J6,银行退!A:F,6,FALSE)</f>
        <v>1667.5</v>
      </c>
      <c r="N6" t="e">
        <f>VLOOKUP(J6,银行退!A:J,10,FALSE)</f>
        <v>#N/A</v>
      </c>
      <c r="O6" t="e">
        <f>VLOOKUP(J6,银行退!A:K,11,FALSE)</f>
        <v>#N/A</v>
      </c>
    </row>
    <row r="7" spans="1:15">
      <c r="A7" s="1" t="s">
        <v>8366</v>
      </c>
      <c r="B7" s="1">
        <v>1103109</v>
      </c>
      <c r="C7" s="1" t="s">
        <v>8367</v>
      </c>
      <c r="D7" s="1" t="s">
        <v>1400</v>
      </c>
      <c r="E7" s="1" t="s">
        <v>1316</v>
      </c>
      <c r="F7" s="2">
        <v>1800</v>
      </c>
      <c r="G7" s="1" t="s">
        <v>9</v>
      </c>
      <c r="H7" s="1" t="s">
        <v>8358</v>
      </c>
      <c r="I7" s="1" t="s">
        <v>8358</v>
      </c>
      <c r="J7" s="1" t="s">
        <v>8368</v>
      </c>
      <c r="K7" s="1" t="s">
        <v>1315</v>
      </c>
      <c r="L7">
        <f>VLOOKUP(B7,HIS退!B:F,5,FALSE)</f>
        <v>-1800</v>
      </c>
      <c r="M7">
        <f>VLOOKUP(J7,银行退!A:F,6,FALSE)</f>
        <v>1800</v>
      </c>
      <c r="N7" t="e">
        <f>VLOOKUP(J7,银行退!A:J,10,FALSE)</f>
        <v>#N/A</v>
      </c>
      <c r="O7" t="str">
        <f>VLOOKUP(J7,银行退!A:K,11,FALSE)</f>
        <v>2017-08-02</v>
      </c>
    </row>
    <row r="8" spans="1:15">
      <c r="A8" s="1" t="s">
        <v>8369</v>
      </c>
      <c r="B8" s="1">
        <v>1103433</v>
      </c>
      <c r="C8" s="1" t="s">
        <v>8370</v>
      </c>
      <c r="D8" s="1" t="s">
        <v>1403</v>
      </c>
      <c r="E8" s="1" t="s">
        <v>1276</v>
      </c>
      <c r="F8" s="2">
        <v>63.2</v>
      </c>
      <c r="G8" s="1" t="s">
        <v>9</v>
      </c>
      <c r="H8" s="1" t="s">
        <v>8358</v>
      </c>
      <c r="I8" s="1" t="s">
        <v>8358</v>
      </c>
      <c r="J8" s="1" t="s">
        <v>8371</v>
      </c>
      <c r="K8" s="1" t="s">
        <v>1275</v>
      </c>
      <c r="L8">
        <f>VLOOKUP(B8,HIS退!B:F,5,FALSE)</f>
        <v>-63.2</v>
      </c>
      <c r="M8">
        <f>VLOOKUP(J8,银行退!A:F,6,FALSE)</f>
        <v>63.2</v>
      </c>
      <c r="N8" t="e">
        <f>VLOOKUP(J8,银行退!A:J,10,FALSE)</f>
        <v>#N/A</v>
      </c>
      <c r="O8" t="str">
        <f>VLOOKUP(J8,银行退!A:K,11,FALSE)</f>
        <v>2017-08-02</v>
      </c>
    </row>
    <row r="9" spans="1:15">
      <c r="A9" s="1" t="s">
        <v>8372</v>
      </c>
      <c r="B9" s="1">
        <v>1103640</v>
      </c>
      <c r="C9" s="1" t="s">
        <v>1406</v>
      </c>
      <c r="D9" s="1" t="s">
        <v>1407</v>
      </c>
      <c r="E9" s="1" t="s">
        <v>1408</v>
      </c>
      <c r="F9" s="2">
        <v>680</v>
      </c>
      <c r="G9" s="1" t="s">
        <v>9</v>
      </c>
      <c r="H9" s="1" t="s">
        <v>8349</v>
      </c>
      <c r="I9" s="1" t="s">
        <v>8350</v>
      </c>
      <c r="J9" s="1" t="s">
        <v>8373</v>
      </c>
      <c r="K9" s="1" t="s">
        <v>8374</v>
      </c>
      <c r="L9">
        <f>VLOOKUP(B9,HIS退!B:F,5,FALSE)</f>
        <v>-680</v>
      </c>
      <c r="M9">
        <f>VLOOKUP(J9,银行退!A:F,6,FALSE)</f>
        <v>680</v>
      </c>
      <c r="N9" t="e">
        <f>VLOOKUP(J9,银行退!A:J,10,FALSE)</f>
        <v>#N/A</v>
      </c>
      <c r="O9" t="e">
        <f>VLOOKUP(J9,银行退!A:K,11,FALSE)</f>
        <v>#N/A</v>
      </c>
    </row>
    <row r="10" spans="1:15">
      <c r="A10" s="1" t="s">
        <v>8375</v>
      </c>
      <c r="B10" s="1">
        <v>1103802</v>
      </c>
      <c r="C10" s="1" t="s">
        <v>1411</v>
      </c>
      <c r="D10" s="1" t="s">
        <v>1412</v>
      </c>
      <c r="E10" s="1" t="s">
        <v>1413</v>
      </c>
      <c r="F10" s="2">
        <v>450</v>
      </c>
      <c r="G10" s="1" t="s">
        <v>9</v>
      </c>
      <c r="H10" s="1" t="s">
        <v>8349</v>
      </c>
      <c r="I10" s="1" t="s">
        <v>8350</v>
      </c>
      <c r="J10" s="1" t="s">
        <v>8376</v>
      </c>
      <c r="K10" s="1" t="s">
        <v>8377</v>
      </c>
      <c r="L10">
        <f>VLOOKUP(B10,HIS退!B:F,5,FALSE)</f>
        <v>-450</v>
      </c>
      <c r="M10">
        <f>VLOOKUP(J10,银行退!A:F,6,FALSE)</f>
        <v>450</v>
      </c>
      <c r="N10" t="e">
        <f>VLOOKUP(J10,银行退!A:J,10,FALSE)</f>
        <v>#N/A</v>
      </c>
      <c r="O10" t="e">
        <f>VLOOKUP(J10,银行退!A:K,11,FALSE)</f>
        <v>#N/A</v>
      </c>
    </row>
    <row r="11" spans="1:15">
      <c r="A11" s="1" t="s">
        <v>8378</v>
      </c>
      <c r="B11" s="1">
        <v>1103922</v>
      </c>
      <c r="C11" s="1" t="s">
        <v>1416</v>
      </c>
      <c r="D11" s="1" t="s">
        <v>1412</v>
      </c>
      <c r="E11" s="1" t="s">
        <v>1413</v>
      </c>
      <c r="F11" s="2">
        <v>82.5</v>
      </c>
      <c r="G11" s="1" t="s">
        <v>9</v>
      </c>
      <c r="H11" s="1" t="s">
        <v>8349</v>
      </c>
      <c r="I11" s="1" t="s">
        <v>8350</v>
      </c>
      <c r="J11" s="1" t="s">
        <v>8379</v>
      </c>
      <c r="K11" s="1" t="s">
        <v>8377</v>
      </c>
      <c r="L11">
        <f>VLOOKUP(B11,HIS退!B:F,5,FALSE)</f>
        <v>-82.5</v>
      </c>
      <c r="M11">
        <f>VLOOKUP(J11,银行退!A:F,6,FALSE)</f>
        <v>82.5</v>
      </c>
      <c r="N11" t="e">
        <f>VLOOKUP(J11,银行退!A:J,10,FALSE)</f>
        <v>#N/A</v>
      </c>
      <c r="O11" t="e">
        <f>VLOOKUP(J11,银行退!A:K,11,FALSE)</f>
        <v>#N/A</v>
      </c>
    </row>
    <row r="12" spans="1:15">
      <c r="A12" s="1" t="s">
        <v>8380</v>
      </c>
      <c r="B12" s="1">
        <v>1104214</v>
      </c>
      <c r="C12" s="1" t="s">
        <v>1418</v>
      </c>
      <c r="D12" s="1" t="s">
        <v>1419</v>
      </c>
      <c r="E12" s="1" t="s">
        <v>1420</v>
      </c>
      <c r="F12" s="2">
        <v>360</v>
      </c>
      <c r="G12" s="1" t="s">
        <v>9</v>
      </c>
      <c r="H12" s="1" t="s">
        <v>8349</v>
      </c>
      <c r="I12" s="1" t="s">
        <v>8350</v>
      </c>
      <c r="J12" s="1" t="s">
        <v>8381</v>
      </c>
      <c r="K12" s="1" t="s">
        <v>8382</v>
      </c>
      <c r="L12">
        <f>VLOOKUP(B12,HIS退!B:F,5,FALSE)</f>
        <v>-360</v>
      </c>
      <c r="M12">
        <f>VLOOKUP(J12,银行退!A:F,6,FALSE)</f>
        <v>360</v>
      </c>
      <c r="N12" t="e">
        <f>VLOOKUP(J12,银行退!A:J,10,FALSE)</f>
        <v>#N/A</v>
      </c>
      <c r="O12" t="e">
        <f>VLOOKUP(J12,银行退!A:K,11,FALSE)</f>
        <v>#N/A</v>
      </c>
    </row>
    <row r="13" spans="1:15">
      <c r="A13" s="1" t="s">
        <v>8383</v>
      </c>
      <c r="B13" s="1">
        <v>1104535</v>
      </c>
      <c r="C13" s="1" t="s">
        <v>1423</v>
      </c>
      <c r="D13" s="1" t="s">
        <v>1424</v>
      </c>
      <c r="E13" s="1" t="s">
        <v>1425</v>
      </c>
      <c r="F13" s="2">
        <v>160</v>
      </c>
      <c r="G13" s="1" t="s">
        <v>9</v>
      </c>
      <c r="H13" s="1" t="s">
        <v>8349</v>
      </c>
      <c r="I13" s="1" t="s">
        <v>8350</v>
      </c>
      <c r="J13" s="1" t="s">
        <v>8384</v>
      </c>
      <c r="K13" s="1" t="s">
        <v>8385</v>
      </c>
      <c r="L13">
        <f>VLOOKUP(B13,HIS退!B:F,5,FALSE)</f>
        <v>-160</v>
      </c>
      <c r="M13">
        <f>VLOOKUP(J13,银行退!A:F,6,FALSE)</f>
        <v>160</v>
      </c>
      <c r="N13" t="e">
        <f>VLOOKUP(J13,银行退!A:J,10,FALSE)</f>
        <v>#N/A</v>
      </c>
      <c r="O13" t="e">
        <f>VLOOKUP(J13,银行退!A:K,11,FALSE)</f>
        <v>#N/A</v>
      </c>
    </row>
    <row r="14" spans="1:15">
      <c r="A14" s="1" t="s">
        <v>8386</v>
      </c>
      <c r="B14" s="1">
        <v>1104728</v>
      </c>
      <c r="C14" s="1" t="s">
        <v>1427</v>
      </c>
      <c r="D14" s="1" t="s">
        <v>1377</v>
      </c>
      <c r="E14" s="1" t="s">
        <v>1378</v>
      </c>
      <c r="F14" s="2">
        <v>352.5</v>
      </c>
      <c r="G14" s="1" t="s">
        <v>9</v>
      </c>
      <c r="H14" s="1" t="s">
        <v>8349</v>
      </c>
      <c r="I14" s="1" t="s">
        <v>8350</v>
      </c>
      <c r="J14" s="1" t="s">
        <v>8387</v>
      </c>
      <c r="K14" s="1" t="s">
        <v>8352</v>
      </c>
      <c r="L14">
        <f>VLOOKUP(B14,HIS退!B:F,5,FALSE)</f>
        <v>-352.5</v>
      </c>
      <c r="M14">
        <f>VLOOKUP(J14,银行退!A:F,6,FALSE)</f>
        <v>352.5</v>
      </c>
      <c r="N14" t="e">
        <f>VLOOKUP(J14,银行退!A:J,10,FALSE)</f>
        <v>#N/A</v>
      </c>
      <c r="O14" t="e">
        <f>VLOOKUP(J14,银行退!A:K,11,FALSE)</f>
        <v>#N/A</v>
      </c>
    </row>
    <row r="15" spans="1:15">
      <c r="A15" s="1" t="s">
        <v>8388</v>
      </c>
      <c r="B15" s="1">
        <v>1105395</v>
      </c>
      <c r="C15" s="1" t="s">
        <v>1430</v>
      </c>
      <c r="D15" s="1" t="s">
        <v>1431</v>
      </c>
      <c r="E15" s="1" t="s">
        <v>1432</v>
      </c>
      <c r="F15" s="2">
        <v>377.5</v>
      </c>
      <c r="G15" s="1" t="s">
        <v>9</v>
      </c>
      <c r="H15" s="1" t="s">
        <v>8349</v>
      </c>
      <c r="I15" s="1" t="s">
        <v>8350</v>
      </c>
      <c r="J15" s="1" t="s">
        <v>8389</v>
      </c>
      <c r="K15" s="1" t="s">
        <v>8390</v>
      </c>
      <c r="L15">
        <f>VLOOKUP(B15,HIS退!B:F,5,FALSE)</f>
        <v>-377.5</v>
      </c>
      <c r="M15">
        <f>VLOOKUP(J15,银行退!A:F,6,FALSE)</f>
        <v>377.5</v>
      </c>
      <c r="N15" t="e">
        <f>VLOOKUP(J15,银行退!A:J,10,FALSE)</f>
        <v>#N/A</v>
      </c>
      <c r="O15" t="e">
        <f>VLOOKUP(J15,银行退!A:K,11,FALSE)</f>
        <v>#N/A</v>
      </c>
    </row>
    <row r="16" spans="1:15">
      <c r="A16" s="1" t="s">
        <v>8391</v>
      </c>
      <c r="B16" s="1">
        <v>1105467</v>
      </c>
      <c r="C16" s="1" t="s">
        <v>1435</v>
      </c>
      <c r="D16" s="1" t="s">
        <v>1436</v>
      </c>
      <c r="E16" s="1" t="s">
        <v>1437</v>
      </c>
      <c r="F16" s="2">
        <v>1000</v>
      </c>
      <c r="G16" s="1" t="s">
        <v>9</v>
      </c>
      <c r="H16" s="1" t="s">
        <v>8349</v>
      </c>
      <c r="I16" s="1" t="s">
        <v>8350</v>
      </c>
      <c r="J16" s="1" t="s">
        <v>8392</v>
      </c>
      <c r="K16" s="1" t="s">
        <v>8393</v>
      </c>
      <c r="L16">
        <f>VLOOKUP(B16,HIS退!B:F,5,FALSE)</f>
        <v>-1000</v>
      </c>
      <c r="M16">
        <f>VLOOKUP(J16,银行退!A:F,6,FALSE)</f>
        <v>1000</v>
      </c>
      <c r="N16" t="e">
        <f>VLOOKUP(J16,银行退!A:J,10,FALSE)</f>
        <v>#N/A</v>
      </c>
      <c r="O16" t="e">
        <f>VLOOKUP(J16,银行退!A:K,11,FALSE)</f>
        <v>#N/A</v>
      </c>
    </row>
    <row r="17" spans="1:15">
      <c r="A17" s="1" t="s">
        <v>8394</v>
      </c>
      <c r="B17" s="1">
        <v>1105785</v>
      </c>
      <c r="C17" s="1" t="s">
        <v>8395</v>
      </c>
      <c r="D17" s="1" t="s">
        <v>1439</v>
      </c>
      <c r="E17" s="1" t="s">
        <v>1347</v>
      </c>
      <c r="F17" s="2">
        <v>240</v>
      </c>
      <c r="G17" s="1" t="s">
        <v>9</v>
      </c>
      <c r="H17" s="1" t="s">
        <v>8358</v>
      </c>
      <c r="I17" s="1" t="s">
        <v>8358</v>
      </c>
      <c r="J17" s="1" t="s">
        <v>8396</v>
      </c>
      <c r="K17" s="1" t="s">
        <v>1346</v>
      </c>
      <c r="L17">
        <f>VLOOKUP(B17,HIS退!B:F,5,FALSE)</f>
        <v>-240</v>
      </c>
      <c r="M17">
        <f>VLOOKUP(J17,银行退!A:F,6,FALSE)</f>
        <v>240</v>
      </c>
      <c r="N17" t="e">
        <f>VLOOKUP(J17,银行退!A:J,10,FALSE)</f>
        <v>#N/A</v>
      </c>
      <c r="O17" t="str">
        <f>VLOOKUP(J17,银行退!A:K,11,FALSE)</f>
        <v>2017-08-02</v>
      </c>
    </row>
    <row r="18" spans="1:15">
      <c r="A18" s="1" t="s">
        <v>8397</v>
      </c>
      <c r="B18" s="1">
        <v>1106435</v>
      </c>
      <c r="C18" s="1" t="s">
        <v>8398</v>
      </c>
      <c r="D18" s="1" t="s">
        <v>1441</v>
      </c>
      <c r="E18" s="1" t="s">
        <v>1323</v>
      </c>
      <c r="F18" s="2">
        <v>304</v>
      </c>
      <c r="G18" s="1" t="s">
        <v>9</v>
      </c>
      <c r="H18" s="1" t="s">
        <v>8358</v>
      </c>
      <c r="I18" s="1" t="s">
        <v>8358</v>
      </c>
      <c r="J18" s="1" t="s">
        <v>8399</v>
      </c>
      <c r="K18" s="1" t="s">
        <v>1322</v>
      </c>
      <c r="L18">
        <f>VLOOKUP(B18,HIS退!B:F,5,FALSE)</f>
        <v>-304</v>
      </c>
      <c r="M18">
        <f>VLOOKUP(J18,银行退!A:F,6,FALSE)</f>
        <v>304</v>
      </c>
      <c r="N18" t="e">
        <f>VLOOKUP(J18,银行退!A:J,10,FALSE)</f>
        <v>#N/A</v>
      </c>
      <c r="O18" t="str">
        <f>VLOOKUP(J18,银行退!A:K,11,FALSE)</f>
        <v>2017-08-02</v>
      </c>
    </row>
    <row r="19" spans="1:15">
      <c r="A19" s="1" t="s">
        <v>8400</v>
      </c>
      <c r="B19" s="1">
        <v>1106458</v>
      </c>
      <c r="C19" s="1" t="s">
        <v>1444</v>
      </c>
      <c r="D19" s="1" t="s">
        <v>1445</v>
      </c>
      <c r="E19" s="1" t="s">
        <v>1446</v>
      </c>
      <c r="F19" s="2">
        <v>1478.5</v>
      </c>
      <c r="G19" s="1" t="s">
        <v>9</v>
      </c>
      <c r="H19" s="1" t="s">
        <v>8349</v>
      </c>
      <c r="I19" s="1" t="s">
        <v>8350</v>
      </c>
      <c r="J19" s="1" t="s">
        <v>8401</v>
      </c>
      <c r="K19" s="1" t="s">
        <v>8402</v>
      </c>
      <c r="L19">
        <f>VLOOKUP(B19,HIS退!B:F,5,FALSE)</f>
        <v>-1478.5</v>
      </c>
      <c r="M19">
        <f>VLOOKUP(J19,银行退!A:F,6,FALSE)</f>
        <v>1478.5</v>
      </c>
      <c r="N19" t="e">
        <f>VLOOKUP(J19,银行退!A:J,10,FALSE)</f>
        <v>#N/A</v>
      </c>
      <c r="O19" t="e">
        <f>VLOOKUP(J19,银行退!A:K,11,FALSE)</f>
        <v>#N/A</v>
      </c>
    </row>
    <row r="20" spans="1:15">
      <c r="A20" s="1" t="s">
        <v>8403</v>
      </c>
      <c r="B20" s="1">
        <v>1106971</v>
      </c>
      <c r="C20" s="1" t="s">
        <v>1449</v>
      </c>
      <c r="D20" s="1" t="s">
        <v>1450</v>
      </c>
      <c r="E20" s="1" t="s">
        <v>1451</v>
      </c>
      <c r="F20" s="2">
        <v>300</v>
      </c>
      <c r="G20" s="1" t="s">
        <v>9</v>
      </c>
      <c r="H20" s="1" t="s">
        <v>8349</v>
      </c>
      <c r="I20" s="1" t="s">
        <v>8350</v>
      </c>
      <c r="J20" s="1" t="s">
        <v>8404</v>
      </c>
      <c r="K20" s="1" t="s">
        <v>8405</v>
      </c>
      <c r="L20">
        <f>VLOOKUP(B20,HIS退!B:F,5,FALSE)</f>
        <v>-300</v>
      </c>
      <c r="M20">
        <f>VLOOKUP(J20,银行退!A:F,6,FALSE)</f>
        <v>300</v>
      </c>
      <c r="N20" t="e">
        <f>VLOOKUP(J20,银行退!A:J,10,FALSE)</f>
        <v>#N/A</v>
      </c>
      <c r="O20" t="e">
        <f>VLOOKUP(J20,银行退!A:K,11,FALSE)</f>
        <v>#N/A</v>
      </c>
    </row>
    <row r="21" spans="1:15">
      <c r="A21" s="1" t="s">
        <v>8406</v>
      </c>
      <c r="B21" s="1">
        <v>1107159</v>
      </c>
      <c r="C21" s="1" t="s">
        <v>1454</v>
      </c>
      <c r="D21" s="1" t="s">
        <v>1455</v>
      </c>
      <c r="E21" s="1" t="s">
        <v>1456</v>
      </c>
      <c r="F21" s="2">
        <v>300</v>
      </c>
      <c r="G21" s="1" t="s">
        <v>9</v>
      </c>
      <c r="H21" s="1" t="s">
        <v>8349</v>
      </c>
      <c r="I21" s="1" t="s">
        <v>8350</v>
      </c>
      <c r="J21" s="1" t="s">
        <v>8407</v>
      </c>
      <c r="K21" s="1" t="s">
        <v>8408</v>
      </c>
      <c r="L21">
        <f>VLOOKUP(B21,HIS退!B:F,5,FALSE)</f>
        <v>-300</v>
      </c>
      <c r="M21">
        <f>VLOOKUP(J21,银行退!A:F,6,FALSE)</f>
        <v>300</v>
      </c>
      <c r="N21" t="e">
        <f>VLOOKUP(J21,银行退!A:J,10,FALSE)</f>
        <v>#N/A</v>
      </c>
      <c r="O21" t="e">
        <f>VLOOKUP(J21,银行退!A:K,11,FALSE)</f>
        <v>#N/A</v>
      </c>
    </row>
    <row r="22" spans="1:15">
      <c r="A22" s="1" t="s">
        <v>8409</v>
      </c>
      <c r="B22" s="1">
        <v>1107197</v>
      </c>
      <c r="C22" s="1" t="s">
        <v>1459</v>
      </c>
      <c r="D22" s="1" t="s">
        <v>1460</v>
      </c>
      <c r="E22" s="1" t="s">
        <v>1461</v>
      </c>
      <c r="F22" s="2">
        <v>125</v>
      </c>
      <c r="G22" s="1" t="s">
        <v>9</v>
      </c>
      <c r="H22" s="1" t="s">
        <v>8349</v>
      </c>
      <c r="I22" s="1" t="s">
        <v>8350</v>
      </c>
      <c r="J22" s="1" t="s">
        <v>8410</v>
      </c>
      <c r="K22" s="1" t="s">
        <v>8411</v>
      </c>
      <c r="L22">
        <f>VLOOKUP(B22,HIS退!B:F,5,FALSE)</f>
        <v>-125</v>
      </c>
      <c r="M22">
        <f>VLOOKUP(J22,银行退!A:F,6,FALSE)</f>
        <v>125</v>
      </c>
      <c r="N22" t="e">
        <f>VLOOKUP(J22,银行退!A:J,10,FALSE)</f>
        <v>#N/A</v>
      </c>
      <c r="O22" t="e">
        <f>VLOOKUP(J22,银行退!A:K,11,FALSE)</f>
        <v>#N/A</v>
      </c>
    </row>
    <row r="23" spans="1:15">
      <c r="A23" s="1" t="s">
        <v>8412</v>
      </c>
      <c r="B23" s="1">
        <v>1107262</v>
      </c>
      <c r="C23" s="1" t="s">
        <v>1463</v>
      </c>
      <c r="D23" s="1" t="s">
        <v>1464</v>
      </c>
      <c r="E23" s="1" t="s">
        <v>1465</v>
      </c>
      <c r="F23" s="2">
        <v>500</v>
      </c>
      <c r="G23" s="1" t="s">
        <v>9</v>
      </c>
      <c r="H23" s="1" t="s">
        <v>8349</v>
      </c>
      <c r="I23" s="1" t="s">
        <v>8350</v>
      </c>
      <c r="J23" s="1" t="s">
        <v>8413</v>
      </c>
      <c r="K23" s="1" t="s">
        <v>8408</v>
      </c>
      <c r="L23">
        <f>VLOOKUP(B23,HIS退!B:F,5,FALSE)</f>
        <v>-500</v>
      </c>
      <c r="M23">
        <f>VLOOKUP(J23,银行退!A:F,6,FALSE)</f>
        <v>500</v>
      </c>
      <c r="N23" t="e">
        <f>VLOOKUP(J23,银行退!A:J,10,FALSE)</f>
        <v>#N/A</v>
      </c>
      <c r="O23" t="e">
        <f>VLOOKUP(J23,银行退!A:K,11,FALSE)</f>
        <v>#N/A</v>
      </c>
    </row>
    <row r="24" spans="1:15">
      <c r="A24" s="1" t="s">
        <v>8414</v>
      </c>
      <c r="B24" s="1">
        <v>1107869</v>
      </c>
      <c r="C24" s="1" t="s">
        <v>8415</v>
      </c>
      <c r="D24" s="1" t="s">
        <v>1467</v>
      </c>
      <c r="E24" s="1" t="s">
        <v>1343</v>
      </c>
      <c r="F24" s="2">
        <v>280</v>
      </c>
      <c r="G24" s="1" t="s">
        <v>9</v>
      </c>
      <c r="H24" s="1" t="s">
        <v>8358</v>
      </c>
      <c r="I24" s="1" t="s">
        <v>8358</v>
      </c>
      <c r="J24" s="1" t="s">
        <v>8416</v>
      </c>
      <c r="K24" s="1" t="s">
        <v>1342</v>
      </c>
      <c r="L24">
        <f>VLOOKUP(B24,HIS退!B:F,5,FALSE)</f>
        <v>-280</v>
      </c>
      <c r="M24">
        <f>VLOOKUP(J24,银行退!A:F,6,FALSE)</f>
        <v>280</v>
      </c>
      <c r="N24" t="e">
        <f>VLOOKUP(J24,银行退!A:J,10,FALSE)</f>
        <v>#N/A</v>
      </c>
      <c r="O24" t="str">
        <f>VLOOKUP(J24,银行退!A:K,11,FALSE)</f>
        <v>2017-08-02</v>
      </c>
    </row>
    <row r="25" spans="1:15">
      <c r="A25" s="1" t="s">
        <v>8417</v>
      </c>
      <c r="B25" s="1">
        <v>1108501</v>
      </c>
      <c r="C25" s="1" t="s">
        <v>1469</v>
      </c>
      <c r="D25" s="1" t="s">
        <v>1470</v>
      </c>
      <c r="E25" s="1" t="s">
        <v>1471</v>
      </c>
      <c r="F25" s="2">
        <v>243</v>
      </c>
      <c r="G25" s="1" t="s">
        <v>9</v>
      </c>
      <c r="H25" s="1" t="s">
        <v>8349</v>
      </c>
      <c r="I25" s="1" t="s">
        <v>8350</v>
      </c>
      <c r="J25" s="1" t="s">
        <v>8418</v>
      </c>
      <c r="K25" s="1" t="s">
        <v>8419</v>
      </c>
      <c r="L25">
        <f>VLOOKUP(B25,HIS退!B:F,5,FALSE)</f>
        <v>-243</v>
      </c>
      <c r="M25">
        <f>VLOOKUP(J25,银行退!A:F,6,FALSE)</f>
        <v>243</v>
      </c>
      <c r="N25" t="e">
        <f>VLOOKUP(J25,银行退!A:J,10,FALSE)</f>
        <v>#N/A</v>
      </c>
      <c r="O25" t="e">
        <f>VLOOKUP(J25,银行退!A:K,11,FALSE)</f>
        <v>#N/A</v>
      </c>
    </row>
    <row r="26" spans="1:15">
      <c r="A26" s="1" t="s">
        <v>8420</v>
      </c>
      <c r="B26" s="1">
        <v>1108532</v>
      </c>
      <c r="C26" s="1" t="s">
        <v>8421</v>
      </c>
      <c r="D26" s="1" t="s">
        <v>1473</v>
      </c>
      <c r="E26" s="1" t="s">
        <v>1335</v>
      </c>
      <c r="F26" s="2">
        <v>889.14</v>
      </c>
      <c r="G26" s="1" t="s">
        <v>9</v>
      </c>
      <c r="H26" s="1" t="s">
        <v>8358</v>
      </c>
      <c r="I26" s="1" t="s">
        <v>8358</v>
      </c>
      <c r="J26" s="1" t="s">
        <v>8422</v>
      </c>
      <c r="K26" s="1" t="s">
        <v>1334</v>
      </c>
      <c r="L26">
        <f>VLOOKUP(B26,HIS退!B:F,5,FALSE)</f>
        <v>-889.14</v>
      </c>
      <c r="M26">
        <f>VLOOKUP(J26,银行退!A:F,6,FALSE)</f>
        <v>889.14</v>
      </c>
      <c r="N26" t="e">
        <f>VLOOKUP(J26,银行退!A:J,10,FALSE)</f>
        <v>#N/A</v>
      </c>
      <c r="O26" t="str">
        <f>VLOOKUP(J26,银行退!A:K,11,FALSE)</f>
        <v>2017-08-02</v>
      </c>
    </row>
    <row r="27" spans="1:15">
      <c r="A27" s="1" t="s">
        <v>8423</v>
      </c>
      <c r="B27" s="1">
        <v>1108577</v>
      </c>
      <c r="C27" s="1" t="s">
        <v>1476</v>
      </c>
      <c r="D27" s="1" t="s">
        <v>1477</v>
      </c>
      <c r="E27" s="1" t="s">
        <v>1478</v>
      </c>
      <c r="F27" s="2">
        <v>133.19999999999999</v>
      </c>
      <c r="G27" s="1" t="s">
        <v>9</v>
      </c>
      <c r="H27" s="1" t="s">
        <v>8349</v>
      </c>
      <c r="I27" s="1" t="s">
        <v>8350</v>
      </c>
      <c r="J27" s="1" t="s">
        <v>8424</v>
      </c>
      <c r="K27" s="1" t="s">
        <v>8419</v>
      </c>
      <c r="L27">
        <f>VLOOKUP(B27,HIS退!B:F,5,FALSE)</f>
        <v>-133.19999999999999</v>
      </c>
      <c r="M27">
        <f>VLOOKUP(J27,银行退!A:F,6,FALSE)</f>
        <v>133.19999999999999</v>
      </c>
      <c r="N27" t="e">
        <f>VLOOKUP(J27,银行退!A:J,10,FALSE)</f>
        <v>#N/A</v>
      </c>
      <c r="O27" t="e">
        <f>VLOOKUP(J27,银行退!A:K,11,FALSE)</f>
        <v>#N/A</v>
      </c>
    </row>
    <row r="28" spans="1:15">
      <c r="A28" s="1" t="s">
        <v>8425</v>
      </c>
      <c r="B28" s="1">
        <v>1108643</v>
      </c>
      <c r="C28" s="1" t="s">
        <v>1480</v>
      </c>
      <c r="D28" s="1" t="s">
        <v>1470</v>
      </c>
      <c r="E28" s="1" t="s">
        <v>1471</v>
      </c>
      <c r="F28" s="2">
        <v>0.2</v>
      </c>
      <c r="G28" s="1" t="s">
        <v>9</v>
      </c>
      <c r="H28" s="1" t="s">
        <v>8349</v>
      </c>
      <c r="I28" s="1" t="s">
        <v>8350</v>
      </c>
      <c r="J28" s="1" t="s">
        <v>8426</v>
      </c>
      <c r="K28" s="1" t="s">
        <v>8419</v>
      </c>
      <c r="L28">
        <f>VLOOKUP(B28,HIS退!B:F,5,FALSE)</f>
        <v>-0.2</v>
      </c>
      <c r="M28">
        <f>VLOOKUP(J28,银行退!A:F,6,FALSE)</f>
        <v>0.2</v>
      </c>
      <c r="N28" t="e">
        <f>VLOOKUP(J28,银行退!A:J,10,FALSE)</f>
        <v>#N/A</v>
      </c>
      <c r="O28" t="e">
        <f>VLOOKUP(J28,银行退!A:K,11,FALSE)</f>
        <v>#N/A</v>
      </c>
    </row>
    <row r="29" spans="1:15">
      <c r="A29" s="1" t="s">
        <v>8427</v>
      </c>
      <c r="B29" s="1">
        <v>1108985</v>
      </c>
      <c r="C29" s="1" t="s">
        <v>1482</v>
      </c>
      <c r="D29" s="1" t="s">
        <v>1483</v>
      </c>
      <c r="E29" s="1" t="s">
        <v>1484</v>
      </c>
      <c r="F29" s="2">
        <v>13.2</v>
      </c>
      <c r="G29" s="1" t="s">
        <v>9</v>
      </c>
      <c r="H29" s="1" t="s">
        <v>8349</v>
      </c>
      <c r="I29" s="1" t="s">
        <v>8350</v>
      </c>
      <c r="J29" s="1" t="s">
        <v>8428</v>
      </c>
      <c r="K29" s="1" t="s">
        <v>8429</v>
      </c>
      <c r="L29">
        <f>VLOOKUP(B29,HIS退!B:F,5,FALSE)</f>
        <v>-13.2</v>
      </c>
      <c r="M29">
        <f>VLOOKUP(J29,银行退!A:F,6,FALSE)</f>
        <v>13.2</v>
      </c>
      <c r="N29" t="e">
        <f>VLOOKUP(J29,银行退!A:J,10,FALSE)</f>
        <v>#N/A</v>
      </c>
      <c r="O29" t="e">
        <f>VLOOKUP(J29,银行退!A:K,11,FALSE)</f>
        <v>#N/A</v>
      </c>
    </row>
    <row r="30" spans="1:15">
      <c r="A30" s="1" t="s">
        <v>8430</v>
      </c>
      <c r="B30" s="1">
        <v>1109596</v>
      </c>
      <c r="C30" s="1" t="s">
        <v>1487</v>
      </c>
      <c r="D30" s="1" t="s">
        <v>1488</v>
      </c>
      <c r="E30" s="1" t="s">
        <v>1489</v>
      </c>
      <c r="F30" s="2">
        <v>120</v>
      </c>
      <c r="G30" s="1" t="s">
        <v>9</v>
      </c>
      <c r="H30" s="1" t="s">
        <v>8349</v>
      </c>
      <c r="I30" s="1" t="s">
        <v>8350</v>
      </c>
      <c r="J30" s="1" t="s">
        <v>8431</v>
      </c>
      <c r="K30" s="1" t="s">
        <v>8432</v>
      </c>
      <c r="L30">
        <f>VLOOKUP(B30,HIS退!B:F,5,FALSE)</f>
        <v>-120</v>
      </c>
      <c r="M30">
        <f>VLOOKUP(J30,银行退!A:F,6,FALSE)</f>
        <v>120</v>
      </c>
      <c r="N30" t="e">
        <f>VLOOKUP(J30,银行退!A:J,10,FALSE)</f>
        <v>#N/A</v>
      </c>
      <c r="O30" t="e">
        <f>VLOOKUP(J30,银行退!A:K,11,FALSE)</f>
        <v>#N/A</v>
      </c>
    </row>
    <row r="31" spans="1:15">
      <c r="A31" s="1" t="s">
        <v>8433</v>
      </c>
      <c r="B31" s="1">
        <v>1109649</v>
      </c>
      <c r="C31" s="1" t="s">
        <v>1491</v>
      </c>
      <c r="D31" s="1" t="s">
        <v>1492</v>
      </c>
      <c r="E31" s="1" t="s">
        <v>1493</v>
      </c>
      <c r="F31" s="2">
        <v>113.2</v>
      </c>
      <c r="G31" s="1" t="s">
        <v>9</v>
      </c>
      <c r="H31" s="1" t="s">
        <v>8349</v>
      </c>
      <c r="I31" s="1" t="s">
        <v>8350</v>
      </c>
      <c r="J31" s="1" t="s">
        <v>8434</v>
      </c>
      <c r="K31" s="1" t="s">
        <v>8435</v>
      </c>
      <c r="L31">
        <f>VLOOKUP(B31,HIS退!B:F,5,FALSE)</f>
        <v>-113.2</v>
      </c>
      <c r="M31">
        <f>VLOOKUP(J31,银行退!A:F,6,FALSE)</f>
        <v>113.2</v>
      </c>
      <c r="N31" t="e">
        <f>VLOOKUP(J31,银行退!A:J,10,FALSE)</f>
        <v>#N/A</v>
      </c>
      <c r="O31" t="e">
        <f>VLOOKUP(J31,银行退!A:K,11,FALSE)</f>
        <v>#N/A</v>
      </c>
    </row>
    <row r="32" spans="1:15">
      <c r="A32" s="1" t="s">
        <v>8433</v>
      </c>
      <c r="B32" s="1">
        <v>1109650</v>
      </c>
      <c r="C32" s="1" t="s">
        <v>8436</v>
      </c>
      <c r="D32" s="1" t="s">
        <v>1494</v>
      </c>
      <c r="E32" s="1" t="s">
        <v>1331</v>
      </c>
      <c r="F32" s="2">
        <v>153.5</v>
      </c>
      <c r="G32" s="1" t="s">
        <v>9</v>
      </c>
      <c r="H32" s="1" t="s">
        <v>8358</v>
      </c>
      <c r="I32" s="1" t="s">
        <v>8358</v>
      </c>
      <c r="J32" s="1" t="s">
        <v>8437</v>
      </c>
      <c r="K32" s="1" t="s">
        <v>1330</v>
      </c>
      <c r="L32">
        <f>VLOOKUP(B32,HIS退!B:F,5,FALSE)</f>
        <v>-153.5</v>
      </c>
      <c r="M32">
        <f>VLOOKUP(J32,银行退!A:F,6,FALSE)</f>
        <v>153.5</v>
      </c>
      <c r="N32" t="e">
        <f>VLOOKUP(J32,银行退!A:J,10,FALSE)</f>
        <v>#N/A</v>
      </c>
      <c r="O32" t="str">
        <f>VLOOKUP(J32,银行退!A:K,11,FALSE)</f>
        <v>2017-08-02</v>
      </c>
    </row>
    <row r="33" spans="1:15">
      <c r="A33" s="1" t="s">
        <v>8438</v>
      </c>
      <c r="B33" s="1">
        <v>1109923</v>
      </c>
      <c r="C33" s="1" t="s">
        <v>1496</v>
      </c>
      <c r="D33" s="1" t="s">
        <v>1497</v>
      </c>
      <c r="E33" s="1" t="s">
        <v>1498</v>
      </c>
      <c r="F33" s="2">
        <v>1005</v>
      </c>
      <c r="G33" s="1" t="s">
        <v>9</v>
      </c>
      <c r="H33" s="1" t="s">
        <v>8349</v>
      </c>
      <c r="I33" s="1" t="s">
        <v>8350</v>
      </c>
      <c r="J33" s="1" t="s">
        <v>8439</v>
      </c>
      <c r="K33" s="1" t="s">
        <v>8440</v>
      </c>
      <c r="L33">
        <f>VLOOKUP(B33,HIS退!B:F,5,FALSE)</f>
        <v>-1005</v>
      </c>
      <c r="M33">
        <f>VLOOKUP(J33,银行退!A:F,6,FALSE)</f>
        <v>1005</v>
      </c>
      <c r="N33" t="e">
        <f>VLOOKUP(J33,银行退!A:J,10,FALSE)</f>
        <v>#N/A</v>
      </c>
      <c r="O33" t="e">
        <f>VLOOKUP(J33,银行退!A:K,11,FALSE)</f>
        <v>#N/A</v>
      </c>
    </row>
    <row r="34" spans="1:15">
      <c r="A34" s="1" t="s">
        <v>8441</v>
      </c>
      <c r="B34" s="1">
        <v>1110498</v>
      </c>
      <c r="C34" s="1" t="s">
        <v>1500</v>
      </c>
      <c r="D34" s="1" t="s">
        <v>1501</v>
      </c>
      <c r="E34" s="1" t="s">
        <v>1502</v>
      </c>
      <c r="F34" s="2">
        <v>994</v>
      </c>
      <c r="G34" s="1" t="s">
        <v>9</v>
      </c>
      <c r="H34" s="1" t="s">
        <v>8349</v>
      </c>
      <c r="I34" s="1" t="s">
        <v>8350</v>
      </c>
      <c r="J34" s="1" t="s">
        <v>8442</v>
      </c>
      <c r="K34" s="1" t="s">
        <v>8443</v>
      </c>
      <c r="L34">
        <f>VLOOKUP(B34,HIS退!B:F,5,FALSE)</f>
        <v>-994</v>
      </c>
      <c r="M34">
        <f>VLOOKUP(J34,银行退!A:F,6,FALSE)</f>
        <v>994</v>
      </c>
      <c r="N34" t="e">
        <f>VLOOKUP(J34,银行退!A:J,10,FALSE)</f>
        <v>#N/A</v>
      </c>
      <c r="O34" t="e">
        <f>VLOOKUP(J34,银行退!A:K,11,FALSE)</f>
        <v>#N/A</v>
      </c>
    </row>
    <row r="35" spans="1:15">
      <c r="A35" s="1" t="s">
        <v>8444</v>
      </c>
      <c r="B35" s="1">
        <v>1110507</v>
      </c>
      <c r="C35" s="1" t="s">
        <v>1504</v>
      </c>
      <c r="D35" s="1" t="s">
        <v>1436</v>
      </c>
      <c r="E35" s="1" t="s">
        <v>1437</v>
      </c>
      <c r="F35" s="2">
        <v>251</v>
      </c>
      <c r="G35" s="1" t="s">
        <v>9</v>
      </c>
      <c r="H35" s="1" t="s">
        <v>8349</v>
      </c>
      <c r="I35" s="1" t="s">
        <v>8350</v>
      </c>
      <c r="J35" s="1" t="s">
        <v>8445</v>
      </c>
      <c r="K35" s="1" t="s">
        <v>8393</v>
      </c>
      <c r="L35">
        <f>VLOOKUP(B35,HIS退!B:F,5,FALSE)</f>
        <v>-251</v>
      </c>
      <c r="M35">
        <f>VLOOKUP(J35,银行退!A:F,6,FALSE)</f>
        <v>251</v>
      </c>
      <c r="N35" t="e">
        <f>VLOOKUP(J35,银行退!A:J,10,FALSE)</f>
        <v>#N/A</v>
      </c>
      <c r="O35" t="e">
        <f>VLOOKUP(J35,银行退!A:K,11,FALSE)</f>
        <v>#N/A</v>
      </c>
    </row>
    <row r="36" spans="1:15">
      <c r="A36" s="1" t="s">
        <v>8446</v>
      </c>
      <c r="B36" s="1">
        <v>1110531</v>
      </c>
      <c r="C36" s="1" t="s">
        <v>1506</v>
      </c>
      <c r="D36" s="1" t="s">
        <v>1507</v>
      </c>
      <c r="E36" s="1" t="s">
        <v>1508</v>
      </c>
      <c r="F36" s="2">
        <v>268.76</v>
      </c>
      <c r="G36" s="1" t="s">
        <v>9</v>
      </c>
      <c r="H36" s="1" t="s">
        <v>8349</v>
      </c>
      <c r="I36" s="1" t="s">
        <v>8350</v>
      </c>
      <c r="J36" s="1" t="s">
        <v>8447</v>
      </c>
      <c r="K36" s="1" t="s">
        <v>8448</v>
      </c>
      <c r="L36">
        <f>VLOOKUP(B36,HIS退!B:F,5,FALSE)</f>
        <v>-268.76</v>
      </c>
      <c r="M36">
        <f>VLOOKUP(J36,银行退!A:F,6,FALSE)</f>
        <v>268.76</v>
      </c>
      <c r="N36" t="e">
        <f>VLOOKUP(J36,银行退!A:J,10,FALSE)</f>
        <v>#N/A</v>
      </c>
      <c r="O36" t="e">
        <f>VLOOKUP(J36,银行退!A:K,11,FALSE)</f>
        <v>#N/A</v>
      </c>
    </row>
    <row r="37" spans="1:15">
      <c r="A37" s="1" t="s">
        <v>8449</v>
      </c>
      <c r="B37" s="1">
        <v>1110703</v>
      </c>
      <c r="C37" s="1" t="s">
        <v>1510</v>
      </c>
      <c r="D37" s="1" t="s">
        <v>1511</v>
      </c>
      <c r="E37" s="1" t="s">
        <v>1512</v>
      </c>
      <c r="F37" s="2">
        <v>500</v>
      </c>
      <c r="G37" s="1" t="s">
        <v>9</v>
      </c>
      <c r="H37" s="1" t="s">
        <v>8349</v>
      </c>
      <c r="I37" s="1" t="s">
        <v>8350</v>
      </c>
      <c r="J37" s="1" t="s">
        <v>8450</v>
      </c>
      <c r="K37" s="1" t="s">
        <v>8443</v>
      </c>
      <c r="L37">
        <f>VLOOKUP(B37,HIS退!B:F,5,FALSE)</f>
        <v>-500</v>
      </c>
      <c r="M37">
        <f>VLOOKUP(J37,银行退!A:F,6,FALSE)</f>
        <v>500</v>
      </c>
      <c r="N37" t="e">
        <f>VLOOKUP(J37,银行退!A:J,10,FALSE)</f>
        <v>#N/A</v>
      </c>
      <c r="O37" t="e">
        <f>VLOOKUP(J37,银行退!A:K,11,FALSE)</f>
        <v>#N/A</v>
      </c>
    </row>
    <row r="38" spans="1:15">
      <c r="A38" s="1" t="s">
        <v>8451</v>
      </c>
      <c r="B38" s="1">
        <v>1110773</v>
      </c>
      <c r="C38" s="1" t="s">
        <v>8452</v>
      </c>
      <c r="D38" s="1" t="s">
        <v>1514</v>
      </c>
      <c r="E38" s="1" t="s">
        <v>1515</v>
      </c>
      <c r="F38" s="2">
        <v>813</v>
      </c>
      <c r="G38" s="1" t="s">
        <v>9</v>
      </c>
      <c r="H38" s="1" t="s">
        <v>8358</v>
      </c>
      <c r="I38" s="1" t="s">
        <v>8358</v>
      </c>
      <c r="J38" s="1" t="s">
        <v>8453</v>
      </c>
      <c r="K38" s="1" t="s">
        <v>8454</v>
      </c>
      <c r="L38">
        <f>VLOOKUP(B38,HIS退!B:F,5,FALSE)</f>
        <v>-813</v>
      </c>
      <c r="M38">
        <f>VLOOKUP(J38,银行退!A:F,6,FALSE)</f>
        <v>813</v>
      </c>
      <c r="N38" t="e">
        <f>VLOOKUP(J38,银行退!A:J,10,FALSE)</f>
        <v>#N/A</v>
      </c>
      <c r="O38" t="str">
        <f>VLOOKUP(J38,银行退!A:K,11,FALSE)</f>
        <v>2017-08-02</v>
      </c>
    </row>
    <row r="39" spans="1:15">
      <c r="A39" s="1" t="s">
        <v>8455</v>
      </c>
      <c r="B39" s="1">
        <v>1110910</v>
      </c>
      <c r="C39" s="1" t="s">
        <v>1517</v>
      </c>
      <c r="D39" s="1" t="s">
        <v>1518</v>
      </c>
      <c r="E39" s="1" t="s">
        <v>1519</v>
      </c>
      <c r="F39" s="2">
        <v>439.5</v>
      </c>
      <c r="G39" s="1" t="s">
        <v>9</v>
      </c>
      <c r="H39" s="1" t="s">
        <v>8349</v>
      </c>
      <c r="I39" s="1" t="s">
        <v>8350</v>
      </c>
      <c r="J39" s="1" t="s">
        <v>8456</v>
      </c>
      <c r="K39" s="1" t="s">
        <v>8457</v>
      </c>
      <c r="L39">
        <f>VLOOKUP(B39,HIS退!B:F,5,FALSE)</f>
        <v>-439.5</v>
      </c>
      <c r="M39">
        <f>VLOOKUP(J39,银行退!A:F,6,FALSE)</f>
        <v>439.5</v>
      </c>
      <c r="N39" t="e">
        <f>VLOOKUP(J39,银行退!A:J,10,FALSE)</f>
        <v>#N/A</v>
      </c>
      <c r="O39" t="e">
        <f>VLOOKUP(J39,银行退!A:K,11,FALSE)</f>
        <v>#N/A</v>
      </c>
    </row>
    <row r="40" spans="1:15">
      <c r="A40" s="1" t="s">
        <v>8458</v>
      </c>
      <c r="B40" s="1">
        <v>1111018</v>
      </c>
      <c r="C40" s="1" t="s">
        <v>8459</v>
      </c>
      <c r="D40" s="1" t="s">
        <v>1521</v>
      </c>
      <c r="E40" s="1" t="s">
        <v>1339</v>
      </c>
      <c r="F40" s="2">
        <v>82.5</v>
      </c>
      <c r="G40" s="1" t="s">
        <v>9</v>
      </c>
      <c r="H40" s="1" t="s">
        <v>8358</v>
      </c>
      <c r="I40" s="1" t="s">
        <v>8358</v>
      </c>
      <c r="J40" s="1" t="s">
        <v>8460</v>
      </c>
      <c r="K40" s="1" t="s">
        <v>1338</v>
      </c>
      <c r="L40">
        <f>VLOOKUP(B40,HIS退!B:F,5,FALSE)</f>
        <v>-82.5</v>
      </c>
      <c r="M40">
        <f>VLOOKUP(J40,银行退!A:F,6,FALSE)</f>
        <v>82.5</v>
      </c>
      <c r="N40" t="e">
        <f>VLOOKUP(J40,银行退!A:J,10,FALSE)</f>
        <v>#N/A</v>
      </c>
      <c r="O40" t="str">
        <f>VLOOKUP(J40,银行退!A:K,11,FALSE)</f>
        <v>2017-08-02</v>
      </c>
    </row>
    <row r="41" spans="1:15">
      <c r="A41" s="1" t="s">
        <v>8461</v>
      </c>
      <c r="B41" s="1">
        <v>1111299</v>
      </c>
      <c r="C41" s="1" t="s">
        <v>1523</v>
      </c>
      <c r="D41" s="1" t="s">
        <v>1524</v>
      </c>
      <c r="E41" s="1" t="s">
        <v>1525</v>
      </c>
      <c r="F41" s="2">
        <v>184.72</v>
      </c>
      <c r="G41" s="1" t="s">
        <v>9</v>
      </c>
      <c r="H41" s="1" t="s">
        <v>8349</v>
      </c>
      <c r="I41" s="1" t="s">
        <v>8350</v>
      </c>
      <c r="J41" s="1" t="s">
        <v>8462</v>
      </c>
      <c r="K41" s="1" t="s">
        <v>8463</v>
      </c>
      <c r="L41">
        <f>VLOOKUP(B41,HIS退!B:F,5,FALSE)</f>
        <v>-184.72</v>
      </c>
      <c r="M41">
        <f>VLOOKUP(J41,银行退!A:F,6,FALSE)</f>
        <v>184.72</v>
      </c>
      <c r="N41" t="e">
        <f>VLOOKUP(J41,银行退!A:J,10,FALSE)</f>
        <v>#N/A</v>
      </c>
      <c r="O41" t="e">
        <f>VLOOKUP(J41,银行退!A:K,11,FALSE)</f>
        <v>#N/A</v>
      </c>
    </row>
    <row r="42" spans="1:15">
      <c r="A42" s="1" t="s">
        <v>8464</v>
      </c>
      <c r="B42" s="1">
        <v>1111471</v>
      </c>
      <c r="C42" s="1" t="s">
        <v>1528</v>
      </c>
      <c r="D42" s="1" t="s">
        <v>1529</v>
      </c>
      <c r="E42" s="1" t="s">
        <v>1530</v>
      </c>
      <c r="F42" s="2">
        <v>169</v>
      </c>
      <c r="G42" s="1" t="s">
        <v>9</v>
      </c>
      <c r="H42" s="1" t="s">
        <v>8349</v>
      </c>
      <c r="I42" s="1" t="s">
        <v>8350</v>
      </c>
      <c r="J42" s="1" t="s">
        <v>8465</v>
      </c>
      <c r="K42" s="1" t="s">
        <v>8466</v>
      </c>
      <c r="L42">
        <f>VLOOKUP(B42,HIS退!B:F,5,FALSE)</f>
        <v>-169</v>
      </c>
      <c r="M42">
        <f>VLOOKUP(J42,银行退!A:F,6,FALSE)</f>
        <v>169</v>
      </c>
      <c r="N42" t="e">
        <f>VLOOKUP(J42,银行退!A:J,10,FALSE)</f>
        <v>#N/A</v>
      </c>
      <c r="O42" t="e">
        <f>VLOOKUP(J42,银行退!A:K,11,FALSE)</f>
        <v>#N/A</v>
      </c>
    </row>
    <row r="43" spans="1:15">
      <c r="A43" s="1" t="s">
        <v>8467</v>
      </c>
      <c r="B43" s="1">
        <v>1111930</v>
      </c>
      <c r="C43" s="1" t="s">
        <v>1532</v>
      </c>
      <c r="D43" s="1" t="s">
        <v>1533</v>
      </c>
      <c r="E43" s="1" t="s">
        <v>1534</v>
      </c>
      <c r="F43" s="2">
        <v>238</v>
      </c>
      <c r="G43" s="1" t="s">
        <v>9</v>
      </c>
      <c r="H43" s="1" t="s">
        <v>8349</v>
      </c>
      <c r="I43" s="1" t="s">
        <v>8350</v>
      </c>
      <c r="J43" s="1" t="s">
        <v>8468</v>
      </c>
      <c r="K43" s="1" t="s">
        <v>8469</v>
      </c>
      <c r="L43">
        <f>VLOOKUP(B43,HIS退!B:F,5,FALSE)</f>
        <v>-238</v>
      </c>
      <c r="M43">
        <f>VLOOKUP(J43,银行退!A:F,6,FALSE)</f>
        <v>238</v>
      </c>
      <c r="N43" t="e">
        <f>VLOOKUP(J43,银行退!A:J,10,FALSE)</f>
        <v>#N/A</v>
      </c>
      <c r="O43" t="e">
        <f>VLOOKUP(J43,银行退!A:K,11,FALSE)</f>
        <v>#N/A</v>
      </c>
    </row>
    <row r="44" spans="1:15">
      <c r="A44" s="1" t="s">
        <v>8470</v>
      </c>
      <c r="B44" s="1">
        <v>1112267</v>
      </c>
      <c r="C44" s="1" t="s">
        <v>1536</v>
      </c>
      <c r="D44" s="1" t="s">
        <v>1537</v>
      </c>
      <c r="E44" s="1" t="s">
        <v>1538</v>
      </c>
      <c r="F44" s="2">
        <v>600</v>
      </c>
      <c r="G44" s="1" t="s">
        <v>9</v>
      </c>
      <c r="H44" s="1" t="s">
        <v>8349</v>
      </c>
      <c r="I44" s="1" t="s">
        <v>8350</v>
      </c>
      <c r="J44" s="1" t="s">
        <v>8471</v>
      </c>
      <c r="K44" s="1" t="s">
        <v>8472</v>
      </c>
      <c r="L44">
        <f>VLOOKUP(B44,HIS退!B:F,5,FALSE)</f>
        <v>-600</v>
      </c>
      <c r="M44">
        <f>VLOOKUP(J44,银行退!A:F,6,FALSE)</f>
        <v>600</v>
      </c>
      <c r="N44" t="e">
        <f>VLOOKUP(J44,银行退!A:J,10,FALSE)</f>
        <v>#N/A</v>
      </c>
      <c r="O44" t="e">
        <f>VLOOKUP(J44,银行退!A:K,11,FALSE)</f>
        <v>#N/A</v>
      </c>
    </row>
    <row r="45" spans="1:15">
      <c r="A45" s="1" t="s">
        <v>8473</v>
      </c>
      <c r="B45" s="1">
        <v>1112318</v>
      </c>
      <c r="C45" s="1" t="s">
        <v>1540</v>
      </c>
      <c r="D45" s="1" t="s">
        <v>1541</v>
      </c>
      <c r="E45" s="1" t="s">
        <v>1542</v>
      </c>
      <c r="F45" s="2">
        <v>801</v>
      </c>
      <c r="G45" s="1" t="s">
        <v>9</v>
      </c>
      <c r="H45" s="1" t="s">
        <v>8349</v>
      </c>
      <c r="I45" s="1" t="s">
        <v>8350</v>
      </c>
      <c r="J45" s="1" t="s">
        <v>8474</v>
      </c>
      <c r="K45" s="1" t="s">
        <v>8475</v>
      </c>
      <c r="L45">
        <f>VLOOKUP(B45,HIS退!B:F,5,FALSE)</f>
        <v>-801</v>
      </c>
      <c r="M45">
        <f>VLOOKUP(J45,银行退!A:F,6,FALSE)</f>
        <v>801</v>
      </c>
      <c r="N45" t="e">
        <f>VLOOKUP(J45,银行退!A:J,10,FALSE)</f>
        <v>#N/A</v>
      </c>
      <c r="O45" t="e">
        <f>VLOOKUP(J45,银行退!A:K,11,FALSE)</f>
        <v>#N/A</v>
      </c>
    </row>
    <row r="46" spans="1:15">
      <c r="A46" s="1" t="s">
        <v>8476</v>
      </c>
      <c r="B46" s="1">
        <v>1112335</v>
      </c>
      <c r="C46" s="1" t="s">
        <v>1544</v>
      </c>
      <c r="D46" s="1" t="s">
        <v>1545</v>
      </c>
      <c r="E46" s="1" t="s">
        <v>1546</v>
      </c>
      <c r="F46" s="2">
        <v>622.5</v>
      </c>
      <c r="G46" s="1" t="s">
        <v>9</v>
      </c>
      <c r="H46" s="1" t="s">
        <v>8349</v>
      </c>
      <c r="I46" s="1" t="s">
        <v>8350</v>
      </c>
      <c r="J46" s="1" t="s">
        <v>8477</v>
      </c>
      <c r="K46" s="1" t="s">
        <v>8478</v>
      </c>
      <c r="L46">
        <f>VLOOKUP(B46,HIS退!B:F,5,FALSE)</f>
        <v>-622.5</v>
      </c>
      <c r="M46">
        <f>VLOOKUP(J46,银行退!A:F,6,FALSE)</f>
        <v>622.5</v>
      </c>
      <c r="N46" t="e">
        <f>VLOOKUP(J46,银行退!A:J,10,FALSE)</f>
        <v>#N/A</v>
      </c>
      <c r="O46" t="e">
        <f>VLOOKUP(J46,银行退!A:K,11,FALSE)</f>
        <v>#N/A</v>
      </c>
    </row>
    <row r="47" spans="1:15">
      <c r="A47" s="1" t="s">
        <v>8479</v>
      </c>
      <c r="B47" s="1">
        <v>1112454</v>
      </c>
      <c r="C47" s="1" t="s">
        <v>1548</v>
      </c>
      <c r="D47" s="1" t="s">
        <v>1549</v>
      </c>
      <c r="E47" s="1" t="s">
        <v>1550</v>
      </c>
      <c r="F47" s="2">
        <v>449.34</v>
      </c>
      <c r="G47" s="1" t="s">
        <v>9</v>
      </c>
      <c r="H47" s="1" t="s">
        <v>8349</v>
      </c>
      <c r="I47" s="1" t="s">
        <v>8350</v>
      </c>
      <c r="J47" s="1" t="s">
        <v>8480</v>
      </c>
      <c r="K47" s="1" t="s">
        <v>8481</v>
      </c>
      <c r="L47">
        <f>VLOOKUP(B47,HIS退!B:F,5,FALSE)</f>
        <v>-449.34</v>
      </c>
      <c r="M47">
        <f>VLOOKUP(J47,银行退!A:F,6,FALSE)</f>
        <v>449.34</v>
      </c>
      <c r="N47" t="e">
        <f>VLOOKUP(J47,银行退!A:J,10,FALSE)</f>
        <v>#N/A</v>
      </c>
      <c r="O47" t="e">
        <f>VLOOKUP(J47,银行退!A:K,11,FALSE)</f>
        <v>#N/A</v>
      </c>
    </row>
    <row r="48" spans="1:15">
      <c r="A48" s="1" t="s">
        <v>8482</v>
      </c>
      <c r="B48" s="1">
        <v>1112592</v>
      </c>
      <c r="C48" s="1" t="s">
        <v>1553</v>
      </c>
      <c r="D48" s="1" t="s">
        <v>1554</v>
      </c>
      <c r="E48" s="1" t="s">
        <v>1555</v>
      </c>
      <c r="F48" s="2">
        <v>104.5</v>
      </c>
      <c r="G48" s="1" t="s">
        <v>9</v>
      </c>
      <c r="H48" s="1" t="s">
        <v>8349</v>
      </c>
      <c r="I48" s="1" t="s">
        <v>8350</v>
      </c>
      <c r="J48" s="1" t="s">
        <v>8483</v>
      </c>
      <c r="K48" s="1" t="s">
        <v>8484</v>
      </c>
      <c r="L48">
        <f>VLOOKUP(B48,HIS退!B:F,5,FALSE)</f>
        <v>-104.5</v>
      </c>
      <c r="M48">
        <f>VLOOKUP(J48,银行退!A:F,6,FALSE)</f>
        <v>104.5</v>
      </c>
      <c r="N48" t="e">
        <f>VLOOKUP(J48,银行退!A:J,10,FALSE)</f>
        <v>#N/A</v>
      </c>
      <c r="O48" t="e">
        <f>VLOOKUP(J48,银行退!A:K,11,FALSE)</f>
        <v>#N/A</v>
      </c>
    </row>
    <row r="49" spans="1:15">
      <c r="A49" s="1" t="s">
        <v>8485</v>
      </c>
      <c r="B49" s="1">
        <v>1112735</v>
      </c>
      <c r="C49" s="1" t="s">
        <v>1557</v>
      </c>
      <c r="D49" s="1" t="s">
        <v>1529</v>
      </c>
      <c r="E49" s="1" t="s">
        <v>1530</v>
      </c>
      <c r="F49" s="2">
        <v>1538</v>
      </c>
      <c r="G49" s="1" t="s">
        <v>9</v>
      </c>
      <c r="H49" s="1" t="s">
        <v>8349</v>
      </c>
      <c r="I49" s="1" t="s">
        <v>8350</v>
      </c>
      <c r="J49" s="1" t="s">
        <v>8486</v>
      </c>
      <c r="K49" s="1" t="s">
        <v>8466</v>
      </c>
      <c r="L49">
        <f>VLOOKUP(B49,HIS退!B:F,5,FALSE)</f>
        <v>-1538</v>
      </c>
      <c r="M49">
        <f>VLOOKUP(J49,银行退!A:F,6,FALSE)</f>
        <v>1538</v>
      </c>
      <c r="N49" t="e">
        <f>VLOOKUP(J49,银行退!A:J,10,FALSE)</f>
        <v>#N/A</v>
      </c>
      <c r="O49" t="e">
        <f>VLOOKUP(J49,银行退!A:K,11,FALSE)</f>
        <v>#N/A</v>
      </c>
    </row>
    <row r="50" spans="1:15">
      <c r="A50" s="1" t="s">
        <v>8487</v>
      </c>
      <c r="B50" s="1">
        <v>144268</v>
      </c>
      <c r="C50" s="1" t="s">
        <v>8488</v>
      </c>
      <c r="D50" s="1" t="s">
        <v>8489</v>
      </c>
      <c r="E50" s="1" t="s">
        <v>8490</v>
      </c>
      <c r="F50" s="2">
        <v>16</v>
      </c>
      <c r="G50" s="1" t="s">
        <v>9</v>
      </c>
      <c r="H50" s="1" t="s">
        <v>8491</v>
      </c>
      <c r="I50" s="1" t="s">
        <v>1388</v>
      </c>
      <c r="J50" s="1" t="s">
        <v>8492</v>
      </c>
      <c r="K50" s="1" t="s">
        <v>8493</v>
      </c>
      <c r="L50" t="e">
        <f>VLOOKUP(B50,HIS退!B:F,5,FALSE)</f>
        <v>#N/A</v>
      </c>
      <c r="M50" t="e">
        <f>VLOOKUP(J50,银行退!A:F,6,FALSE)</f>
        <v>#N/A</v>
      </c>
      <c r="N50" t="e">
        <f>VLOOKUP(J50,银行退!A:J,10,FALSE)</f>
        <v>#N/A</v>
      </c>
      <c r="O50" t="e">
        <f>VLOOKUP(J50,银行退!A:K,11,FALSE)</f>
        <v>#N/A</v>
      </c>
    </row>
    <row r="51" spans="1:15">
      <c r="A51" s="1" t="s">
        <v>8494</v>
      </c>
      <c r="B51" s="1">
        <v>1112924</v>
      </c>
      <c r="C51" s="1" t="s">
        <v>1559</v>
      </c>
      <c r="D51" s="1" t="s">
        <v>1560</v>
      </c>
      <c r="E51" s="1" t="s">
        <v>1561</v>
      </c>
      <c r="F51" s="2">
        <v>955.61</v>
      </c>
      <c r="G51" s="1" t="s">
        <v>9</v>
      </c>
      <c r="H51" s="1" t="s">
        <v>8349</v>
      </c>
      <c r="I51" s="1" t="s">
        <v>8350</v>
      </c>
      <c r="J51" s="1" t="s">
        <v>8495</v>
      </c>
      <c r="K51" s="1" t="s">
        <v>8496</v>
      </c>
      <c r="L51">
        <f>VLOOKUP(B51,HIS退!B:F,5,FALSE)</f>
        <v>-955.61</v>
      </c>
      <c r="M51">
        <f>VLOOKUP(J51,银行退!A:F,6,FALSE)</f>
        <v>955.61</v>
      </c>
      <c r="N51" t="e">
        <f>VLOOKUP(J51,银行退!A:J,10,FALSE)</f>
        <v>#N/A</v>
      </c>
      <c r="O51" t="e">
        <f>VLOOKUP(J51,银行退!A:K,11,FALSE)</f>
        <v>#N/A</v>
      </c>
    </row>
    <row r="52" spans="1:15">
      <c r="A52" s="1" t="s">
        <v>8497</v>
      </c>
      <c r="B52" s="1">
        <v>1113255</v>
      </c>
      <c r="C52" s="1" t="s">
        <v>1563</v>
      </c>
      <c r="D52" s="1" t="s">
        <v>1564</v>
      </c>
      <c r="E52" s="1" t="s">
        <v>1565</v>
      </c>
      <c r="F52" s="2">
        <v>50368.79</v>
      </c>
      <c r="G52" s="1" t="s">
        <v>9</v>
      </c>
      <c r="H52" s="1" t="s">
        <v>8349</v>
      </c>
      <c r="I52" s="1" t="s">
        <v>8350</v>
      </c>
      <c r="J52" s="1" t="s">
        <v>8498</v>
      </c>
      <c r="K52" s="1" t="s">
        <v>8499</v>
      </c>
      <c r="L52">
        <f>VLOOKUP(B52,HIS退!B:F,5,FALSE)</f>
        <v>-50368.79</v>
      </c>
      <c r="M52">
        <f>VLOOKUP(J52,银行退!A:F,6,FALSE)</f>
        <v>50368.79</v>
      </c>
      <c r="N52" t="e">
        <f>VLOOKUP(J52,银行退!A:J,10,FALSE)</f>
        <v>#N/A</v>
      </c>
      <c r="O52" t="e">
        <f>VLOOKUP(J52,银行退!A:K,11,FALSE)</f>
        <v>#N/A</v>
      </c>
    </row>
    <row r="53" spans="1:15">
      <c r="A53" s="1" t="s">
        <v>8500</v>
      </c>
      <c r="B53" s="1">
        <v>1113791</v>
      </c>
      <c r="C53" s="1" t="s">
        <v>1568</v>
      </c>
      <c r="D53" s="1" t="s">
        <v>1569</v>
      </c>
      <c r="E53" s="1" t="s">
        <v>1570</v>
      </c>
      <c r="F53" s="2">
        <v>1500</v>
      </c>
      <c r="G53" s="1" t="s">
        <v>9</v>
      </c>
      <c r="H53" s="1" t="s">
        <v>8349</v>
      </c>
      <c r="I53" s="1" t="s">
        <v>8350</v>
      </c>
      <c r="J53" s="1" t="s">
        <v>8501</v>
      </c>
      <c r="K53" s="1" t="s">
        <v>8502</v>
      </c>
      <c r="L53">
        <f>VLOOKUP(B53,HIS退!B:F,5,FALSE)</f>
        <v>-1500</v>
      </c>
      <c r="M53">
        <f>VLOOKUP(J53,银行退!A:F,6,FALSE)</f>
        <v>1500</v>
      </c>
      <c r="N53" t="e">
        <f>VLOOKUP(J53,银行退!A:J,10,FALSE)</f>
        <v>#N/A</v>
      </c>
      <c r="O53" t="e">
        <f>VLOOKUP(J53,银行退!A:K,11,FALSE)</f>
        <v>#N/A</v>
      </c>
    </row>
    <row r="54" spans="1:15">
      <c r="A54" s="1" t="s">
        <v>8503</v>
      </c>
      <c r="B54" s="1">
        <v>1114024</v>
      </c>
      <c r="C54" s="1" t="s">
        <v>1572</v>
      </c>
      <c r="D54" s="1" t="s">
        <v>1573</v>
      </c>
      <c r="E54" s="1" t="s">
        <v>1574</v>
      </c>
      <c r="F54" s="2">
        <v>694</v>
      </c>
      <c r="G54" s="1" t="s">
        <v>9</v>
      </c>
      <c r="H54" s="1" t="s">
        <v>8349</v>
      </c>
      <c r="I54" s="1" t="s">
        <v>8350</v>
      </c>
      <c r="J54" s="1" t="s">
        <v>8504</v>
      </c>
      <c r="K54" s="1" t="s">
        <v>8505</v>
      </c>
      <c r="L54">
        <f>VLOOKUP(B54,HIS退!B:F,5,FALSE)</f>
        <v>-694</v>
      </c>
      <c r="M54">
        <f>VLOOKUP(J54,银行退!A:F,6,FALSE)</f>
        <v>694</v>
      </c>
      <c r="N54" t="e">
        <f>VLOOKUP(J54,银行退!A:J,10,FALSE)</f>
        <v>#N/A</v>
      </c>
      <c r="O54" t="e">
        <f>VLOOKUP(J54,银行退!A:K,11,FALSE)</f>
        <v>#N/A</v>
      </c>
    </row>
    <row r="55" spans="1:15">
      <c r="A55" s="1" t="s">
        <v>8506</v>
      </c>
      <c r="B55" s="1">
        <v>1114049</v>
      </c>
      <c r="C55" s="1" t="s">
        <v>8507</v>
      </c>
      <c r="D55" s="1" t="s">
        <v>1576</v>
      </c>
      <c r="E55" s="1" t="s">
        <v>1327</v>
      </c>
      <c r="F55" s="2">
        <v>262</v>
      </c>
      <c r="G55" s="1" t="s">
        <v>9</v>
      </c>
      <c r="H55" s="1" t="s">
        <v>8358</v>
      </c>
      <c r="I55" s="1" t="s">
        <v>8358</v>
      </c>
      <c r="J55" s="1" t="s">
        <v>8508</v>
      </c>
      <c r="K55" s="1" t="s">
        <v>1326</v>
      </c>
      <c r="L55">
        <f>VLOOKUP(B55,HIS退!B:F,5,FALSE)</f>
        <v>-262</v>
      </c>
      <c r="M55">
        <f>VLOOKUP(J55,银行退!A:F,6,FALSE)</f>
        <v>262</v>
      </c>
      <c r="N55" t="e">
        <f>VLOOKUP(J55,银行退!A:J,10,FALSE)</f>
        <v>#N/A</v>
      </c>
      <c r="O55" t="str">
        <f>VLOOKUP(J55,银行退!A:K,11,FALSE)</f>
        <v>2017-08-02</v>
      </c>
    </row>
    <row r="56" spans="1:15">
      <c r="A56" s="1" t="s">
        <v>8509</v>
      </c>
      <c r="B56" s="1">
        <v>1114226</v>
      </c>
      <c r="C56" s="1" t="s">
        <v>1579</v>
      </c>
      <c r="D56" s="1" t="s">
        <v>1580</v>
      </c>
      <c r="E56" s="1" t="s">
        <v>1581</v>
      </c>
      <c r="F56" s="2">
        <v>863.18</v>
      </c>
      <c r="G56" s="1" t="s">
        <v>9</v>
      </c>
      <c r="H56" s="1" t="s">
        <v>8349</v>
      </c>
      <c r="I56" s="1" t="s">
        <v>8350</v>
      </c>
      <c r="J56" s="1" t="s">
        <v>8510</v>
      </c>
      <c r="K56" s="1" t="s">
        <v>8511</v>
      </c>
      <c r="L56">
        <f>VLOOKUP(B56,HIS退!B:F,5,FALSE)</f>
        <v>-863.18</v>
      </c>
      <c r="M56">
        <f>VLOOKUP(J56,银行退!A:F,6,FALSE)</f>
        <v>863.18</v>
      </c>
      <c r="N56" t="e">
        <f>VLOOKUP(J56,银行退!A:J,10,FALSE)</f>
        <v>#N/A</v>
      </c>
      <c r="O56" t="e">
        <f>VLOOKUP(J56,银行退!A:K,11,FALSE)</f>
        <v>#N/A</v>
      </c>
    </row>
    <row r="57" spans="1:15">
      <c r="A57" s="1" t="s">
        <v>8512</v>
      </c>
      <c r="B57" s="1">
        <v>1114490</v>
      </c>
      <c r="C57" s="1" t="s">
        <v>1583</v>
      </c>
      <c r="D57" s="1" t="s">
        <v>1584</v>
      </c>
      <c r="E57" s="1" t="s">
        <v>1585</v>
      </c>
      <c r="F57" s="2">
        <v>2446.44</v>
      </c>
      <c r="G57" s="1" t="s">
        <v>9</v>
      </c>
      <c r="H57" s="1" t="s">
        <v>8349</v>
      </c>
      <c r="I57" s="1" t="s">
        <v>8350</v>
      </c>
      <c r="J57" s="1" t="s">
        <v>8513</v>
      </c>
      <c r="K57" s="1" t="s">
        <v>8514</v>
      </c>
      <c r="L57">
        <f>VLOOKUP(B57,HIS退!B:F,5,FALSE)</f>
        <v>-2446.44</v>
      </c>
      <c r="M57">
        <f>VLOOKUP(J57,银行退!A:F,6,FALSE)</f>
        <v>2446.44</v>
      </c>
      <c r="N57" t="e">
        <f>VLOOKUP(J57,银行退!A:J,10,FALSE)</f>
        <v>#N/A</v>
      </c>
      <c r="O57" t="e">
        <f>VLOOKUP(J57,银行退!A:K,11,FALSE)</f>
        <v>#N/A</v>
      </c>
    </row>
    <row r="58" spans="1:15">
      <c r="A58" s="1" t="s">
        <v>8515</v>
      </c>
      <c r="B58" s="1">
        <v>1114882</v>
      </c>
      <c r="C58" s="1" t="s">
        <v>1587</v>
      </c>
      <c r="D58" s="1" t="s">
        <v>1588</v>
      </c>
      <c r="E58" s="1" t="s">
        <v>1589</v>
      </c>
      <c r="F58" s="2">
        <v>10200</v>
      </c>
      <c r="G58" s="1" t="s">
        <v>9</v>
      </c>
      <c r="H58" s="1" t="s">
        <v>8349</v>
      </c>
      <c r="I58" s="1" t="s">
        <v>8350</v>
      </c>
      <c r="J58" s="1" t="s">
        <v>8516</v>
      </c>
      <c r="K58" s="1" t="s">
        <v>8517</v>
      </c>
      <c r="L58">
        <f>VLOOKUP(B58,HIS退!B:F,5,FALSE)</f>
        <v>-10200</v>
      </c>
      <c r="M58">
        <f>VLOOKUP(J58,银行退!A:F,6,FALSE)</f>
        <v>10200</v>
      </c>
      <c r="N58" t="e">
        <f>VLOOKUP(J58,银行退!A:J,10,FALSE)</f>
        <v>#N/A</v>
      </c>
      <c r="O58" t="e">
        <f>VLOOKUP(J58,银行退!A:K,11,FALSE)</f>
        <v>#N/A</v>
      </c>
    </row>
    <row r="59" spans="1:15">
      <c r="A59" s="1" t="s">
        <v>8518</v>
      </c>
      <c r="B59" s="1">
        <v>1114936</v>
      </c>
      <c r="C59" s="1" t="s">
        <v>1592</v>
      </c>
      <c r="D59" s="1" t="s">
        <v>1593</v>
      </c>
      <c r="E59" s="1" t="s">
        <v>1594</v>
      </c>
      <c r="F59" s="2">
        <v>50.58</v>
      </c>
      <c r="G59" s="1" t="s">
        <v>9</v>
      </c>
      <c r="H59" s="1" t="s">
        <v>8349</v>
      </c>
      <c r="I59" s="1" t="s">
        <v>8350</v>
      </c>
      <c r="J59" s="1" t="s">
        <v>8519</v>
      </c>
      <c r="K59" s="1" t="s">
        <v>8520</v>
      </c>
      <c r="L59">
        <f>VLOOKUP(B59,HIS退!B:F,5,FALSE)</f>
        <v>-50.58</v>
      </c>
      <c r="M59">
        <f>VLOOKUP(J59,银行退!A:F,6,FALSE)</f>
        <v>50.58</v>
      </c>
      <c r="N59" t="e">
        <f>VLOOKUP(J59,银行退!A:J,10,FALSE)</f>
        <v>#N/A</v>
      </c>
      <c r="O59" t="e">
        <f>VLOOKUP(J59,银行退!A:K,11,FALSE)</f>
        <v>#N/A</v>
      </c>
    </row>
    <row r="60" spans="1:15">
      <c r="A60" s="1" t="s">
        <v>8521</v>
      </c>
      <c r="B60" s="1">
        <v>1114967</v>
      </c>
      <c r="C60" s="1" t="s">
        <v>1596</v>
      </c>
      <c r="D60" s="1" t="s">
        <v>1597</v>
      </c>
      <c r="E60" s="1" t="s">
        <v>1598</v>
      </c>
      <c r="F60" s="2">
        <v>374.22</v>
      </c>
      <c r="G60" s="1" t="s">
        <v>9</v>
      </c>
      <c r="H60" s="1" t="s">
        <v>8349</v>
      </c>
      <c r="I60" s="1" t="s">
        <v>8350</v>
      </c>
      <c r="J60" s="1" t="s">
        <v>8522</v>
      </c>
      <c r="K60" s="1" t="s">
        <v>8523</v>
      </c>
      <c r="L60">
        <f>VLOOKUP(B60,HIS退!B:F,5,FALSE)</f>
        <v>-374.22</v>
      </c>
      <c r="M60">
        <f>VLOOKUP(J60,银行退!A:F,6,FALSE)</f>
        <v>374.22</v>
      </c>
      <c r="N60" t="e">
        <f>VLOOKUP(J60,银行退!A:J,10,FALSE)</f>
        <v>#N/A</v>
      </c>
      <c r="O60" t="e">
        <f>VLOOKUP(J60,银行退!A:K,11,FALSE)</f>
        <v>#N/A</v>
      </c>
    </row>
    <row r="61" spans="1:15">
      <c r="A61" s="1" t="s">
        <v>8524</v>
      </c>
      <c r="B61" s="1">
        <v>1115005</v>
      </c>
      <c r="C61" s="1" t="s">
        <v>8525</v>
      </c>
      <c r="D61" s="1" t="s">
        <v>1600</v>
      </c>
      <c r="E61" s="1" t="s">
        <v>1300</v>
      </c>
      <c r="F61" s="2">
        <v>178</v>
      </c>
      <c r="G61" s="1" t="s">
        <v>9</v>
      </c>
      <c r="H61" s="1" t="s">
        <v>8358</v>
      </c>
      <c r="I61" s="1" t="s">
        <v>8358</v>
      </c>
      <c r="J61" s="1" t="s">
        <v>8526</v>
      </c>
      <c r="K61" s="1" t="s">
        <v>1299</v>
      </c>
      <c r="L61">
        <f>VLOOKUP(B61,HIS退!B:F,5,FALSE)</f>
        <v>-178</v>
      </c>
      <c r="M61">
        <f>VLOOKUP(J61,银行退!A:F,6,FALSE)</f>
        <v>178</v>
      </c>
      <c r="N61" t="e">
        <f>VLOOKUP(J61,银行退!A:J,10,FALSE)</f>
        <v>#N/A</v>
      </c>
      <c r="O61" t="str">
        <f>VLOOKUP(J61,银行退!A:K,11,FALSE)</f>
        <v>2017-08-02</v>
      </c>
    </row>
    <row r="62" spans="1:15">
      <c r="A62" s="1" t="s">
        <v>8527</v>
      </c>
      <c r="B62" s="1">
        <v>1115085</v>
      </c>
      <c r="C62" s="1" t="s">
        <v>1603</v>
      </c>
      <c r="D62" s="1" t="s">
        <v>1604</v>
      </c>
      <c r="E62" s="1" t="s">
        <v>1605</v>
      </c>
      <c r="F62" s="2">
        <v>611.91999999999996</v>
      </c>
      <c r="G62" s="1" t="s">
        <v>9</v>
      </c>
      <c r="H62" s="1" t="s">
        <v>8349</v>
      </c>
      <c r="I62" s="1" t="s">
        <v>8350</v>
      </c>
      <c r="J62" s="1" t="s">
        <v>8528</v>
      </c>
      <c r="K62" s="1" t="s">
        <v>8529</v>
      </c>
      <c r="L62">
        <f>VLOOKUP(B62,HIS退!B:F,5,FALSE)</f>
        <v>-611.91999999999996</v>
      </c>
      <c r="M62">
        <f>VLOOKUP(J62,银行退!A:F,6,FALSE)</f>
        <v>611.91999999999996</v>
      </c>
      <c r="N62" t="e">
        <f>VLOOKUP(J62,银行退!A:J,10,FALSE)</f>
        <v>#N/A</v>
      </c>
      <c r="O62" t="e">
        <f>VLOOKUP(J62,银行退!A:K,11,FALSE)</f>
        <v>#N/A</v>
      </c>
    </row>
    <row r="63" spans="1:15">
      <c r="A63" s="1" t="s">
        <v>8530</v>
      </c>
      <c r="B63" s="1">
        <v>1115110</v>
      </c>
      <c r="C63" s="1" t="s">
        <v>8531</v>
      </c>
      <c r="D63" s="1" t="s">
        <v>1607</v>
      </c>
      <c r="E63" s="1" t="s">
        <v>1312</v>
      </c>
      <c r="F63" s="2">
        <v>309.92</v>
      </c>
      <c r="G63" s="1" t="s">
        <v>9</v>
      </c>
      <c r="H63" s="1" t="s">
        <v>8358</v>
      </c>
      <c r="I63" s="1" t="s">
        <v>8358</v>
      </c>
      <c r="J63" s="1" t="s">
        <v>8532</v>
      </c>
      <c r="K63" s="1" t="s">
        <v>1311</v>
      </c>
      <c r="L63">
        <f>VLOOKUP(B63,HIS退!B:F,5,FALSE)</f>
        <v>-309.92</v>
      </c>
      <c r="M63">
        <f>VLOOKUP(J63,银行退!A:F,6,FALSE)</f>
        <v>309.92</v>
      </c>
      <c r="N63" t="e">
        <f>VLOOKUP(J63,银行退!A:J,10,FALSE)</f>
        <v>#N/A</v>
      </c>
      <c r="O63" t="str">
        <f>VLOOKUP(J63,银行退!A:K,11,FALSE)</f>
        <v>2017-08-02</v>
      </c>
    </row>
    <row r="64" spans="1:15">
      <c r="A64" s="1" t="s">
        <v>8533</v>
      </c>
      <c r="B64" s="1">
        <v>1115186</v>
      </c>
      <c r="C64" s="1" t="s">
        <v>1609</v>
      </c>
      <c r="D64" s="1" t="s">
        <v>1610</v>
      </c>
      <c r="E64" s="1" t="s">
        <v>1611</v>
      </c>
      <c r="F64" s="2">
        <v>253.95</v>
      </c>
      <c r="G64" s="1" t="s">
        <v>9</v>
      </c>
      <c r="H64" s="1" t="s">
        <v>8349</v>
      </c>
      <c r="I64" s="1" t="s">
        <v>8350</v>
      </c>
      <c r="J64" s="1" t="s">
        <v>8534</v>
      </c>
      <c r="K64" s="1" t="s">
        <v>8535</v>
      </c>
      <c r="L64">
        <f>VLOOKUP(B64,HIS退!B:F,5,FALSE)</f>
        <v>-253.95</v>
      </c>
      <c r="M64">
        <f>VLOOKUP(J64,银行退!A:F,6,FALSE)</f>
        <v>253.95</v>
      </c>
      <c r="N64" t="e">
        <f>VLOOKUP(J64,银行退!A:J,10,FALSE)</f>
        <v>#N/A</v>
      </c>
      <c r="O64" t="e">
        <f>VLOOKUP(J64,银行退!A:K,11,FALSE)</f>
        <v>#N/A</v>
      </c>
    </row>
    <row r="65" spans="1:15">
      <c r="A65" s="1" t="s">
        <v>8536</v>
      </c>
      <c r="B65" s="1">
        <v>1115927</v>
      </c>
      <c r="C65" s="1" t="s">
        <v>1613</v>
      </c>
      <c r="D65" s="1" t="s">
        <v>1614</v>
      </c>
      <c r="E65" s="1" t="s">
        <v>1615</v>
      </c>
      <c r="F65" s="2">
        <v>880</v>
      </c>
      <c r="G65" s="1" t="s">
        <v>9</v>
      </c>
      <c r="H65" s="1" t="s">
        <v>8349</v>
      </c>
      <c r="I65" s="1" t="s">
        <v>8350</v>
      </c>
      <c r="J65" s="1" t="s">
        <v>8537</v>
      </c>
      <c r="K65" s="1" t="s">
        <v>8538</v>
      </c>
      <c r="L65">
        <f>VLOOKUP(B65,HIS退!B:F,5,FALSE)</f>
        <v>-880</v>
      </c>
      <c r="M65">
        <f>VLOOKUP(J65,银行退!A:F,6,FALSE)</f>
        <v>880</v>
      </c>
      <c r="N65" t="e">
        <f>VLOOKUP(J65,银行退!A:J,10,FALSE)</f>
        <v>#N/A</v>
      </c>
      <c r="O65" t="e">
        <f>VLOOKUP(J65,银行退!A:K,11,FALSE)</f>
        <v>#N/A</v>
      </c>
    </row>
    <row r="66" spans="1:15">
      <c r="A66" s="1" t="s">
        <v>8539</v>
      </c>
      <c r="B66" s="1">
        <v>1116004</v>
      </c>
      <c r="C66" s="1" t="s">
        <v>1617</v>
      </c>
      <c r="D66" s="1" t="s">
        <v>1618</v>
      </c>
      <c r="E66" s="1" t="s">
        <v>1619</v>
      </c>
      <c r="F66" s="2">
        <v>824.5</v>
      </c>
      <c r="G66" s="1" t="s">
        <v>9</v>
      </c>
      <c r="H66" s="1" t="s">
        <v>8349</v>
      </c>
      <c r="I66" s="1" t="s">
        <v>8350</v>
      </c>
      <c r="J66" s="1" t="s">
        <v>8540</v>
      </c>
      <c r="K66" s="1" t="s">
        <v>8541</v>
      </c>
      <c r="L66">
        <f>VLOOKUP(B66,HIS退!B:F,5,FALSE)</f>
        <v>-824.5</v>
      </c>
      <c r="M66">
        <f>VLOOKUP(J66,银行退!A:F,6,FALSE)</f>
        <v>824.5</v>
      </c>
      <c r="N66" t="e">
        <f>VLOOKUP(J66,银行退!A:J,10,FALSE)</f>
        <v>#N/A</v>
      </c>
      <c r="O66" t="e">
        <f>VLOOKUP(J66,银行退!A:K,11,FALSE)</f>
        <v>#N/A</v>
      </c>
    </row>
    <row r="67" spans="1:15">
      <c r="A67" s="1" t="s">
        <v>8542</v>
      </c>
      <c r="B67" s="1">
        <v>1116214</v>
      </c>
      <c r="C67" s="1" t="s">
        <v>1621</v>
      </c>
      <c r="D67" s="1" t="s">
        <v>1622</v>
      </c>
      <c r="E67" s="1" t="s">
        <v>1623</v>
      </c>
      <c r="F67" s="2">
        <v>39.72</v>
      </c>
      <c r="G67" s="1" t="s">
        <v>9</v>
      </c>
      <c r="H67" s="1" t="s">
        <v>8349</v>
      </c>
      <c r="I67" s="1" t="s">
        <v>8350</v>
      </c>
      <c r="J67" s="1" t="s">
        <v>8543</v>
      </c>
      <c r="K67" s="1" t="s">
        <v>8544</v>
      </c>
      <c r="L67">
        <f>VLOOKUP(B67,HIS退!B:F,5,FALSE)</f>
        <v>-39.72</v>
      </c>
      <c r="M67">
        <f>VLOOKUP(J67,银行退!A:F,6,FALSE)</f>
        <v>39.72</v>
      </c>
      <c r="N67" t="e">
        <f>VLOOKUP(J67,银行退!A:J,10,FALSE)</f>
        <v>#N/A</v>
      </c>
      <c r="O67" t="e">
        <f>VLOOKUP(J67,银行退!A:K,11,FALSE)</f>
        <v>#N/A</v>
      </c>
    </row>
    <row r="68" spans="1:15">
      <c r="A68" s="1" t="s">
        <v>8545</v>
      </c>
      <c r="B68" s="1">
        <v>1116260</v>
      </c>
      <c r="C68" s="1" t="s">
        <v>1626</v>
      </c>
      <c r="D68" s="1" t="s">
        <v>1627</v>
      </c>
      <c r="E68" s="1" t="s">
        <v>1628</v>
      </c>
      <c r="F68" s="2">
        <v>10500</v>
      </c>
      <c r="G68" s="1" t="s">
        <v>9</v>
      </c>
      <c r="H68" s="1" t="s">
        <v>8349</v>
      </c>
      <c r="I68" s="1" t="s">
        <v>8350</v>
      </c>
      <c r="J68" s="1" t="s">
        <v>8546</v>
      </c>
      <c r="K68" s="1" t="s">
        <v>8547</v>
      </c>
      <c r="L68">
        <f>VLOOKUP(B68,HIS退!B:F,5,FALSE)</f>
        <v>-10500</v>
      </c>
      <c r="M68">
        <f>VLOOKUP(J68,银行退!A:F,6,FALSE)</f>
        <v>10500</v>
      </c>
      <c r="N68" t="e">
        <f>VLOOKUP(J68,银行退!A:J,10,FALSE)</f>
        <v>#N/A</v>
      </c>
      <c r="O68" t="e">
        <f>VLOOKUP(J68,银行退!A:K,11,FALSE)</f>
        <v>#N/A</v>
      </c>
    </row>
    <row r="69" spans="1:15">
      <c r="A69" s="1" t="s">
        <v>8548</v>
      </c>
      <c r="B69" s="1">
        <v>1116722</v>
      </c>
      <c r="C69" s="1" t="s">
        <v>1631</v>
      </c>
      <c r="D69" s="1" t="s">
        <v>1632</v>
      </c>
      <c r="E69" s="1" t="s">
        <v>1633</v>
      </c>
      <c r="F69" s="2">
        <v>69</v>
      </c>
      <c r="G69" s="1" t="s">
        <v>9</v>
      </c>
      <c r="H69" s="1" t="s">
        <v>8349</v>
      </c>
      <c r="I69" s="1" t="s">
        <v>8350</v>
      </c>
      <c r="J69" s="1" t="s">
        <v>8549</v>
      </c>
      <c r="K69" s="1" t="s">
        <v>8550</v>
      </c>
      <c r="L69">
        <f>VLOOKUP(B69,HIS退!B:F,5,FALSE)</f>
        <v>-69</v>
      </c>
      <c r="M69">
        <f>VLOOKUP(J69,银行退!A:F,6,FALSE)</f>
        <v>69</v>
      </c>
      <c r="N69" t="e">
        <f>VLOOKUP(J69,银行退!A:J,10,FALSE)</f>
        <v>#N/A</v>
      </c>
      <c r="O69" t="e">
        <f>VLOOKUP(J69,银行退!A:K,11,FALSE)</f>
        <v>#N/A</v>
      </c>
    </row>
    <row r="70" spans="1:15">
      <c r="A70" s="1" t="s">
        <v>8551</v>
      </c>
      <c r="B70" s="1">
        <v>1117262</v>
      </c>
      <c r="C70" s="1" t="s">
        <v>1635</v>
      </c>
      <c r="D70" s="1" t="s">
        <v>1636</v>
      </c>
      <c r="E70" s="1" t="s">
        <v>1637</v>
      </c>
      <c r="F70" s="2">
        <v>137.5</v>
      </c>
      <c r="G70" s="1" t="s">
        <v>9</v>
      </c>
      <c r="H70" s="1" t="s">
        <v>8349</v>
      </c>
      <c r="I70" s="1" t="s">
        <v>8350</v>
      </c>
      <c r="J70" s="1" t="s">
        <v>8552</v>
      </c>
      <c r="K70" s="1" t="s">
        <v>8553</v>
      </c>
      <c r="L70">
        <f>VLOOKUP(B70,HIS退!B:F,5,FALSE)</f>
        <v>-137.5</v>
      </c>
      <c r="M70">
        <f>VLOOKUP(J70,银行退!A:F,6,FALSE)</f>
        <v>137.5</v>
      </c>
      <c r="N70" t="e">
        <f>VLOOKUP(J70,银行退!A:J,10,FALSE)</f>
        <v>#N/A</v>
      </c>
      <c r="O70" t="e">
        <f>VLOOKUP(J70,银行退!A:K,11,FALSE)</f>
        <v>#N/A</v>
      </c>
    </row>
    <row r="71" spans="1:15">
      <c r="A71" s="1" t="s">
        <v>8554</v>
      </c>
      <c r="B71" s="1">
        <v>1117452</v>
      </c>
      <c r="C71" s="1" t="s">
        <v>8555</v>
      </c>
      <c r="D71" s="1" t="s">
        <v>1639</v>
      </c>
      <c r="E71" s="1" t="s">
        <v>1640</v>
      </c>
      <c r="F71" s="2">
        <v>424.64</v>
      </c>
      <c r="G71" s="1" t="s">
        <v>9</v>
      </c>
      <c r="H71" s="1" t="s">
        <v>8358</v>
      </c>
      <c r="I71" s="1" t="s">
        <v>8358</v>
      </c>
      <c r="J71" s="1" t="s">
        <v>8556</v>
      </c>
      <c r="K71" s="1" t="s">
        <v>1279</v>
      </c>
      <c r="L71">
        <f>VLOOKUP(B71,HIS退!B:F,5,FALSE)</f>
        <v>-424.64</v>
      </c>
      <c r="M71">
        <f>VLOOKUP(J71,银行退!A:F,6,FALSE)</f>
        <v>424.64</v>
      </c>
      <c r="N71" t="e">
        <f>VLOOKUP(J71,银行退!A:J,10,FALSE)</f>
        <v>#N/A</v>
      </c>
      <c r="O71" t="str">
        <f>VLOOKUP(J71,银行退!A:K,11,FALSE)</f>
        <v>2017-08-02</v>
      </c>
    </row>
    <row r="72" spans="1:15">
      <c r="A72" s="1" t="s">
        <v>8557</v>
      </c>
      <c r="B72" s="1">
        <v>1117484</v>
      </c>
      <c r="C72" s="1" t="s">
        <v>1643</v>
      </c>
      <c r="D72" s="1" t="s">
        <v>1644</v>
      </c>
      <c r="E72" s="1" t="s">
        <v>1645</v>
      </c>
      <c r="F72" s="2">
        <v>4003.21</v>
      </c>
      <c r="G72" s="1" t="s">
        <v>9</v>
      </c>
      <c r="H72" s="1" t="s">
        <v>8349</v>
      </c>
      <c r="I72" s="1" t="s">
        <v>8350</v>
      </c>
      <c r="J72" s="1" t="s">
        <v>8558</v>
      </c>
      <c r="K72" s="1" t="s">
        <v>8559</v>
      </c>
      <c r="L72">
        <f>VLOOKUP(B72,HIS退!B:F,5,FALSE)</f>
        <v>-4003.21</v>
      </c>
      <c r="M72">
        <f>VLOOKUP(J72,银行退!A:F,6,FALSE)</f>
        <v>4003.21</v>
      </c>
      <c r="N72" t="e">
        <f>VLOOKUP(J72,银行退!A:J,10,FALSE)</f>
        <v>#N/A</v>
      </c>
      <c r="O72" t="e">
        <f>VLOOKUP(J72,银行退!A:K,11,FALSE)</f>
        <v>#N/A</v>
      </c>
    </row>
    <row r="73" spans="1:15">
      <c r="A73" s="1" t="s">
        <v>8560</v>
      </c>
      <c r="B73" s="1">
        <v>1117822</v>
      </c>
      <c r="C73" s="1" t="s">
        <v>1648</v>
      </c>
      <c r="D73" s="1" t="s">
        <v>1649</v>
      </c>
      <c r="E73" s="1" t="s">
        <v>1650</v>
      </c>
      <c r="F73" s="2">
        <v>400</v>
      </c>
      <c r="G73" s="1" t="s">
        <v>9</v>
      </c>
      <c r="H73" s="1" t="s">
        <v>8349</v>
      </c>
      <c r="I73" s="1" t="s">
        <v>8350</v>
      </c>
      <c r="J73" s="1" t="s">
        <v>8561</v>
      </c>
      <c r="K73" s="1" t="s">
        <v>8562</v>
      </c>
      <c r="L73">
        <f>VLOOKUP(B73,HIS退!B:F,5,FALSE)</f>
        <v>-400</v>
      </c>
      <c r="M73">
        <f>VLOOKUP(J73,银行退!A:F,6,FALSE)</f>
        <v>400</v>
      </c>
      <c r="N73" t="e">
        <f>VLOOKUP(J73,银行退!A:J,10,FALSE)</f>
        <v>#N/A</v>
      </c>
      <c r="O73" t="e">
        <f>VLOOKUP(J73,银行退!A:K,11,FALSE)</f>
        <v>#N/A</v>
      </c>
    </row>
    <row r="74" spans="1:15">
      <c r="A74" s="1" t="s">
        <v>8563</v>
      </c>
      <c r="B74" s="1">
        <v>1118446</v>
      </c>
      <c r="C74" s="1" t="s">
        <v>1652</v>
      </c>
      <c r="D74" s="1" t="s">
        <v>1653</v>
      </c>
      <c r="E74" s="1" t="s">
        <v>1654</v>
      </c>
      <c r="F74" s="2">
        <v>150</v>
      </c>
      <c r="G74" s="1" t="s">
        <v>9</v>
      </c>
      <c r="H74" s="1" t="s">
        <v>8349</v>
      </c>
      <c r="I74" s="1" t="s">
        <v>8350</v>
      </c>
      <c r="J74" s="1" t="s">
        <v>8564</v>
      </c>
      <c r="K74" s="1" t="s">
        <v>8565</v>
      </c>
      <c r="L74">
        <f>VLOOKUP(B74,HIS退!B:F,5,FALSE)</f>
        <v>-150</v>
      </c>
      <c r="M74">
        <f>VLOOKUP(J74,银行退!A:F,6,FALSE)</f>
        <v>150</v>
      </c>
      <c r="N74" t="e">
        <f>VLOOKUP(J74,银行退!A:J,10,FALSE)</f>
        <v>#N/A</v>
      </c>
      <c r="O74" t="e">
        <f>VLOOKUP(J74,银行退!A:K,11,FALSE)</f>
        <v>#N/A</v>
      </c>
    </row>
    <row r="75" spans="1:15">
      <c r="A75" s="1" t="s">
        <v>8566</v>
      </c>
      <c r="B75" s="1">
        <v>1118493</v>
      </c>
      <c r="C75" s="1" t="s">
        <v>8567</v>
      </c>
      <c r="D75" s="1" t="s">
        <v>1656</v>
      </c>
      <c r="E75" s="1" t="s">
        <v>1308</v>
      </c>
      <c r="F75" s="2">
        <v>1000</v>
      </c>
      <c r="G75" s="1" t="s">
        <v>9</v>
      </c>
      <c r="H75" s="1" t="s">
        <v>8358</v>
      </c>
      <c r="I75" s="1" t="s">
        <v>8358</v>
      </c>
      <c r="J75" s="1" t="s">
        <v>8568</v>
      </c>
      <c r="K75" s="1" t="s">
        <v>1307</v>
      </c>
      <c r="L75">
        <f>VLOOKUP(B75,HIS退!B:F,5,FALSE)</f>
        <v>-1000</v>
      </c>
      <c r="M75">
        <f>VLOOKUP(J75,银行退!A:F,6,FALSE)</f>
        <v>1000</v>
      </c>
      <c r="N75" t="e">
        <f>VLOOKUP(J75,银行退!A:J,10,FALSE)</f>
        <v>#N/A</v>
      </c>
      <c r="O75" t="str">
        <f>VLOOKUP(J75,银行退!A:K,11,FALSE)</f>
        <v>2017-08-02</v>
      </c>
    </row>
    <row r="76" spans="1:15">
      <c r="A76" s="1" t="s">
        <v>8569</v>
      </c>
      <c r="B76" s="1">
        <v>1119001</v>
      </c>
      <c r="C76" s="1" t="s">
        <v>1658</v>
      </c>
      <c r="D76" s="1" t="s">
        <v>1659</v>
      </c>
      <c r="E76" s="1" t="s">
        <v>1660</v>
      </c>
      <c r="F76" s="2">
        <v>143.26</v>
      </c>
      <c r="G76" s="1" t="s">
        <v>9</v>
      </c>
      <c r="H76" s="1" t="s">
        <v>8349</v>
      </c>
      <c r="I76" s="1" t="s">
        <v>8350</v>
      </c>
      <c r="J76" s="1" t="s">
        <v>8570</v>
      </c>
      <c r="K76" s="1" t="s">
        <v>8571</v>
      </c>
      <c r="L76">
        <f>VLOOKUP(B76,HIS退!B:F,5,FALSE)</f>
        <v>-143.26</v>
      </c>
      <c r="M76">
        <f>VLOOKUP(J76,银行退!A:F,6,FALSE)</f>
        <v>143.26</v>
      </c>
      <c r="N76" t="e">
        <f>VLOOKUP(J76,银行退!A:J,10,FALSE)</f>
        <v>#N/A</v>
      </c>
      <c r="O76" t="e">
        <f>VLOOKUP(J76,银行退!A:K,11,FALSE)</f>
        <v>#N/A</v>
      </c>
    </row>
    <row r="77" spans="1:15">
      <c r="A77" s="1" t="s">
        <v>8572</v>
      </c>
      <c r="B77" s="1">
        <v>1119476</v>
      </c>
      <c r="C77" s="1" t="s">
        <v>1662</v>
      </c>
      <c r="D77" s="1" t="s">
        <v>1663</v>
      </c>
      <c r="E77" s="1" t="s">
        <v>1664</v>
      </c>
      <c r="F77" s="2">
        <v>500</v>
      </c>
      <c r="G77" s="1" t="s">
        <v>9</v>
      </c>
      <c r="H77" s="1" t="s">
        <v>8349</v>
      </c>
      <c r="I77" s="1" t="s">
        <v>8350</v>
      </c>
      <c r="J77" s="1" t="s">
        <v>8573</v>
      </c>
      <c r="K77" s="1" t="s">
        <v>8574</v>
      </c>
      <c r="L77">
        <f>VLOOKUP(B77,HIS退!B:F,5,FALSE)</f>
        <v>-500</v>
      </c>
      <c r="M77">
        <f>VLOOKUP(J77,银行退!A:F,6,FALSE)</f>
        <v>500</v>
      </c>
      <c r="N77" t="e">
        <f>VLOOKUP(J77,银行退!A:J,10,FALSE)</f>
        <v>#N/A</v>
      </c>
      <c r="O77" t="e">
        <f>VLOOKUP(J77,银行退!A:K,11,FALSE)</f>
        <v>#N/A</v>
      </c>
    </row>
    <row r="78" spans="1:15">
      <c r="A78" s="1" t="s">
        <v>8575</v>
      </c>
      <c r="B78" s="1">
        <v>1119513</v>
      </c>
      <c r="C78" s="1" t="s">
        <v>1666</v>
      </c>
      <c r="D78" s="1" t="s">
        <v>1667</v>
      </c>
      <c r="E78" s="1" t="s">
        <v>1668</v>
      </c>
      <c r="F78" s="2">
        <v>228.7</v>
      </c>
      <c r="G78" s="1" t="s">
        <v>9</v>
      </c>
      <c r="H78" s="1" t="s">
        <v>8349</v>
      </c>
      <c r="I78" s="1" t="s">
        <v>8350</v>
      </c>
      <c r="J78" s="1" t="s">
        <v>8576</v>
      </c>
      <c r="K78" s="1" t="s">
        <v>8577</v>
      </c>
      <c r="L78">
        <f>VLOOKUP(B78,HIS退!B:F,5,FALSE)</f>
        <v>-228.7</v>
      </c>
      <c r="M78">
        <f>VLOOKUP(J78,银行退!A:F,6,FALSE)</f>
        <v>228.7</v>
      </c>
      <c r="N78" t="e">
        <f>VLOOKUP(J78,银行退!A:J,10,FALSE)</f>
        <v>#N/A</v>
      </c>
      <c r="O78" t="e">
        <f>VLOOKUP(J78,银行退!A:K,11,FALSE)</f>
        <v>#N/A</v>
      </c>
    </row>
    <row r="79" spans="1:15">
      <c r="A79" s="1" t="s">
        <v>8578</v>
      </c>
      <c r="B79" s="1">
        <v>1119557</v>
      </c>
      <c r="C79" s="1" t="s">
        <v>1670</v>
      </c>
      <c r="D79" s="1" t="s">
        <v>1671</v>
      </c>
      <c r="E79" s="1" t="s">
        <v>1672</v>
      </c>
      <c r="F79" s="2">
        <v>197.5</v>
      </c>
      <c r="G79" s="1" t="s">
        <v>9</v>
      </c>
      <c r="H79" s="1" t="s">
        <v>8349</v>
      </c>
      <c r="I79" s="1" t="s">
        <v>8350</v>
      </c>
      <c r="J79" s="1" t="s">
        <v>8579</v>
      </c>
      <c r="K79" s="1" t="s">
        <v>8580</v>
      </c>
      <c r="L79">
        <f>VLOOKUP(B79,HIS退!B:F,5,FALSE)</f>
        <v>-197.5</v>
      </c>
      <c r="M79">
        <f>VLOOKUP(J79,银行退!A:F,6,FALSE)</f>
        <v>197.5</v>
      </c>
      <c r="N79" t="e">
        <f>VLOOKUP(J79,银行退!A:J,10,FALSE)</f>
        <v>#N/A</v>
      </c>
      <c r="O79" t="e">
        <f>VLOOKUP(J79,银行退!A:K,11,FALSE)</f>
        <v>#N/A</v>
      </c>
    </row>
    <row r="80" spans="1:15">
      <c r="A80" s="1" t="s">
        <v>1677</v>
      </c>
      <c r="B80" s="1">
        <v>1119937</v>
      </c>
      <c r="C80" s="1" t="s">
        <v>1674</v>
      </c>
      <c r="D80" s="1" t="s">
        <v>1675</v>
      </c>
      <c r="E80" s="1" t="s">
        <v>1676</v>
      </c>
      <c r="F80" s="2">
        <v>414.36</v>
      </c>
      <c r="G80" s="1" t="s">
        <v>9</v>
      </c>
      <c r="H80" s="1" t="s">
        <v>8349</v>
      </c>
      <c r="I80" s="1" t="s">
        <v>8350</v>
      </c>
      <c r="J80" s="1" t="s">
        <v>8581</v>
      </c>
      <c r="K80" s="1" t="s">
        <v>8582</v>
      </c>
      <c r="L80">
        <f>VLOOKUP(B80,HIS退!B:F,5,FALSE)</f>
        <v>-414.36</v>
      </c>
      <c r="M80">
        <f>VLOOKUP(J80,银行退!A:F,6,FALSE)</f>
        <v>414.36</v>
      </c>
      <c r="N80" t="e">
        <f>VLOOKUP(J80,银行退!A:J,10,FALSE)</f>
        <v>#N/A</v>
      </c>
      <c r="O80" t="e">
        <f>VLOOKUP(J80,银行退!A:K,11,FALSE)</f>
        <v>#N/A</v>
      </c>
    </row>
    <row r="81" spans="1:15">
      <c r="A81" s="1" t="s">
        <v>8583</v>
      </c>
      <c r="B81" s="1">
        <v>1120003</v>
      </c>
      <c r="C81" s="1" t="s">
        <v>8584</v>
      </c>
      <c r="D81" s="1" t="s">
        <v>1678</v>
      </c>
      <c r="E81" s="1" t="s">
        <v>1271</v>
      </c>
      <c r="F81" s="2">
        <v>900</v>
      </c>
      <c r="G81" s="1" t="s">
        <v>9</v>
      </c>
      <c r="H81" s="1" t="s">
        <v>8358</v>
      </c>
      <c r="I81" s="1" t="s">
        <v>8358</v>
      </c>
      <c r="J81" s="1" t="s">
        <v>8585</v>
      </c>
      <c r="K81" s="1" t="s">
        <v>1270</v>
      </c>
      <c r="L81">
        <f>VLOOKUP(B81,HIS退!B:F,5,FALSE)</f>
        <v>-900</v>
      </c>
      <c r="M81">
        <f>VLOOKUP(J81,银行退!A:F,6,FALSE)</f>
        <v>900</v>
      </c>
      <c r="N81" t="e">
        <f>VLOOKUP(J81,银行退!A:J,10,FALSE)</f>
        <v>#N/A</v>
      </c>
      <c r="O81" t="str">
        <f>VLOOKUP(J81,银行退!A:K,11,FALSE)</f>
        <v>2017-08-02</v>
      </c>
    </row>
    <row r="82" spans="1:15">
      <c r="A82" s="1" t="s">
        <v>1685</v>
      </c>
      <c r="B82" s="1">
        <v>1120175</v>
      </c>
      <c r="C82" s="1" t="s">
        <v>8586</v>
      </c>
      <c r="D82" s="1" t="s">
        <v>1680</v>
      </c>
      <c r="E82" s="1" t="s">
        <v>1296</v>
      </c>
      <c r="F82" s="2">
        <v>76.92</v>
      </c>
      <c r="G82" s="1" t="s">
        <v>9</v>
      </c>
      <c r="H82" s="1" t="s">
        <v>8358</v>
      </c>
      <c r="I82" s="1" t="s">
        <v>8358</v>
      </c>
      <c r="J82" s="1" t="s">
        <v>8587</v>
      </c>
      <c r="K82" s="1" t="s">
        <v>1295</v>
      </c>
      <c r="L82">
        <f>VLOOKUP(B82,HIS退!B:F,5,FALSE)</f>
        <v>-76.92</v>
      </c>
      <c r="M82">
        <f>VLOOKUP(J82,银行退!A:F,6,FALSE)</f>
        <v>76.92</v>
      </c>
      <c r="N82" t="e">
        <f>VLOOKUP(J82,银行退!A:J,10,FALSE)</f>
        <v>#N/A</v>
      </c>
      <c r="O82" t="str">
        <f>VLOOKUP(J82,银行退!A:K,11,FALSE)</f>
        <v>2017-08-02</v>
      </c>
    </row>
    <row r="83" spans="1:15">
      <c r="A83" s="1" t="s">
        <v>8588</v>
      </c>
      <c r="B83" s="1">
        <v>1120191</v>
      </c>
      <c r="C83" s="1" t="s">
        <v>1682</v>
      </c>
      <c r="D83" s="1" t="s">
        <v>1683</v>
      </c>
      <c r="E83" s="1" t="s">
        <v>1684</v>
      </c>
      <c r="F83" s="2">
        <v>18.95</v>
      </c>
      <c r="G83" s="1" t="s">
        <v>9</v>
      </c>
      <c r="H83" s="1" t="s">
        <v>8349</v>
      </c>
      <c r="I83" s="1" t="s">
        <v>8350</v>
      </c>
      <c r="J83" s="1" t="s">
        <v>8589</v>
      </c>
      <c r="K83" s="1" t="s">
        <v>8590</v>
      </c>
      <c r="L83">
        <f>VLOOKUP(B83,HIS退!B:F,5,FALSE)</f>
        <v>-18.95</v>
      </c>
      <c r="M83">
        <f>VLOOKUP(J83,银行退!A:F,6,FALSE)</f>
        <v>18.95</v>
      </c>
      <c r="N83" t="e">
        <f>VLOOKUP(J83,银行退!A:J,10,FALSE)</f>
        <v>#N/A</v>
      </c>
      <c r="O83" t="e">
        <f>VLOOKUP(J83,银行退!A:K,11,FALSE)</f>
        <v>#N/A</v>
      </c>
    </row>
    <row r="84" spans="1:15">
      <c r="A84" s="1" t="s">
        <v>8591</v>
      </c>
      <c r="B84" s="1">
        <v>1120219</v>
      </c>
      <c r="C84" s="1" t="s">
        <v>1686</v>
      </c>
      <c r="D84" s="1" t="s">
        <v>1687</v>
      </c>
      <c r="E84" s="1" t="s">
        <v>1688</v>
      </c>
      <c r="F84" s="2">
        <v>294.5</v>
      </c>
      <c r="G84" s="1" t="s">
        <v>9</v>
      </c>
      <c r="H84" s="1" t="s">
        <v>8349</v>
      </c>
      <c r="I84" s="1" t="s">
        <v>8350</v>
      </c>
      <c r="J84" s="1" t="s">
        <v>8592</v>
      </c>
      <c r="K84" s="1" t="s">
        <v>8593</v>
      </c>
      <c r="L84">
        <f>VLOOKUP(B84,HIS退!B:F,5,FALSE)</f>
        <v>-294.5</v>
      </c>
      <c r="M84">
        <f>VLOOKUP(J84,银行退!A:F,6,FALSE)</f>
        <v>294.5</v>
      </c>
      <c r="N84" t="e">
        <f>VLOOKUP(J84,银行退!A:J,10,FALSE)</f>
        <v>#N/A</v>
      </c>
      <c r="O84" t="e">
        <f>VLOOKUP(J84,银行退!A:K,11,FALSE)</f>
        <v>#N/A</v>
      </c>
    </row>
    <row r="85" spans="1:15">
      <c r="A85" s="1" t="s">
        <v>8594</v>
      </c>
      <c r="B85" s="1">
        <v>1120536</v>
      </c>
      <c r="C85" s="1" t="s">
        <v>8595</v>
      </c>
      <c r="D85" s="1" t="s">
        <v>1690</v>
      </c>
      <c r="E85" s="1" t="s">
        <v>1304</v>
      </c>
      <c r="F85" s="2">
        <v>454.16</v>
      </c>
      <c r="G85" s="1" t="s">
        <v>9</v>
      </c>
      <c r="H85" s="1" t="s">
        <v>8358</v>
      </c>
      <c r="I85" s="1" t="s">
        <v>8358</v>
      </c>
      <c r="J85" s="1" t="s">
        <v>8596</v>
      </c>
      <c r="K85" s="1" t="s">
        <v>1303</v>
      </c>
      <c r="L85">
        <f>VLOOKUP(B85,HIS退!B:F,5,FALSE)</f>
        <v>-454.16</v>
      </c>
      <c r="M85">
        <f>VLOOKUP(J85,银行退!A:F,6,FALSE)</f>
        <v>454.16</v>
      </c>
      <c r="N85" t="e">
        <f>VLOOKUP(J85,银行退!A:J,10,FALSE)</f>
        <v>#N/A</v>
      </c>
      <c r="O85" t="str">
        <f>VLOOKUP(J85,银行退!A:K,11,FALSE)</f>
        <v>2017-08-02</v>
      </c>
    </row>
    <row r="86" spans="1:15">
      <c r="A86" s="1" t="s">
        <v>8597</v>
      </c>
      <c r="B86" s="1">
        <v>1120819</v>
      </c>
      <c r="C86" s="1" t="s">
        <v>1693</v>
      </c>
      <c r="D86" s="1" t="s">
        <v>1694</v>
      </c>
      <c r="E86" s="1" t="s">
        <v>1695</v>
      </c>
      <c r="F86" s="2">
        <v>500</v>
      </c>
      <c r="G86" s="1" t="s">
        <v>9</v>
      </c>
      <c r="H86" s="1" t="s">
        <v>8349</v>
      </c>
      <c r="I86" s="1" t="s">
        <v>8350</v>
      </c>
      <c r="J86" s="1" t="s">
        <v>8598</v>
      </c>
      <c r="K86" s="1" t="s">
        <v>8599</v>
      </c>
      <c r="L86">
        <f>VLOOKUP(B86,HIS退!B:F,5,FALSE)</f>
        <v>-500</v>
      </c>
      <c r="M86">
        <f>VLOOKUP(J86,银行退!A:F,6,FALSE)</f>
        <v>500</v>
      </c>
      <c r="N86" t="e">
        <f>VLOOKUP(J86,银行退!A:J,10,FALSE)</f>
        <v>#N/A</v>
      </c>
      <c r="O86" t="e">
        <f>VLOOKUP(J86,银行退!A:K,11,FALSE)</f>
        <v>#N/A</v>
      </c>
    </row>
    <row r="87" spans="1:15">
      <c r="A87" s="1" t="s">
        <v>8600</v>
      </c>
      <c r="B87" s="1">
        <v>1121004</v>
      </c>
      <c r="C87" s="1" t="s">
        <v>1698</v>
      </c>
      <c r="D87" s="1" t="s">
        <v>1699</v>
      </c>
      <c r="E87" s="1" t="s">
        <v>1700</v>
      </c>
      <c r="F87" s="2">
        <v>4604</v>
      </c>
      <c r="G87" s="1" t="s">
        <v>9</v>
      </c>
      <c r="H87" s="1" t="s">
        <v>8349</v>
      </c>
      <c r="I87" s="1" t="s">
        <v>8350</v>
      </c>
      <c r="J87" s="1" t="s">
        <v>8601</v>
      </c>
      <c r="K87" s="1" t="s">
        <v>8602</v>
      </c>
      <c r="L87">
        <f>VLOOKUP(B87,HIS退!B:F,5,FALSE)</f>
        <v>-4604</v>
      </c>
      <c r="M87">
        <f>VLOOKUP(J87,银行退!A:F,6,FALSE)</f>
        <v>4604</v>
      </c>
      <c r="N87" t="e">
        <f>VLOOKUP(J87,银行退!A:J,10,FALSE)</f>
        <v>#N/A</v>
      </c>
      <c r="O87" t="e">
        <f>VLOOKUP(J87,银行退!A:K,11,FALSE)</f>
        <v>#N/A</v>
      </c>
    </row>
    <row r="88" spans="1:15">
      <c r="A88" s="1" t="s">
        <v>8603</v>
      </c>
      <c r="B88" s="1">
        <v>1121075</v>
      </c>
      <c r="C88" s="1" t="s">
        <v>1702</v>
      </c>
      <c r="D88" s="1" t="s">
        <v>1703</v>
      </c>
      <c r="E88" s="1" t="s">
        <v>1704</v>
      </c>
      <c r="F88" s="2">
        <v>11.14</v>
      </c>
      <c r="G88" s="1" t="s">
        <v>9</v>
      </c>
      <c r="H88" s="1" t="s">
        <v>8349</v>
      </c>
      <c r="I88" s="1" t="s">
        <v>8350</v>
      </c>
      <c r="J88" s="1" t="s">
        <v>8604</v>
      </c>
      <c r="K88" s="1" t="s">
        <v>8605</v>
      </c>
      <c r="L88">
        <f>VLOOKUP(B88,HIS退!B:F,5,FALSE)</f>
        <v>-11.14</v>
      </c>
      <c r="M88">
        <f>VLOOKUP(J88,银行退!A:F,6,FALSE)</f>
        <v>11.14</v>
      </c>
      <c r="N88" t="e">
        <f>VLOOKUP(J88,银行退!A:J,10,FALSE)</f>
        <v>#N/A</v>
      </c>
      <c r="O88" t="e">
        <f>VLOOKUP(J88,银行退!A:K,11,FALSE)</f>
        <v>#N/A</v>
      </c>
    </row>
    <row r="89" spans="1:15">
      <c r="A89" s="1" t="s">
        <v>8606</v>
      </c>
      <c r="B89" s="1">
        <v>1121235</v>
      </c>
      <c r="C89" s="1" t="s">
        <v>1706</v>
      </c>
      <c r="D89" s="1" t="s">
        <v>1707</v>
      </c>
      <c r="E89" s="1" t="s">
        <v>1708</v>
      </c>
      <c r="F89" s="2">
        <v>972.66</v>
      </c>
      <c r="G89" s="1" t="s">
        <v>9</v>
      </c>
      <c r="H89" s="1" t="s">
        <v>8349</v>
      </c>
      <c r="I89" s="1" t="s">
        <v>8350</v>
      </c>
      <c r="J89" s="1" t="s">
        <v>8607</v>
      </c>
      <c r="K89" s="1" t="s">
        <v>8608</v>
      </c>
      <c r="L89">
        <f>VLOOKUP(B89,HIS退!B:F,5,FALSE)</f>
        <v>-972.66</v>
      </c>
      <c r="M89">
        <f>VLOOKUP(J89,银行退!A:F,6,FALSE)</f>
        <v>972.66</v>
      </c>
      <c r="N89" t="e">
        <f>VLOOKUP(J89,银行退!A:J,10,FALSE)</f>
        <v>#N/A</v>
      </c>
      <c r="O89" t="e">
        <f>VLOOKUP(J89,银行退!A:K,11,FALSE)</f>
        <v>#N/A</v>
      </c>
    </row>
    <row r="90" spans="1:15">
      <c r="A90" s="1" t="s">
        <v>8609</v>
      </c>
      <c r="B90" s="1">
        <v>1121253</v>
      </c>
      <c r="C90" s="1" t="s">
        <v>1710</v>
      </c>
      <c r="D90" s="1" t="s">
        <v>1711</v>
      </c>
      <c r="E90" s="1" t="s">
        <v>1712</v>
      </c>
      <c r="F90" s="2">
        <v>800</v>
      </c>
      <c r="G90" s="1" t="s">
        <v>9</v>
      </c>
      <c r="H90" s="1" t="s">
        <v>8349</v>
      </c>
      <c r="I90" s="1" t="s">
        <v>8350</v>
      </c>
      <c r="J90" s="1" t="s">
        <v>8610</v>
      </c>
      <c r="K90" s="1" t="s">
        <v>8611</v>
      </c>
      <c r="L90">
        <f>VLOOKUP(B90,HIS退!B:F,5,FALSE)</f>
        <v>-800</v>
      </c>
      <c r="M90">
        <f>VLOOKUP(J90,银行退!A:F,6,FALSE)</f>
        <v>800</v>
      </c>
      <c r="N90" t="e">
        <f>VLOOKUP(J90,银行退!A:J,10,FALSE)</f>
        <v>#N/A</v>
      </c>
      <c r="O90" t="e">
        <f>VLOOKUP(J90,银行退!A:K,11,FALSE)</f>
        <v>#N/A</v>
      </c>
    </row>
    <row r="91" spans="1:15">
      <c r="A91" s="1" t="s">
        <v>8612</v>
      </c>
      <c r="B91" s="1">
        <v>1121403</v>
      </c>
      <c r="C91" s="1" t="s">
        <v>1714</v>
      </c>
      <c r="D91" s="1" t="s">
        <v>1715</v>
      </c>
      <c r="E91" s="1" t="s">
        <v>1716</v>
      </c>
      <c r="F91" s="2">
        <v>4110</v>
      </c>
      <c r="G91" s="1" t="s">
        <v>9</v>
      </c>
      <c r="H91" s="1" t="s">
        <v>8349</v>
      </c>
      <c r="I91" s="1" t="s">
        <v>8350</v>
      </c>
      <c r="J91" s="1" t="s">
        <v>8613</v>
      </c>
      <c r="K91" s="1" t="s">
        <v>8614</v>
      </c>
      <c r="L91">
        <f>VLOOKUP(B91,HIS退!B:F,5,FALSE)</f>
        <v>-4110</v>
      </c>
      <c r="M91">
        <f>VLOOKUP(J91,银行退!A:F,6,FALSE)</f>
        <v>4110</v>
      </c>
      <c r="N91" t="e">
        <f>VLOOKUP(J91,银行退!A:J,10,FALSE)</f>
        <v>#N/A</v>
      </c>
      <c r="O91" t="e">
        <f>VLOOKUP(J91,银行退!A:K,11,FALSE)</f>
        <v>#N/A</v>
      </c>
    </row>
    <row r="92" spans="1:15">
      <c r="A92" s="1" t="s">
        <v>8615</v>
      </c>
      <c r="B92" s="1">
        <v>1121715</v>
      </c>
      <c r="C92" s="1" t="s">
        <v>1718</v>
      </c>
      <c r="D92" s="1" t="s">
        <v>1719</v>
      </c>
      <c r="E92" s="1" t="s">
        <v>1720</v>
      </c>
      <c r="F92" s="2">
        <v>5822.5</v>
      </c>
      <c r="G92" s="1" t="s">
        <v>9</v>
      </c>
      <c r="H92" s="1" t="s">
        <v>8349</v>
      </c>
      <c r="I92" s="1" t="s">
        <v>8350</v>
      </c>
      <c r="J92" s="1" t="s">
        <v>8616</v>
      </c>
      <c r="K92" s="1" t="s">
        <v>8617</v>
      </c>
      <c r="L92">
        <f>VLOOKUP(B92,HIS退!B:F,5,FALSE)</f>
        <v>-5822.5</v>
      </c>
      <c r="M92">
        <f>VLOOKUP(J92,银行退!A:F,6,FALSE)</f>
        <v>5822.5</v>
      </c>
      <c r="N92" t="e">
        <f>VLOOKUP(J92,银行退!A:J,10,FALSE)</f>
        <v>#N/A</v>
      </c>
      <c r="O92" t="e">
        <f>VLOOKUP(J92,银行退!A:K,11,FALSE)</f>
        <v>#N/A</v>
      </c>
    </row>
    <row r="93" spans="1:15">
      <c r="A93" s="1" t="s">
        <v>8618</v>
      </c>
      <c r="B93" s="1">
        <v>1122051</v>
      </c>
      <c r="C93" s="1" t="s">
        <v>1722</v>
      </c>
      <c r="D93" s="1" t="s">
        <v>1723</v>
      </c>
      <c r="E93" s="1" t="s">
        <v>1724</v>
      </c>
      <c r="F93" s="2">
        <v>82.5</v>
      </c>
      <c r="G93" s="1" t="s">
        <v>9</v>
      </c>
      <c r="H93" s="1" t="s">
        <v>8349</v>
      </c>
      <c r="I93" s="1" t="s">
        <v>8350</v>
      </c>
      <c r="J93" s="1" t="s">
        <v>8619</v>
      </c>
      <c r="K93" s="1" t="s">
        <v>8620</v>
      </c>
      <c r="L93">
        <f>VLOOKUP(B93,HIS退!B:F,5,FALSE)</f>
        <v>-82.5</v>
      </c>
      <c r="M93">
        <f>VLOOKUP(J93,银行退!A:F,6,FALSE)</f>
        <v>82.5</v>
      </c>
      <c r="N93" t="e">
        <f>VLOOKUP(J93,银行退!A:J,10,FALSE)</f>
        <v>#N/A</v>
      </c>
      <c r="O93" t="e">
        <f>VLOOKUP(J93,银行退!A:K,11,FALSE)</f>
        <v>#N/A</v>
      </c>
    </row>
    <row r="94" spans="1:15">
      <c r="A94" s="1" t="s">
        <v>8621</v>
      </c>
      <c r="B94" s="1">
        <v>1122073</v>
      </c>
      <c r="C94" s="1" t="s">
        <v>1726</v>
      </c>
      <c r="D94" s="1" t="s">
        <v>1727</v>
      </c>
      <c r="E94" s="1" t="s">
        <v>1728</v>
      </c>
      <c r="F94" s="2">
        <v>1135.54</v>
      </c>
      <c r="G94" s="1" t="s">
        <v>9</v>
      </c>
      <c r="H94" s="1" t="s">
        <v>8349</v>
      </c>
      <c r="I94" s="1" t="s">
        <v>8350</v>
      </c>
      <c r="J94" s="1" t="s">
        <v>8622</v>
      </c>
      <c r="K94" s="1" t="s">
        <v>8623</v>
      </c>
      <c r="L94">
        <f>VLOOKUP(B94,HIS退!B:F,5,FALSE)</f>
        <v>-1135.54</v>
      </c>
      <c r="M94">
        <f>VLOOKUP(J94,银行退!A:F,6,FALSE)</f>
        <v>1135.54</v>
      </c>
      <c r="N94" t="e">
        <f>VLOOKUP(J94,银行退!A:J,10,FALSE)</f>
        <v>#N/A</v>
      </c>
      <c r="O94" t="e">
        <f>VLOOKUP(J94,银行退!A:K,11,FALSE)</f>
        <v>#N/A</v>
      </c>
    </row>
    <row r="95" spans="1:15">
      <c r="A95" s="1" t="s">
        <v>8624</v>
      </c>
      <c r="B95" s="1">
        <v>1122117</v>
      </c>
      <c r="C95" s="1" t="s">
        <v>8625</v>
      </c>
      <c r="D95" s="1" t="s">
        <v>1730</v>
      </c>
      <c r="E95" s="1" t="s">
        <v>1292</v>
      </c>
      <c r="F95" s="2">
        <v>4774.17</v>
      </c>
      <c r="G95" s="1" t="s">
        <v>9</v>
      </c>
      <c r="H95" s="1" t="s">
        <v>8358</v>
      </c>
      <c r="I95" s="1" t="s">
        <v>8358</v>
      </c>
      <c r="J95" s="1" t="s">
        <v>8626</v>
      </c>
      <c r="K95" s="1" t="s">
        <v>1291</v>
      </c>
      <c r="L95">
        <f>VLOOKUP(B95,HIS退!B:F,5,FALSE)</f>
        <v>-4774.17</v>
      </c>
      <c r="M95">
        <f>VLOOKUP(J95,银行退!A:F,6,FALSE)</f>
        <v>4774.17</v>
      </c>
      <c r="N95" t="e">
        <f>VLOOKUP(J95,银行退!A:J,10,FALSE)</f>
        <v>#N/A</v>
      </c>
      <c r="O95" t="str">
        <f>VLOOKUP(J95,银行退!A:K,11,FALSE)</f>
        <v>2017-08-02</v>
      </c>
    </row>
    <row r="96" spans="1:15">
      <c r="A96" s="1" t="s">
        <v>8627</v>
      </c>
      <c r="B96" s="1">
        <v>1122139</v>
      </c>
      <c r="C96" s="1" t="s">
        <v>1732</v>
      </c>
      <c r="D96" s="1" t="s">
        <v>1733</v>
      </c>
      <c r="E96" s="1" t="s">
        <v>1734</v>
      </c>
      <c r="F96" s="2">
        <v>133.19999999999999</v>
      </c>
      <c r="G96" s="1" t="s">
        <v>9</v>
      </c>
      <c r="H96" s="1" t="s">
        <v>8349</v>
      </c>
      <c r="I96" s="1" t="s">
        <v>8350</v>
      </c>
      <c r="J96" s="1" t="s">
        <v>8628</v>
      </c>
      <c r="K96" s="1" t="s">
        <v>8629</v>
      </c>
      <c r="L96">
        <f>VLOOKUP(B96,HIS退!B:F,5,FALSE)</f>
        <v>-133.19999999999999</v>
      </c>
      <c r="M96">
        <f>VLOOKUP(J96,银行退!A:F,6,FALSE)</f>
        <v>133.19999999999999</v>
      </c>
      <c r="N96" t="e">
        <f>VLOOKUP(J96,银行退!A:J,10,FALSE)</f>
        <v>#N/A</v>
      </c>
      <c r="O96" t="e">
        <f>VLOOKUP(J96,银行退!A:K,11,FALSE)</f>
        <v>#N/A</v>
      </c>
    </row>
    <row r="97" spans="1:15">
      <c r="A97" s="1" t="s">
        <v>8630</v>
      </c>
      <c r="B97" s="1">
        <v>1122467</v>
      </c>
      <c r="C97" s="1" t="s">
        <v>1736</v>
      </c>
      <c r="D97" s="1" t="s">
        <v>1737</v>
      </c>
      <c r="E97" s="1" t="s">
        <v>1738</v>
      </c>
      <c r="F97" s="2">
        <v>220</v>
      </c>
      <c r="G97" s="1" t="s">
        <v>9</v>
      </c>
      <c r="H97" s="1" t="s">
        <v>8349</v>
      </c>
      <c r="I97" s="1" t="s">
        <v>8350</v>
      </c>
      <c r="J97" s="1" t="s">
        <v>8631</v>
      </c>
      <c r="K97" s="1" t="s">
        <v>8632</v>
      </c>
      <c r="L97">
        <f>VLOOKUP(B97,HIS退!B:F,5,FALSE)</f>
        <v>-220</v>
      </c>
      <c r="M97">
        <f>VLOOKUP(J97,银行退!A:F,6,FALSE)</f>
        <v>220</v>
      </c>
      <c r="N97" t="e">
        <f>VLOOKUP(J97,银行退!A:J,10,FALSE)</f>
        <v>#N/A</v>
      </c>
      <c r="O97" t="e">
        <f>VLOOKUP(J97,银行退!A:K,11,FALSE)</f>
        <v>#N/A</v>
      </c>
    </row>
    <row r="98" spans="1:15">
      <c r="A98" s="1" t="s">
        <v>8633</v>
      </c>
      <c r="B98" s="1">
        <v>1122485</v>
      </c>
      <c r="C98" s="1" t="s">
        <v>1740</v>
      </c>
      <c r="D98" s="1" t="s">
        <v>1741</v>
      </c>
      <c r="E98" s="1" t="s">
        <v>1742</v>
      </c>
      <c r="F98" s="2">
        <v>790</v>
      </c>
      <c r="G98" s="1" t="s">
        <v>9</v>
      </c>
      <c r="H98" s="1" t="s">
        <v>8349</v>
      </c>
      <c r="I98" s="1" t="s">
        <v>8350</v>
      </c>
      <c r="J98" s="1" t="s">
        <v>8634</v>
      </c>
      <c r="K98" s="1" t="s">
        <v>8635</v>
      </c>
      <c r="L98">
        <f>VLOOKUP(B98,HIS退!B:F,5,FALSE)</f>
        <v>-790</v>
      </c>
      <c r="M98">
        <f>VLOOKUP(J98,银行退!A:F,6,FALSE)</f>
        <v>790</v>
      </c>
      <c r="N98" t="e">
        <f>VLOOKUP(J98,银行退!A:J,10,FALSE)</f>
        <v>#N/A</v>
      </c>
      <c r="O98" t="e">
        <f>VLOOKUP(J98,银行退!A:K,11,FALSE)</f>
        <v>#N/A</v>
      </c>
    </row>
    <row r="99" spans="1:15">
      <c r="A99" s="1" t="s">
        <v>8636</v>
      </c>
      <c r="B99" s="1">
        <v>1122552</v>
      </c>
      <c r="C99" s="1" t="s">
        <v>1744</v>
      </c>
      <c r="D99" s="1" t="s">
        <v>1745</v>
      </c>
      <c r="E99" s="1" t="s">
        <v>1746</v>
      </c>
      <c r="F99" s="2">
        <v>500</v>
      </c>
      <c r="G99" s="1" t="s">
        <v>9</v>
      </c>
      <c r="H99" s="1" t="s">
        <v>8349</v>
      </c>
      <c r="I99" s="1" t="s">
        <v>8350</v>
      </c>
      <c r="J99" s="1" t="s">
        <v>8637</v>
      </c>
      <c r="K99" s="1" t="s">
        <v>8638</v>
      </c>
      <c r="L99">
        <f>VLOOKUP(B99,HIS退!B:F,5,FALSE)</f>
        <v>-500</v>
      </c>
      <c r="M99">
        <f>VLOOKUP(J99,银行退!A:F,6,FALSE)</f>
        <v>500</v>
      </c>
      <c r="N99" t="e">
        <f>VLOOKUP(J99,银行退!A:J,10,FALSE)</f>
        <v>#N/A</v>
      </c>
      <c r="O99" t="e">
        <f>VLOOKUP(J99,银行退!A:K,11,FALSE)</f>
        <v>#N/A</v>
      </c>
    </row>
    <row r="100" spans="1:15">
      <c r="A100" s="1" t="s">
        <v>8639</v>
      </c>
      <c r="B100" s="1">
        <v>1122598</v>
      </c>
      <c r="C100" s="1" t="s">
        <v>1749</v>
      </c>
      <c r="D100" s="1" t="s">
        <v>1750</v>
      </c>
      <c r="E100" s="1" t="s">
        <v>1751</v>
      </c>
      <c r="F100" s="2">
        <v>20.5</v>
      </c>
      <c r="G100" s="1" t="s">
        <v>9</v>
      </c>
      <c r="H100" s="1" t="s">
        <v>8349</v>
      </c>
      <c r="I100" s="1" t="s">
        <v>8350</v>
      </c>
      <c r="J100" s="1" t="s">
        <v>8640</v>
      </c>
      <c r="K100" s="1" t="s">
        <v>8635</v>
      </c>
      <c r="L100">
        <f>VLOOKUP(B100,HIS退!B:F,5,FALSE)</f>
        <v>-20.5</v>
      </c>
      <c r="M100">
        <f>VLOOKUP(J100,银行退!A:F,6,FALSE)</f>
        <v>20.5</v>
      </c>
      <c r="N100" t="e">
        <f>VLOOKUP(J100,银行退!A:J,10,FALSE)</f>
        <v>#N/A</v>
      </c>
      <c r="O100" t="e">
        <f>VLOOKUP(J100,银行退!A:K,11,FALSE)</f>
        <v>#N/A</v>
      </c>
    </row>
    <row r="101" spans="1:15">
      <c r="A101" s="1" t="s">
        <v>8641</v>
      </c>
      <c r="B101" s="1">
        <v>1122949</v>
      </c>
      <c r="C101" s="1" t="s">
        <v>1753</v>
      </c>
      <c r="D101" s="1" t="s">
        <v>1754</v>
      </c>
      <c r="E101" s="1" t="s">
        <v>1755</v>
      </c>
      <c r="F101" s="2">
        <v>307.5</v>
      </c>
      <c r="G101" s="1" t="s">
        <v>9</v>
      </c>
      <c r="H101" s="1" t="s">
        <v>8349</v>
      </c>
      <c r="I101" s="1" t="s">
        <v>8350</v>
      </c>
      <c r="J101" s="1" t="s">
        <v>8642</v>
      </c>
      <c r="K101" s="1" t="s">
        <v>8643</v>
      </c>
      <c r="L101">
        <f>VLOOKUP(B101,HIS退!B:F,5,FALSE)</f>
        <v>-307.5</v>
      </c>
      <c r="M101">
        <f>VLOOKUP(J101,银行退!A:F,6,FALSE)</f>
        <v>307.5</v>
      </c>
      <c r="N101" t="e">
        <f>VLOOKUP(J101,银行退!A:J,10,FALSE)</f>
        <v>#N/A</v>
      </c>
      <c r="O101" t="e">
        <f>VLOOKUP(J101,银行退!A:K,11,FALSE)</f>
        <v>#N/A</v>
      </c>
    </row>
    <row r="102" spans="1:15">
      <c r="A102" s="1" t="s">
        <v>8644</v>
      </c>
      <c r="B102" s="1">
        <v>1123213</v>
      </c>
      <c r="C102" s="1" t="s">
        <v>1757</v>
      </c>
      <c r="D102" s="1" t="s">
        <v>1758</v>
      </c>
      <c r="E102" s="1" t="s">
        <v>1759</v>
      </c>
      <c r="F102" s="2">
        <v>500</v>
      </c>
      <c r="G102" s="1" t="s">
        <v>9</v>
      </c>
      <c r="H102" s="1" t="s">
        <v>8349</v>
      </c>
      <c r="I102" s="1" t="s">
        <v>8350</v>
      </c>
      <c r="J102" s="1" t="s">
        <v>8645</v>
      </c>
      <c r="K102" s="1" t="s">
        <v>8646</v>
      </c>
      <c r="L102">
        <f>VLOOKUP(B102,HIS退!B:F,5,FALSE)</f>
        <v>-500</v>
      </c>
      <c r="M102">
        <f>VLOOKUP(J102,银行退!A:F,6,FALSE)</f>
        <v>500</v>
      </c>
      <c r="N102" t="e">
        <f>VLOOKUP(J102,银行退!A:J,10,FALSE)</f>
        <v>#N/A</v>
      </c>
      <c r="O102" t="e">
        <f>VLOOKUP(J102,银行退!A:K,11,FALSE)</f>
        <v>#N/A</v>
      </c>
    </row>
    <row r="103" spans="1:15">
      <c r="A103" s="1" t="s">
        <v>8647</v>
      </c>
      <c r="B103" s="1">
        <v>1123266</v>
      </c>
      <c r="C103" s="1" t="s">
        <v>8648</v>
      </c>
      <c r="D103" s="1" t="s">
        <v>1761</v>
      </c>
      <c r="E103" s="1" t="s">
        <v>1288</v>
      </c>
      <c r="F103" s="2">
        <v>488</v>
      </c>
      <c r="G103" s="1" t="s">
        <v>9</v>
      </c>
      <c r="H103" s="1" t="s">
        <v>8358</v>
      </c>
      <c r="I103" s="1" t="s">
        <v>8358</v>
      </c>
      <c r="J103" s="1" t="s">
        <v>8649</v>
      </c>
      <c r="K103" s="1" t="s">
        <v>1287</v>
      </c>
      <c r="L103">
        <f>VLOOKUP(B103,HIS退!B:F,5,FALSE)</f>
        <v>-488</v>
      </c>
      <c r="M103">
        <f>VLOOKUP(J103,银行退!A:F,6,FALSE)</f>
        <v>488</v>
      </c>
      <c r="N103" t="e">
        <f>VLOOKUP(J103,银行退!A:J,10,FALSE)</f>
        <v>#N/A</v>
      </c>
      <c r="O103" t="str">
        <f>VLOOKUP(J103,银行退!A:K,11,FALSE)</f>
        <v>2017-08-02</v>
      </c>
    </row>
    <row r="104" spans="1:15">
      <c r="A104" s="1" t="s">
        <v>8650</v>
      </c>
      <c r="B104" s="1">
        <v>1123291</v>
      </c>
      <c r="C104" s="1" t="s">
        <v>1763</v>
      </c>
      <c r="D104" s="1" t="s">
        <v>1764</v>
      </c>
      <c r="E104" s="1" t="s">
        <v>1765</v>
      </c>
      <c r="F104" s="2">
        <v>48.26</v>
      </c>
      <c r="G104" s="1" t="s">
        <v>9</v>
      </c>
      <c r="H104" s="1" t="s">
        <v>8349</v>
      </c>
      <c r="I104" s="1" t="s">
        <v>8350</v>
      </c>
      <c r="J104" s="1" t="s">
        <v>8651</v>
      </c>
      <c r="K104" s="1" t="s">
        <v>8652</v>
      </c>
      <c r="L104">
        <f>VLOOKUP(B104,HIS退!B:F,5,FALSE)</f>
        <v>-48.26</v>
      </c>
      <c r="M104">
        <f>VLOOKUP(J104,银行退!A:F,6,FALSE)</f>
        <v>48.26</v>
      </c>
      <c r="N104" t="e">
        <f>VLOOKUP(J104,银行退!A:J,10,FALSE)</f>
        <v>#N/A</v>
      </c>
      <c r="O104" t="e">
        <f>VLOOKUP(J104,银行退!A:K,11,FALSE)</f>
        <v>#N/A</v>
      </c>
    </row>
    <row r="105" spans="1:15">
      <c r="A105" s="1" t="s">
        <v>8653</v>
      </c>
      <c r="B105" s="1">
        <v>1123304</v>
      </c>
      <c r="C105" s="1" t="s">
        <v>1767</v>
      </c>
      <c r="D105" s="1" t="s">
        <v>1768</v>
      </c>
      <c r="E105" s="1" t="s">
        <v>1769</v>
      </c>
      <c r="F105" s="2">
        <v>170.71</v>
      </c>
      <c r="G105" s="1" t="s">
        <v>9</v>
      </c>
      <c r="H105" s="1" t="s">
        <v>8349</v>
      </c>
      <c r="I105" s="1" t="s">
        <v>8350</v>
      </c>
      <c r="J105" s="1" t="s">
        <v>8654</v>
      </c>
      <c r="K105" s="1" t="s">
        <v>8655</v>
      </c>
      <c r="L105">
        <f>VLOOKUP(B105,HIS退!B:F,5,FALSE)</f>
        <v>-170.71</v>
      </c>
      <c r="M105">
        <f>VLOOKUP(J105,银行退!A:F,6,FALSE)</f>
        <v>170.71</v>
      </c>
      <c r="N105" t="e">
        <f>VLOOKUP(J105,银行退!A:J,10,FALSE)</f>
        <v>#N/A</v>
      </c>
      <c r="O105" t="e">
        <f>VLOOKUP(J105,银行退!A:K,11,FALSE)</f>
        <v>#N/A</v>
      </c>
    </row>
    <row r="106" spans="1:15">
      <c r="A106" s="1" t="s">
        <v>8656</v>
      </c>
      <c r="B106" s="1">
        <v>1123325</v>
      </c>
      <c r="C106" s="1" t="s">
        <v>1771</v>
      </c>
      <c r="D106" s="1" t="s">
        <v>1772</v>
      </c>
      <c r="E106" s="1" t="s">
        <v>1773</v>
      </c>
      <c r="F106" s="2">
        <v>700</v>
      </c>
      <c r="G106" s="1" t="s">
        <v>9</v>
      </c>
      <c r="H106" s="1" t="s">
        <v>8349</v>
      </c>
      <c r="I106" s="1" t="s">
        <v>8350</v>
      </c>
      <c r="J106" s="1" t="s">
        <v>8657</v>
      </c>
      <c r="K106" s="1" t="s">
        <v>8658</v>
      </c>
      <c r="L106">
        <f>VLOOKUP(B106,HIS退!B:F,5,FALSE)</f>
        <v>-700</v>
      </c>
      <c r="M106">
        <f>VLOOKUP(J106,银行退!A:F,6,FALSE)</f>
        <v>700</v>
      </c>
      <c r="N106" t="e">
        <f>VLOOKUP(J106,银行退!A:J,10,FALSE)</f>
        <v>#N/A</v>
      </c>
      <c r="O106" t="e">
        <f>VLOOKUP(J106,银行退!A:K,11,FALSE)</f>
        <v>#N/A</v>
      </c>
    </row>
    <row r="107" spans="1:15">
      <c r="A107" s="1" t="s">
        <v>8659</v>
      </c>
      <c r="B107" s="1">
        <v>1123526</v>
      </c>
      <c r="C107" s="1" t="s">
        <v>1775</v>
      </c>
      <c r="D107" s="1" t="s">
        <v>1776</v>
      </c>
      <c r="E107" s="1" t="s">
        <v>1777</v>
      </c>
      <c r="F107" s="2">
        <v>167.79</v>
      </c>
      <c r="G107" s="1" t="s">
        <v>9</v>
      </c>
      <c r="H107" s="1" t="s">
        <v>8349</v>
      </c>
      <c r="I107" s="1" t="s">
        <v>8350</v>
      </c>
      <c r="J107" s="1" t="s">
        <v>8660</v>
      </c>
      <c r="K107" s="1" t="s">
        <v>8661</v>
      </c>
      <c r="L107">
        <f>VLOOKUP(B107,HIS退!B:F,5,FALSE)</f>
        <v>-167.79</v>
      </c>
      <c r="M107">
        <f>VLOOKUP(J107,银行退!A:F,6,FALSE)</f>
        <v>167.79</v>
      </c>
      <c r="N107" t="e">
        <f>VLOOKUP(J107,银行退!A:J,10,FALSE)</f>
        <v>#N/A</v>
      </c>
      <c r="O107" t="e">
        <f>VLOOKUP(J107,银行退!A:K,11,FALSE)</f>
        <v>#N/A</v>
      </c>
    </row>
    <row r="108" spans="1:15">
      <c r="A108" s="1" t="s">
        <v>8662</v>
      </c>
      <c r="B108" s="1">
        <v>1123564</v>
      </c>
      <c r="C108" s="1" t="s">
        <v>1779</v>
      </c>
      <c r="D108" s="1" t="s">
        <v>1780</v>
      </c>
      <c r="E108" s="1" t="s">
        <v>1781</v>
      </c>
      <c r="F108" s="2">
        <v>6.62</v>
      </c>
      <c r="G108" s="1" t="s">
        <v>9</v>
      </c>
      <c r="H108" s="1" t="s">
        <v>8349</v>
      </c>
      <c r="I108" s="1" t="s">
        <v>8350</v>
      </c>
      <c r="J108" s="1" t="s">
        <v>8663</v>
      </c>
      <c r="K108" s="1" t="s">
        <v>8664</v>
      </c>
      <c r="L108">
        <f>VLOOKUP(B108,HIS退!B:F,5,FALSE)</f>
        <v>-6.62</v>
      </c>
      <c r="M108">
        <f>VLOOKUP(J108,银行退!A:F,6,FALSE)</f>
        <v>6.62</v>
      </c>
      <c r="N108" t="e">
        <f>VLOOKUP(J108,银行退!A:J,10,FALSE)</f>
        <v>#N/A</v>
      </c>
      <c r="O108" t="e">
        <f>VLOOKUP(J108,银行退!A:K,11,FALSE)</f>
        <v>#N/A</v>
      </c>
    </row>
    <row r="109" spans="1:15">
      <c r="A109" s="1" t="s">
        <v>8665</v>
      </c>
      <c r="B109" s="1">
        <v>1123640</v>
      </c>
      <c r="C109" s="1" t="s">
        <v>1783</v>
      </c>
      <c r="D109" s="1" t="s">
        <v>1784</v>
      </c>
      <c r="E109" s="1" t="s">
        <v>1785</v>
      </c>
      <c r="F109" s="2">
        <v>80</v>
      </c>
      <c r="G109" s="1" t="s">
        <v>9</v>
      </c>
      <c r="H109" s="1" t="s">
        <v>8349</v>
      </c>
      <c r="I109" s="1" t="s">
        <v>8350</v>
      </c>
      <c r="J109" s="1" t="s">
        <v>8666</v>
      </c>
      <c r="K109" s="1" t="s">
        <v>8667</v>
      </c>
      <c r="L109">
        <f>VLOOKUP(B109,HIS退!B:F,5,FALSE)</f>
        <v>-80</v>
      </c>
      <c r="M109">
        <f>VLOOKUP(J109,银行退!A:F,6,FALSE)</f>
        <v>80</v>
      </c>
      <c r="N109" t="e">
        <f>VLOOKUP(J109,银行退!A:J,10,FALSE)</f>
        <v>#N/A</v>
      </c>
      <c r="O109" t="e">
        <f>VLOOKUP(J109,银行退!A:K,11,FALSE)</f>
        <v>#N/A</v>
      </c>
    </row>
    <row r="110" spans="1:15">
      <c r="A110" s="1" t="s">
        <v>8668</v>
      </c>
      <c r="B110" s="1">
        <v>1123693</v>
      </c>
      <c r="C110" s="1" t="s">
        <v>1787</v>
      </c>
      <c r="D110" s="1" t="s">
        <v>1788</v>
      </c>
      <c r="E110" s="1" t="s">
        <v>1789</v>
      </c>
      <c r="F110" s="2">
        <v>21</v>
      </c>
      <c r="G110" s="1" t="s">
        <v>9</v>
      </c>
      <c r="H110" s="1" t="s">
        <v>8349</v>
      </c>
      <c r="I110" s="1" t="s">
        <v>8350</v>
      </c>
      <c r="J110" s="1" t="s">
        <v>8669</v>
      </c>
      <c r="K110" s="1" t="s">
        <v>8670</v>
      </c>
      <c r="L110">
        <f>VLOOKUP(B110,HIS退!B:F,5,FALSE)</f>
        <v>-21</v>
      </c>
      <c r="M110">
        <f>VLOOKUP(J110,银行退!A:F,6,FALSE)</f>
        <v>21</v>
      </c>
      <c r="N110" t="e">
        <f>VLOOKUP(J110,银行退!A:J,10,FALSE)</f>
        <v>#N/A</v>
      </c>
      <c r="O110" t="e">
        <f>VLOOKUP(J110,银行退!A:K,11,FALSE)</f>
        <v>#N/A</v>
      </c>
    </row>
    <row r="111" spans="1:15">
      <c r="A111" s="1" t="s">
        <v>8671</v>
      </c>
      <c r="B111" s="1">
        <v>1123703</v>
      </c>
      <c r="C111" s="1" t="s">
        <v>1791</v>
      </c>
      <c r="D111" s="1" t="s">
        <v>1792</v>
      </c>
      <c r="E111" s="1" t="s">
        <v>1793</v>
      </c>
      <c r="F111" s="2">
        <v>130</v>
      </c>
      <c r="G111" s="1" t="s">
        <v>9</v>
      </c>
      <c r="H111" s="1" t="s">
        <v>8349</v>
      </c>
      <c r="I111" s="1" t="s">
        <v>8350</v>
      </c>
      <c r="J111" s="1" t="s">
        <v>8672</v>
      </c>
      <c r="K111" s="1" t="s">
        <v>8673</v>
      </c>
      <c r="L111">
        <f>VLOOKUP(B111,HIS退!B:F,5,FALSE)</f>
        <v>-130</v>
      </c>
      <c r="M111">
        <f>VLOOKUP(J111,银行退!A:F,6,FALSE)</f>
        <v>130</v>
      </c>
      <c r="N111" t="e">
        <f>VLOOKUP(J111,银行退!A:J,10,FALSE)</f>
        <v>#N/A</v>
      </c>
      <c r="O111" t="e">
        <f>VLOOKUP(J111,银行退!A:K,11,FALSE)</f>
        <v>#N/A</v>
      </c>
    </row>
    <row r="112" spans="1:15">
      <c r="A112" s="1" t="s">
        <v>8674</v>
      </c>
      <c r="B112" s="1">
        <v>1123746</v>
      </c>
      <c r="C112" s="1" t="s">
        <v>1795</v>
      </c>
      <c r="D112" s="1" t="s">
        <v>1796</v>
      </c>
      <c r="E112" s="1" t="s">
        <v>1797</v>
      </c>
      <c r="F112" s="2">
        <v>65</v>
      </c>
      <c r="G112" s="1" t="s">
        <v>9</v>
      </c>
      <c r="H112" s="1" t="s">
        <v>8349</v>
      </c>
      <c r="I112" s="1" t="s">
        <v>8350</v>
      </c>
      <c r="J112" s="1" t="s">
        <v>8675</v>
      </c>
      <c r="K112" s="1" t="s">
        <v>8676</v>
      </c>
      <c r="L112">
        <f>VLOOKUP(B112,HIS退!B:F,5,FALSE)</f>
        <v>-65</v>
      </c>
      <c r="M112">
        <f>VLOOKUP(J112,银行退!A:F,6,FALSE)</f>
        <v>65</v>
      </c>
      <c r="N112" t="e">
        <f>VLOOKUP(J112,银行退!A:J,10,FALSE)</f>
        <v>#N/A</v>
      </c>
      <c r="O112" t="e">
        <f>VLOOKUP(J112,银行退!A:K,11,FALSE)</f>
        <v>#N/A</v>
      </c>
    </row>
    <row r="113" spans="1:15">
      <c r="A113" s="1" t="s">
        <v>8677</v>
      </c>
      <c r="B113" s="1">
        <v>1123761</v>
      </c>
      <c r="C113" s="1" t="s">
        <v>1799</v>
      </c>
      <c r="D113" s="1" t="s">
        <v>1800</v>
      </c>
      <c r="E113" s="1" t="s">
        <v>1801</v>
      </c>
      <c r="F113" s="2">
        <v>68</v>
      </c>
      <c r="G113" s="1" t="s">
        <v>9</v>
      </c>
      <c r="H113" s="1" t="s">
        <v>8349</v>
      </c>
      <c r="I113" s="1" t="s">
        <v>8350</v>
      </c>
      <c r="J113" s="1" t="s">
        <v>8678</v>
      </c>
      <c r="K113" s="1" t="s">
        <v>8676</v>
      </c>
      <c r="L113">
        <f>VLOOKUP(B113,HIS退!B:F,5,FALSE)</f>
        <v>-68</v>
      </c>
      <c r="M113">
        <f>VLOOKUP(J113,银行退!A:F,6,FALSE)</f>
        <v>68</v>
      </c>
      <c r="N113" t="e">
        <f>VLOOKUP(J113,银行退!A:J,10,FALSE)</f>
        <v>#N/A</v>
      </c>
      <c r="O113" t="e">
        <f>VLOOKUP(J113,银行退!A:K,11,FALSE)</f>
        <v>#N/A</v>
      </c>
    </row>
    <row r="114" spans="1:15">
      <c r="A114" s="1" t="s">
        <v>8679</v>
      </c>
      <c r="B114" s="1">
        <v>1124024</v>
      </c>
      <c r="C114" s="1" t="s">
        <v>1803</v>
      </c>
      <c r="D114" s="1" t="s">
        <v>1804</v>
      </c>
      <c r="E114" s="1" t="s">
        <v>1805</v>
      </c>
      <c r="F114" s="2">
        <v>99.84</v>
      </c>
      <c r="G114" s="1" t="s">
        <v>9</v>
      </c>
      <c r="H114" s="1" t="s">
        <v>8349</v>
      </c>
      <c r="I114" s="1" t="s">
        <v>8350</v>
      </c>
      <c r="J114" s="1" t="s">
        <v>8680</v>
      </c>
      <c r="K114" s="1" t="s">
        <v>8681</v>
      </c>
      <c r="L114">
        <f>VLOOKUP(B114,HIS退!B:F,5,FALSE)</f>
        <v>-99.84</v>
      </c>
      <c r="M114">
        <f>VLOOKUP(J114,银行退!A:F,6,FALSE)</f>
        <v>99.84</v>
      </c>
      <c r="N114" t="e">
        <f>VLOOKUP(J114,银行退!A:J,10,FALSE)</f>
        <v>#N/A</v>
      </c>
      <c r="O114" t="e">
        <f>VLOOKUP(J114,银行退!A:K,11,FALSE)</f>
        <v>#N/A</v>
      </c>
    </row>
    <row r="115" spans="1:15">
      <c r="A115" s="1" t="s">
        <v>8682</v>
      </c>
      <c r="B115" s="1">
        <v>1124235</v>
      </c>
      <c r="C115" s="1" t="s">
        <v>1808</v>
      </c>
      <c r="D115" s="1" t="s">
        <v>1809</v>
      </c>
      <c r="E115" s="1" t="s">
        <v>1810</v>
      </c>
      <c r="F115" s="2">
        <v>459</v>
      </c>
      <c r="G115" s="1" t="s">
        <v>9</v>
      </c>
      <c r="H115" s="1" t="s">
        <v>8349</v>
      </c>
      <c r="I115" s="1" t="s">
        <v>8350</v>
      </c>
      <c r="J115" s="1" t="s">
        <v>8683</v>
      </c>
      <c r="K115" s="1" t="s">
        <v>8684</v>
      </c>
      <c r="L115">
        <f>VLOOKUP(B115,HIS退!B:F,5,FALSE)</f>
        <v>-459</v>
      </c>
      <c r="M115">
        <f>VLOOKUP(J115,银行退!A:F,6,FALSE)</f>
        <v>459</v>
      </c>
      <c r="N115" t="e">
        <f>VLOOKUP(J115,银行退!A:J,10,FALSE)</f>
        <v>#N/A</v>
      </c>
      <c r="O115" t="e">
        <f>VLOOKUP(J115,银行退!A:K,11,FALSE)</f>
        <v>#N/A</v>
      </c>
    </row>
    <row r="116" spans="1:15">
      <c r="A116" s="1" t="s">
        <v>8685</v>
      </c>
      <c r="B116" s="1">
        <v>1124454</v>
      </c>
      <c r="C116" s="1" t="s">
        <v>8686</v>
      </c>
      <c r="D116" s="1" t="s">
        <v>1812</v>
      </c>
      <c r="E116" s="1" t="s">
        <v>1284</v>
      </c>
      <c r="F116" s="2">
        <v>1734.68</v>
      </c>
      <c r="G116" s="1" t="s">
        <v>9</v>
      </c>
      <c r="H116" s="1" t="s">
        <v>8358</v>
      </c>
      <c r="I116" s="1" t="s">
        <v>8358</v>
      </c>
      <c r="J116" s="1" t="s">
        <v>8687</v>
      </c>
      <c r="K116" s="1" t="s">
        <v>1283</v>
      </c>
      <c r="L116">
        <f>VLOOKUP(B116,HIS退!B:F,5,FALSE)</f>
        <v>-1734.68</v>
      </c>
      <c r="M116">
        <f>VLOOKUP(J116,银行退!A:F,6,FALSE)</f>
        <v>1734.68</v>
      </c>
      <c r="N116" t="e">
        <f>VLOOKUP(J116,银行退!A:J,10,FALSE)</f>
        <v>#N/A</v>
      </c>
      <c r="O116" t="str">
        <f>VLOOKUP(J116,银行退!A:K,11,FALSE)</f>
        <v>2017-08-02</v>
      </c>
    </row>
    <row r="117" spans="1:15">
      <c r="A117" s="1" t="s">
        <v>8688</v>
      </c>
      <c r="B117" s="1">
        <v>1124614</v>
      </c>
      <c r="C117" s="1" t="s">
        <v>1814</v>
      </c>
      <c r="D117" s="1" t="s">
        <v>1815</v>
      </c>
      <c r="E117" s="1" t="s">
        <v>1816</v>
      </c>
      <c r="F117" s="2">
        <v>300</v>
      </c>
      <c r="G117" s="1" t="s">
        <v>9</v>
      </c>
      <c r="H117" s="1" t="s">
        <v>8349</v>
      </c>
      <c r="I117" s="1" t="s">
        <v>8350</v>
      </c>
      <c r="J117" s="1" t="s">
        <v>8689</v>
      </c>
      <c r="K117" s="1" t="s">
        <v>8690</v>
      </c>
      <c r="L117">
        <f>VLOOKUP(B117,HIS退!B:F,5,FALSE)</f>
        <v>-300</v>
      </c>
      <c r="M117">
        <f>VLOOKUP(J117,银行退!A:F,6,FALSE)</f>
        <v>300</v>
      </c>
      <c r="N117" t="e">
        <f>VLOOKUP(J117,银行退!A:J,10,FALSE)</f>
        <v>#N/A</v>
      </c>
      <c r="O117" t="e">
        <f>VLOOKUP(J117,银行退!A:K,11,FALSE)</f>
        <v>#N/A</v>
      </c>
    </row>
    <row r="118" spans="1:15">
      <c r="A118" s="1" t="s">
        <v>8691</v>
      </c>
      <c r="B118" s="1">
        <v>1124888</v>
      </c>
      <c r="C118" s="1" t="s">
        <v>1819</v>
      </c>
      <c r="D118" s="1" t="s">
        <v>1820</v>
      </c>
      <c r="E118" s="1" t="s">
        <v>1821</v>
      </c>
      <c r="F118" s="2">
        <v>65</v>
      </c>
      <c r="G118" s="1" t="s">
        <v>9</v>
      </c>
      <c r="H118" s="1" t="s">
        <v>8349</v>
      </c>
      <c r="I118" s="1" t="s">
        <v>8350</v>
      </c>
      <c r="J118" s="1" t="s">
        <v>8692</v>
      </c>
      <c r="K118" s="1" t="s">
        <v>1171</v>
      </c>
      <c r="L118">
        <f>VLOOKUP(B118,HIS退!B:F,5,FALSE)</f>
        <v>-65</v>
      </c>
      <c r="M118">
        <f>VLOOKUP(J118,银行退!A:F,6,FALSE)</f>
        <v>65</v>
      </c>
      <c r="N118" t="e">
        <f>VLOOKUP(J118,银行退!A:J,10,FALSE)</f>
        <v>#N/A</v>
      </c>
      <c r="O118" t="e">
        <f>VLOOKUP(J118,银行退!A:K,11,FALSE)</f>
        <v>#N/A</v>
      </c>
    </row>
    <row r="119" spans="1:15">
      <c r="A119" s="1" t="s">
        <v>8693</v>
      </c>
      <c r="B119" s="1">
        <v>1125780</v>
      </c>
      <c r="C119" s="1" t="s">
        <v>1824</v>
      </c>
      <c r="D119" s="1" t="s">
        <v>1825</v>
      </c>
      <c r="E119" s="1" t="s">
        <v>1826</v>
      </c>
      <c r="F119" s="2">
        <v>114.32</v>
      </c>
      <c r="G119" s="1" t="s">
        <v>9</v>
      </c>
      <c r="H119" s="1" t="s">
        <v>8349</v>
      </c>
      <c r="I119" s="1" t="s">
        <v>8350</v>
      </c>
      <c r="J119" s="1" t="s">
        <v>8694</v>
      </c>
      <c r="K119" s="1" t="s">
        <v>8695</v>
      </c>
      <c r="L119">
        <f>VLOOKUP(B119,HIS退!B:F,5,FALSE)</f>
        <v>-114.32</v>
      </c>
      <c r="M119">
        <f>VLOOKUP(J119,银行退!A:F,6,FALSE)</f>
        <v>114.32</v>
      </c>
      <c r="N119" t="e">
        <f>VLOOKUP(J119,银行退!A:J,10,FALSE)</f>
        <v>#N/A</v>
      </c>
      <c r="O119" t="e">
        <f>VLOOKUP(J119,银行退!A:K,11,FALSE)</f>
        <v>#N/A</v>
      </c>
    </row>
    <row r="120" spans="1:15">
      <c r="A120" s="1" t="s">
        <v>8696</v>
      </c>
      <c r="B120" s="1">
        <v>1126286</v>
      </c>
      <c r="C120" s="1" t="s">
        <v>1828</v>
      </c>
      <c r="D120" s="1" t="s">
        <v>1829</v>
      </c>
      <c r="E120" s="1" t="s">
        <v>1830</v>
      </c>
      <c r="F120" s="2">
        <v>200</v>
      </c>
      <c r="G120" s="1" t="s">
        <v>9</v>
      </c>
      <c r="H120" s="1" t="s">
        <v>8349</v>
      </c>
      <c r="I120" s="1" t="s">
        <v>8350</v>
      </c>
      <c r="J120" s="1" t="s">
        <v>8697</v>
      </c>
      <c r="K120" s="1" t="s">
        <v>8698</v>
      </c>
      <c r="L120">
        <f>VLOOKUP(B120,HIS退!B:F,5,FALSE)</f>
        <v>-200</v>
      </c>
      <c r="M120">
        <f>VLOOKUP(J120,银行退!A:F,6,FALSE)</f>
        <v>200</v>
      </c>
      <c r="N120" t="e">
        <f>VLOOKUP(J120,银行退!A:J,10,FALSE)</f>
        <v>#N/A</v>
      </c>
      <c r="O120" t="e">
        <f>VLOOKUP(J120,银行退!A:K,11,FALSE)</f>
        <v>#N/A</v>
      </c>
    </row>
    <row r="121" spans="1:15">
      <c r="A121" s="1" t="s">
        <v>8699</v>
      </c>
      <c r="B121" s="1">
        <v>1127102</v>
      </c>
      <c r="C121" s="1" t="s">
        <v>1832</v>
      </c>
      <c r="D121" s="1" t="s">
        <v>1833</v>
      </c>
      <c r="E121" s="1" t="s">
        <v>1834</v>
      </c>
      <c r="F121" s="2">
        <v>971.16</v>
      </c>
      <c r="G121" s="1" t="s">
        <v>9</v>
      </c>
      <c r="H121" s="1" t="s">
        <v>8349</v>
      </c>
      <c r="I121" s="1" t="s">
        <v>8350</v>
      </c>
      <c r="J121" s="1" t="s">
        <v>8700</v>
      </c>
      <c r="K121" s="1" t="s">
        <v>8701</v>
      </c>
      <c r="L121">
        <f>VLOOKUP(B121,HIS退!B:F,5,FALSE)</f>
        <v>-971.16</v>
      </c>
      <c r="M121">
        <f>VLOOKUP(J121,银行退!A:F,6,FALSE)</f>
        <v>971.16</v>
      </c>
      <c r="N121" t="e">
        <f>VLOOKUP(J121,银行退!A:J,10,FALSE)</f>
        <v>#N/A</v>
      </c>
      <c r="O121" t="e">
        <f>VLOOKUP(J121,银行退!A:K,11,FALSE)</f>
        <v>#N/A</v>
      </c>
    </row>
    <row r="122" spans="1:15">
      <c r="A122" s="1" t="s">
        <v>8702</v>
      </c>
      <c r="B122" s="1">
        <v>1127516</v>
      </c>
      <c r="C122" s="1" t="s">
        <v>1836</v>
      </c>
      <c r="D122" s="1" t="s">
        <v>1837</v>
      </c>
      <c r="E122" s="1" t="s">
        <v>1838</v>
      </c>
      <c r="F122" s="2">
        <v>714.5</v>
      </c>
      <c r="G122" s="1" t="s">
        <v>9</v>
      </c>
      <c r="H122" s="1" t="s">
        <v>8349</v>
      </c>
      <c r="I122" s="1" t="s">
        <v>8350</v>
      </c>
      <c r="J122" s="1" t="s">
        <v>8703</v>
      </c>
      <c r="K122" s="1" t="s">
        <v>8701</v>
      </c>
      <c r="L122">
        <f>VLOOKUP(B122,HIS退!B:F,5,FALSE)</f>
        <v>-714.5</v>
      </c>
      <c r="M122">
        <f>VLOOKUP(J122,银行退!A:F,6,FALSE)</f>
        <v>714.5</v>
      </c>
      <c r="N122" t="e">
        <f>VLOOKUP(J122,银行退!A:J,10,FALSE)</f>
        <v>#N/A</v>
      </c>
      <c r="O122" t="e">
        <f>VLOOKUP(J122,银行退!A:K,11,FALSE)</f>
        <v>#N/A</v>
      </c>
    </row>
    <row r="123" spans="1:15">
      <c r="A123" s="1" t="s">
        <v>8704</v>
      </c>
      <c r="B123" s="1">
        <v>1127805</v>
      </c>
      <c r="C123" s="1" t="s">
        <v>1840</v>
      </c>
      <c r="D123" s="1" t="s">
        <v>1841</v>
      </c>
      <c r="E123" s="1" t="s">
        <v>1842</v>
      </c>
      <c r="F123" s="2">
        <v>309</v>
      </c>
      <c r="G123" s="1" t="s">
        <v>9</v>
      </c>
      <c r="H123" s="1" t="s">
        <v>8349</v>
      </c>
      <c r="I123" s="1" t="s">
        <v>8350</v>
      </c>
      <c r="J123" s="1" t="s">
        <v>8705</v>
      </c>
      <c r="K123" s="1" t="s">
        <v>8706</v>
      </c>
      <c r="L123">
        <f>VLOOKUP(B123,HIS退!B:F,5,FALSE)</f>
        <v>-309</v>
      </c>
      <c r="M123">
        <f>VLOOKUP(J123,银行退!A:F,6,FALSE)</f>
        <v>309</v>
      </c>
      <c r="N123" t="e">
        <f>VLOOKUP(J123,银行退!A:J,10,FALSE)</f>
        <v>#N/A</v>
      </c>
      <c r="O123" t="e">
        <f>VLOOKUP(J123,银行退!A:K,11,FALSE)</f>
        <v>#N/A</v>
      </c>
    </row>
    <row r="124" spans="1:15">
      <c r="A124" s="1" t="s">
        <v>8707</v>
      </c>
      <c r="B124" s="1">
        <v>1130153</v>
      </c>
      <c r="C124" s="1" t="s">
        <v>1844</v>
      </c>
      <c r="D124" s="1" t="s">
        <v>1845</v>
      </c>
      <c r="E124" s="1" t="s">
        <v>1846</v>
      </c>
      <c r="F124" s="2">
        <v>340.5</v>
      </c>
      <c r="G124" s="1" t="s">
        <v>9</v>
      </c>
      <c r="H124" s="1" t="s">
        <v>8349</v>
      </c>
      <c r="I124" s="1" t="s">
        <v>8350</v>
      </c>
      <c r="J124" s="1" t="s">
        <v>8708</v>
      </c>
      <c r="K124" s="1" t="s">
        <v>8709</v>
      </c>
      <c r="L124">
        <f>VLOOKUP(B124,HIS退!B:F,5,FALSE)</f>
        <v>-340.5</v>
      </c>
      <c r="M124">
        <f>VLOOKUP(J124,银行退!A:F,6,FALSE)</f>
        <v>340.5</v>
      </c>
      <c r="N124" t="e">
        <f>VLOOKUP(J124,银行退!A:J,10,FALSE)</f>
        <v>#N/A</v>
      </c>
      <c r="O124" t="e">
        <f>VLOOKUP(J124,银行退!A:K,11,FALSE)</f>
        <v>#N/A</v>
      </c>
    </row>
    <row r="125" spans="1:15">
      <c r="A125" s="1" t="s">
        <v>8710</v>
      </c>
      <c r="B125" s="1">
        <v>1131381</v>
      </c>
      <c r="C125" s="1" t="s">
        <v>1848</v>
      </c>
      <c r="D125" s="1" t="s">
        <v>1849</v>
      </c>
      <c r="E125" s="1" t="s">
        <v>1850</v>
      </c>
      <c r="F125" s="2">
        <v>1100</v>
      </c>
      <c r="G125" s="1" t="s">
        <v>9</v>
      </c>
      <c r="H125" s="1" t="s">
        <v>8349</v>
      </c>
      <c r="I125" s="1" t="s">
        <v>8350</v>
      </c>
      <c r="J125" s="1" t="s">
        <v>8711</v>
      </c>
      <c r="K125" s="1" t="s">
        <v>8712</v>
      </c>
      <c r="L125">
        <f>VLOOKUP(B125,HIS退!B:F,5,FALSE)</f>
        <v>-1100</v>
      </c>
      <c r="M125">
        <f>VLOOKUP(J125,银行退!A:F,6,FALSE)</f>
        <v>1100</v>
      </c>
      <c r="N125" t="e">
        <f>VLOOKUP(J125,银行退!A:J,10,FALSE)</f>
        <v>#N/A</v>
      </c>
      <c r="O125" t="e">
        <f>VLOOKUP(J125,银行退!A:K,11,FALSE)</f>
        <v>#N/A</v>
      </c>
    </row>
    <row r="126" spans="1:15">
      <c r="A126" s="1" t="s">
        <v>8713</v>
      </c>
      <c r="B126" s="1">
        <v>1131529</v>
      </c>
      <c r="C126" s="1" t="s">
        <v>1852</v>
      </c>
      <c r="D126" s="1" t="s">
        <v>1853</v>
      </c>
      <c r="E126" s="1" t="s">
        <v>1854</v>
      </c>
      <c r="F126" s="2">
        <v>2000</v>
      </c>
      <c r="G126" s="1" t="s">
        <v>9</v>
      </c>
      <c r="H126" s="1" t="s">
        <v>8349</v>
      </c>
      <c r="I126" s="1" t="s">
        <v>8350</v>
      </c>
      <c r="J126" s="1" t="s">
        <v>8714</v>
      </c>
      <c r="K126" s="1" t="s">
        <v>8715</v>
      </c>
      <c r="L126">
        <f>VLOOKUP(B126,HIS退!B:F,5,FALSE)</f>
        <v>-2000</v>
      </c>
      <c r="M126">
        <f>VLOOKUP(J126,银行退!A:F,6,FALSE)</f>
        <v>2000</v>
      </c>
      <c r="N126" t="e">
        <f>VLOOKUP(J126,银行退!A:J,10,FALSE)</f>
        <v>#N/A</v>
      </c>
      <c r="O126" t="e">
        <f>VLOOKUP(J126,银行退!A:K,11,FALSE)</f>
        <v>#N/A</v>
      </c>
    </row>
    <row r="127" spans="1:15">
      <c r="A127" s="1" t="s">
        <v>8716</v>
      </c>
      <c r="B127" s="1">
        <v>0</v>
      </c>
      <c r="C127" s="1"/>
      <c r="D127" s="1" t="s">
        <v>8717</v>
      </c>
      <c r="E127" s="1" t="s">
        <v>8718</v>
      </c>
      <c r="F127" s="2">
        <v>40</v>
      </c>
      <c r="G127" s="1" t="s">
        <v>9</v>
      </c>
      <c r="H127" s="1" t="s">
        <v>8491</v>
      </c>
      <c r="I127" s="1" t="s">
        <v>1388</v>
      </c>
      <c r="J127" s="1" t="s">
        <v>8719</v>
      </c>
      <c r="K127" s="1" t="s">
        <v>8720</v>
      </c>
      <c r="L127" t="e">
        <f>VLOOKUP(B127,HIS退!B:F,5,FALSE)</f>
        <v>#N/A</v>
      </c>
      <c r="M127" t="e">
        <f>VLOOKUP(J127,银行退!A:F,6,FALSE)</f>
        <v>#N/A</v>
      </c>
      <c r="N127" t="e">
        <f>VLOOKUP(J127,银行退!A:J,10,FALSE)</f>
        <v>#N/A</v>
      </c>
      <c r="O127" t="e">
        <f>VLOOKUP(J127,银行退!A:K,11,FALSE)</f>
        <v>#N/A</v>
      </c>
    </row>
    <row r="128" spans="1:15">
      <c r="A128" s="1" t="s">
        <v>8721</v>
      </c>
      <c r="B128" s="1">
        <v>1131720</v>
      </c>
      <c r="C128" s="1" t="s">
        <v>1856</v>
      </c>
      <c r="D128" s="1" t="s">
        <v>1857</v>
      </c>
      <c r="E128" s="1" t="s">
        <v>1858</v>
      </c>
      <c r="F128" s="2">
        <v>600</v>
      </c>
      <c r="G128" s="1" t="s">
        <v>9</v>
      </c>
      <c r="H128" s="1" t="s">
        <v>8349</v>
      </c>
      <c r="I128" s="1" t="s">
        <v>8350</v>
      </c>
      <c r="J128" s="1" t="s">
        <v>8722</v>
      </c>
      <c r="K128" s="1" t="s">
        <v>8723</v>
      </c>
      <c r="L128">
        <f>VLOOKUP(B128,HIS退!B:F,5,FALSE)</f>
        <v>-600</v>
      </c>
      <c r="M128">
        <f>VLOOKUP(J128,银行退!A:F,6,FALSE)</f>
        <v>600</v>
      </c>
      <c r="N128" t="e">
        <f>VLOOKUP(J128,银行退!A:J,10,FALSE)</f>
        <v>#N/A</v>
      </c>
      <c r="O128" t="e">
        <f>VLOOKUP(J128,银行退!A:K,11,FALSE)</f>
        <v>#N/A</v>
      </c>
    </row>
    <row r="129" spans="1:15">
      <c r="A129" s="1" t="s">
        <v>8724</v>
      </c>
      <c r="B129" s="1">
        <v>1131725</v>
      </c>
      <c r="C129" s="1" t="s">
        <v>1860</v>
      </c>
      <c r="D129" s="1" t="s">
        <v>1861</v>
      </c>
      <c r="E129" s="1" t="s">
        <v>1862</v>
      </c>
      <c r="F129" s="2">
        <v>4497.76</v>
      </c>
      <c r="G129" s="1" t="s">
        <v>9</v>
      </c>
      <c r="H129" s="1" t="s">
        <v>8349</v>
      </c>
      <c r="I129" s="1" t="s">
        <v>8350</v>
      </c>
      <c r="J129" s="1" t="s">
        <v>8725</v>
      </c>
      <c r="K129" s="1" t="s">
        <v>8726</v>
      </c>
      <c r="L129">
        <f>VLOOKUP(B129,HIS退!B:F,5,FALSE)</f>
        <v>-4497.76</v>
      </c>
      <c r="M129">
        <f>VLOOKUP(J129,银行退!A:F,6,FALSE)</f>
        <v>4497.76</v>
      </c>
      <c r="N129" t="e">
        <f>VLOOKUP(J129,银行退!A:J,10,FALSE)</f>
        <v>#N/A</v>
      </c>
      <c r="O129" t="e">
        <f>VLOOKUP(J129,银行退!A:K,11,FALSE)</f>
        <v>#N/A</v>
      </c>
    </row>
    <row r="130" spans="1:15">
      <c r="A130" s="1" t="s">
        <v>8727</v>
      </c>
      <c r="B130" s="1">
        <v>1131797</v>
      </c>
      <c r="C130" s="1" t="s">
        <v>1864</v>
      </c>
      <c r="D130" s="1" t="s">
        <v>1865</v>
      </c>
      <c r="E130" s="1" t="s">
        <v>1866</v>
      </c>
      <c r="F130" s="2">
        <v>34.5</v>
      </c>
      <c r="G130" s="1" t="s">
        <v>9</v>
      </c>
      <c r="H130" s="1" t="s">
        <v>8349</v>
      </c>
      <c r="I130" s="1" t="s">
        <v>8350</v>
      </c>
      <c r="J130" s="1" t="s">
        <v>8728</v>
      </c>
      <c r="K130" s="1" t="s">
        <v>8729</v>
      </c>
      <c r="L130">
        <f>VLOOKUP(B130,HIS退!B:F,5,FALSE)</f>
        <v>-34.5</v>
      </c>
      <c r="M130">
        <f>VLOOKUP(J130,银行退!A:F,6,FALSE)</f>
        <v>34.5</v>
      </c>
      <c r="N130" t="e">
        <f>VLOOKUP(J130,银行退!A:J,10,FALSE)</f>
        <v>#N/A</v>
      </c>
      <c r="O130" t="e">
        <f>VLOOKUP(J130,银行退!A:K,11,FALSE)</f>
        <v>#N/A</v>
      </c>
    </row>
    <row r="131" spans="1:15">
      <c r="A131" s="1" t="s">
        <v>8730</v>
      </c>
      <c r="B131" s="1">
        <v>1132154</v>
      </c>
      <c r="C131" s="1" t="s">
        <v>8731</v>
      </c>
      <c r="D131" s="1" t="s">
        <v>1868</v>
      </c>
      <c r="E131" s="1" t="s">
        <v>1258</v>
      </c>
      <c r="F131" s="2">
        <v>4000</v>
      </c>
      <c r="G131" s="1" t="s">
        <v>9</v>
      </c>
      <c r="H131" s="1" t="s">
        <v>8358</v>
      </c>
      <c r="I131" s="1" t="s">
        <v>8358</v>
      </c>
      <c r="J131" s="1" t="s">
        <v>8732</v>
      </c>
      <c r="K131" s="1" t="s">
        <v>1257</v>
      </c>
      <c r="L131">
        <f>VLOOKUP(B131,HIS退!B:F,5,FALSE)</f>
        <v>-4000</v>
      </c>
      <c r="M131">
        <f>VLOOKUP(J131,银行退!A:F,6,FALSE)</f>
        <v>4000</v>
      </c>
      <c r="N131" t="e">
        <f>VLOOKUP(J131,银行退!A:J,10,FALSE)</f>
        <v>#N/A</v>
      </c>
      <c r="O131" t="str">
        <f>VLOOKUP(J131,银行退!A:K,11,FALSE)</f>
        <v>2017-08-02</v>
      </c>
    </row>
    <row r="132" spans="1:15">
      <c r="A132" s="1" t="s">
        <v>8733</v>
      </c>
      <c r="B132" s="1">
        <v>1133964</v>
      </c>
      <c r="C132" s="1" t="s">
        <v>1870</v>
      </c>
      <c r="D132" s="1" t="s">
        <v>1871</v>
      </c>
      <c r="E132" s="1" t="s">
        <v>1872</v>
      </c>
      <c r="F132" s="2">
        <v>20</v>
      </c>
      <c r="G132" s="1" t="s">
        <v>9</v>
      </c>
      <c r="H132" s="1" t="s">
        <v>8349</v>
      </c>
      <c r="I132" s="1" t="s">
        <v>8350</v>
      </c>
      <c r="J132" s="1" t="s">
        <v>8734</v>
      </c>
      <c r="K132" s="1" t="s">
        <v>8735</v>
      </c>
      <c r="L132">
        <f>VLOOKUP(B132,HIS退!B:F,5,FALSE)</f>
        <v>-20</v>
      </c>
      <c r="M132">
        <f>VLOOKUP(J132,银行退!A:F,6,FALSE)</f>
        <v>20</v>
      </c>
      <c r="N132" t="e">
        <f>VLOOKUP(J132,银行退!A:J,10,FALSE)</f>
        <v>#N/A</v>
      </c>
      <c r="O132" t="e">
        <f>VLOOKUP(J132,银行退!A:K,11,FALSE)</f>
        <v>#N/A</v>
      </c>
    </row>
    <row r="133" spans="1:15">
      <c r="A133" s="1" t="s">
        <v>8736</v>
      </c>
      <c r="B133" s="1">
        <v>1134327</v>
      </c>
      <c r="C133" s="1" t="s">
        <v>1874</v>
      </c>
      <c r="D133" s="1" t="s">
        <v>1875</v>
      </c>
      <c r="E133" s="1" t="s">
        <v>1876</v>
      </c>
      <c r="F133" s="2">
        <v>352.5</v>
      </c>
      <c r="G133" s="1" t="s">
        <v>9</v>
      </c>
      <c r="H133" s="1" t="s">
        <v>8349</v>
      </c>
      <c r="I133" s="1" t="s">
        <v>8350</v>
      </c>
      <c r="J133" s="1" t="s">
        <v>8737</v>
      </c>
      <c r="K133" s="1" t="s">
        <v>8738</v>
      </c>
      <c r="L133">
        <f>VLOOKUP(B133,HIS退!B:F,5,FALSE)</f>
        <v>-352.5</v>
      </c>
      <c r="M133">
        <f>VLOOKUP(J133,银行退!A:F,6,FALSE)</f>
        <v>352.5</v>
      </c>
      <c r="N133" t="e">
        <f>VLOOKUP(J133,银行退!A:J,10,FALSE)</f>
        <v>#N/A</v>
      </c>
      <c r="O133" t="e">
        <f>VLOOKUP(J133,银行退!A:K,11,FALSE)</f>
        <v>#N/A</v>
      </c>
    </row>
    <row r="134" spans="1:15">
      <c r="A134" s="1" t="s">
        <v>8739</v>
      </c>
      <c r="B134" s="1">
        <v>1136214</v>
      </c>
      <c r="C134" s="1" t="s">
        <v>1879</v>
      </c>
      <c r="D134" s="1" t="s">
        <v>1880</v>
      </c>
      <c r="E134" s="1" t="s">
        <v>1881</v>
      </c>
      <c r="F134" s="2">
        <v>10.5</v>
      </c>
      <c r="G134" s="1" t="s">
        <v>9</v>
      </c>
      <c r="H134" s="1" t="s">
        <v>8349</v>
      </c>
      <c r="I134" s="1" t="s">
        <v>8350</v>
      </c>
      <c r="J134" s="1" t="s">
        <v>8740</v>
      </c>
      <c r="K134" s="1" t="s">
        <v>8741</v>
      </c>
      <c r="L134">
        <f>VLOOKUP(B134,HIS退!B:F,5,FALSE)</f>
        <v>-10.5</v>
      </c>
      <c r="M134">
        <f>VLOOKUP(J134,银行退!A:F,6,FALSE)</f>
        <v>10.5</v>
      </c>
      <c r="N134" t="e">
        <f>VLOOKUP(J134,银行退!A:J,10,FALSE)</f>
        <v>#N/A</v>
      </c>
      <c r="O134" t="e">
        <f>VLOOKUP(J134,银行退!A:K,11,FALSE)</f>
        <v>#N/A</v>
      </c>
    </row>
    <row r="135" spans="1:15">
      <c r="A135" s="1" t="s">
        <v>8742</v>
      </c>
      <c r="B135" s="1">
        <v>1136221</v>
      </c>
      <c r="C135" s="1" t="s">
        <v>1883</v>
      </c>
      <c r="D135" s="1" t="s">
        <v>1884</v>
      </c>
      <c r="E135" s="1" t="s">
        <v>1885</v>
      </c>
      <c r="F135" s="2">
        <v>42</v>
      </c>
      <c r="G135" s="1" t="s">
        <v>9</v>
      </c>
      <c r="H135" s="1" t="s">
        <v>8349</v>
      </c>
      <c r="I135" s="1" t="s">
        <v>8350</v>
      </c>
      <c r="J135" s="1" t="s">
        <v>8743</v>
      </c>
      <c r="K135" s="1" t="s">
        <v>8744</v>
      </c>
      <c r="L135">
        <f>VLOOKUP(B135,HIS退!B:F,5,FALSE)</f>
        <v>-42</v>
      </c>
      <c r="M135">
        <f>VLOOKUP(J135,银行退!A:F,6,FALSE)</f>
        <v>42</v>
      </c>
      <c r="N135" t="e">
        <f>VLOOKUP(J135,银行退!A:J,10,FALSE)</f>
        <v>#N/A</v>
      </c>
      <c r="O135" t="e">
        <f>VLOOKUP(J135,银行退!A:K,11,FALSE)</f>
        <v>#N/A</v>
      </c>
    </row>
    <row r="136" spans="1:15">
      <c r="A136" s="1" t="s">
        <v>8745</v>
      </c>
      <c r="B136" s="1">
        <v>1136448</v>
      </c>
      <c r="C136" s="1" t="s">
        <v>1887</v>
      </c>
      <c r="D136" s="1" t="s">
        <v>1888</v>
      </c>
      <c r="E136" s="1" t="s">
        <v>1889</v>
      </c>
      <c r="F136" s="2">
        <v>858.3</v>
      </c>
      <c r="G136" s="1" t="s">
        <v>9</v>
      </c>
      <c r="H136" s="1" t="s">
        <v>8349</v>
      </c>
      <c r="I136" s="1" t="s">
        <v>8350</v>
      </c>
      <c r="J136" s="1" t="s">
        <v>8746</v>
      </c>
      <c r="K136" s="1" t="s">
        <v>8747</v>
      </c>
      <c r="L136">
        <f>VLOOKUP(B136,HIS退!B:F,5,FALSE)</f>
        <v>-858.3</v>
      </c>
      <c r="M136">
        <f>VLOOKUP(J136,银行退!A:F,6,FALSE)</f>
        <v>858.3</v>
      </c>
      <c r="N136" t="e">
        <f>VLOOKUP(J136,银行退!A:J,10,FALSE)</f>
        <v>#N/A</v>
      </c>
      <c r="O136" t="e">
        <f>VLOOKUP(J136,银行退!A:K,11,FALSE)</f>
        <v>#N/A</v>
      </c>
    </row>
    <row r="137" spans="1:15">
      <c r="A137" s="1" t="s">
        <v>8748</v>
      </c>
      <c r="B137" s="1">
        <v>1137286</v>
      </c>
      <c r="C137" s="1" t="s">
        <v>1892</v>
      </c>
      <c r="D137" s="1" t="s">
        <v>1893</v>
      </c>
      <c r="E137" s="1" t="s">
        <v>557</v>
      </c>
      <c r="F137" s="2">
        <v>12.5</v>
      </c>
      <c r="G137" s="1" t="s">
        <v>9</v>
      </c>
      <c r="H137" s="1" t="s">
        <v>8349</v>
      </c>
      <c r="I137" s="1" t="s">
        <v>8350</v>
      </c>
      <c r="J137" s="1" t="s">
        <v>8749</v>
      </c>
      <c r="K137" s="1" t="s">
        <v>8750</v>
      </c>
      <c r="L137">
        <f>VLOOKUP(B137,HIS退!B:F,5,FALSE)</f>
        <v>-12.5</v>
      </c>
      <c r="M137">
        <f>VLOOKUP(J137,银行退!A:F,6,FALSE)</f>
        <v>12.5</v>
      </c>
      <c r="N137" t="e">
        <f>VLOOKUP(J137,银行退!A:J,10,FALSE)</f>
        <v>#N/A</v>
      </c>
      <c r="O137" t="e">
        <f>VLOOKUP(J137,银行退!A:K,11,FALSE)</f>
        <v>#N/A</v>
      </c>
    </row>
    <row r="138" spans="1:15">
      <c r="A138" s="1" t="s">
        <v>8751</v>
      </c>
      <c r="B138" s="1">
        <v>1137307</v>
      </c>
      <c r="C138" s="1" t="s">
        <v>8752</v>
      </c>
      <c r="D138" s="1" t="s">
        <v>1895</v>
      </c>
      <c r="E138" s="1" t="s">
        <v>1254</v>
      </c>
      <c r="F138" s="2">
        <v>185.5</v>
      </c>
      <c r="G138" s="1" t="s">
        <v>9</v>
      </c>
      <c r="H138" s="1" t="s">
        <v>8358</v>
      </c>
      <c r="I138" s="1" t="s">
        <v>8358</v>
      </c>
      <c r="J138" s="1" t="s">
        <v>8753</v>
      </c>
      <c r="K138" s="1" t="s">
        <v>1253</v>
      </c>
      <c r="L138">
        <f>VLOOKUP(B138,HIS退!B:F,5,FALSE)</f>
        <v>-185.5</v>
      </c>
      <c r="M138">
        <f>VLOOKUP(J138,银行退!A:F,6,FALSE)</f>
        <v>185.5</v>
      </c>
      <c r="N138" t="e">
        <f>VLOOKUP(J138,银行退!A:J,10,FALSE)</f>
        <v>#N/A</v>
      </c>
      <c r="O138" t="str">
        <f>VLOOKUP(J138,银行退!A:K,11,FALSE)</f>
        <v>2017-08-02</v>
      </c>
    </row>
    <row r="139" spans="1:15">
      <c r="A139" s="1" t="s">
        <v>8754</v>
      </c>
      <c r="B139" s="1">
        <v>1137425</v>
      </c>
      <c r="C139" s="1" t="s">
        <v>1897</v>
      </c>
      <c r="D139" s="1" t="s">
        <v>1898</v>
      </c>
      <c r="E139" s="1" t="s">
        <v>1899</v>
      </c>
      <c r="F139" s="2">
        <v>68.23</v>
      </c>
      <c r="G139" s="1" t="s">
        <v>9</v>
      </c>
      <c r="H139" s="1" t="s">
        <v>8349</v>
      </c>
      <c r="I139" s="1" t="s">
        <v>8350</v>
      </c>
      <c r="J139" s="1" t="s">
        <v>8755</v>
      </c>
      <c r="K139" s="1" t="s">
        <v>8756</v>
      </c>
      <c r="L139">
        <f>VLOOKUP(B139,HIS退!B:F,5,FALSE)</f>
        <v>-68.23</v>
      </c>
      <c r="M139">
        <f>VLOOKUP(J139,银行退!A:F,6,FALSE)</f>
        <v>68.23</v>
      </c>
      <c r="N139" t="e">
        <f>VLOOKUP(J139,银行退!A:J,10,FALSE)</f>
        <v>#N/A</v>
      </c>
      <c r="O139" t="e">
        <f>VLOOKUP(J139,银行退!A:K,11,FALSE)</f>
        <v>#N/A</v>
      </c>
    </row>
    <row r="140" spans="1:15">
      <c r="A140" s="1" t="s">
        <v>8757</v>
      </c>
      <c r="B140" s="1">
        <v>1137942</v>
      </c>
      <c r="C140" s="1" t="s">
        <v>1901</v>
      </c>
      <c r="D140" s="1" t="s">
        <v>1902</v>
      </c>
      <c r="E140" s="1" t="s">
        <v>1903</v>
      </c>
      <c r="F140" s="2">
        <v>90</v>
      </c>
      <c r="G140" s="1" t="s">
        <v>9</v>
      </c>
      <c r="H140" s="1" t="s">
        <v>8349</v>
      </c>
      <c r="I140" s="1" t="s">
        <v>8350</v>
      </c>
      <c r="J140" s="1" t="s">
        <v>8758</v>
      </c>
      <c r="K140" s="1" t="s">
        <v>8759</v>
      </c>
      <c r="L140">
        <f>VLOOKUP(B140,HIS退!B:F,5,FALSE)</f>
        <v>-90</v>
      </c>
      <c r="M140">
        <f>VLOOKUP(J140,银行退!A:F,6,FALSE)</f>
        <v>90</v>
      </c>
      <c r="N140" t="e">
        <f>VLOOKUP(J140,银行退!A:J,10,FALSE)</f>
        <v>#N/A</v>
      </c>
      <c r="O140" t="e">
        <f>VLOOKUP(J140,银行退!A:K,11,FALSE)</f>
        <v>#N/A</v>
      </c>
    </row>
    <row r="141" spans="1:15">
      <c r="A141" s="1" t="s">
        <v>8760</v>
      </c>
      <c r="B141" s="1">
        <v>1138108</v>
      </c>
      <c r="C141" s="1" t="s">
        <v>1905</v>
      </c>
      <c r="D141" s="1" t="s">
        <v>1906</v>
      </c>
      <c r="E141" s="1" t="s">
        <v>1907</v>
      </c>
      <c r="F141" s="2">
        <v>237.2</v>
      </c>
      <c r="G141" s="1" t="s">
        <v>9</v>
      </c>
      <c r="H141" s="1" t="s">
        <v>8349</v>
      </c>
      <c r="I141" s="1" t="s">
        <v>8350</v>
      </c>
      <c r="J141" s="1" t="s">
        <v>8761</v>
      </c>
      <c r="K141" s="1" t="s">
        <v>8463</v>
      </c>
      <c r="L141">
        <f>VLOOKUP(B141,HIS退!B:F,5,FALSE)</f>
        <v>-237.2</v>
      </c>
      <c r="M141">
        <f>VLOOKUP(J141,银行退!A:F,6,FALSE)</f>
        <v>237.2</v>
      </c>
      <c r="N141" t="e">
        <f>VLOOKUP(J141,银行退!A:J,10,FALSE)</f>
        <v>#N/A</v>
      </c>
      <c r="O141" t="e">
        <f>VLOOKUP(J141,银行退!A:K,11,FALSE)</f>
        <v>#N/A</v>
      </c>
    </row>
    <row r="142" spans="1:15">
      <c r="A142" s="1" t="s">
        <v>8762</v>
      </c>
      <c r="B142" s="1">
        <v>1138144</v>
      </c>
      <c r="C142" s="1" t="s">
        <v>1909</v>
      </c>
      <c r="D142" s="1" t="s">
        <v>1910</v>
      </c>
      <c r="E142" s="1" t="s">
        <v>1911</v>
      </c>
      <c r="F142" s="2">
        <v>31.24</v>
      </c>
      <c r="G142" s="1" t="s">
        <v>9</v>
      </c>
      <c r="H142" s="1" t="s">
        <v>8349</v>
      </c>
      <c r="I142" s="1" t="s">
        <v>8350</v>
      </c>
      <c r="J142" s="1" t="s">
        <v>8763</v>
      </c>
      <c r="K142" s="1" t="s">
        <v>8764</v>
      </c>
      <c r="L142">
        <f>VLOOKUP(B142,HIS退!B:F,5,FALSE)</f>
        <v>-31.24</v>
      </c>
      <c r="M142">
        <f>VLOOKUP(J142,银行退!A:F,6,FALSE)</f>
        <v>31.24</v>
      </c>
      <c r="N142" t="e">
        <f>VLOOKUP(J142,银行退!A:J,10,FALSE)</f>
        <v>#N/A</v>
      </c>
      <c r="O142" t="e">
        <f>VLOOKUP(J142,银行退!A:K,11,FALSE)</f>
        <v>#N/A</v>
      </c>
    </row>
    <row r="143" spans="1:15">
      <c r="A143" s="1" t="s">
        <v>8765</v>
      </c>
      <c r="B143" s="1">
        <v>1138253</v>
      </c>
      <c r="C143" s="1" t="s">
        <v>8766</v>
      </c>
      <c r="D143" s="1" t="s">
        <v>1913</v>
      </c>
      <c r="E143" s="1" t="s">
        <v>1242</v>
      </c>
      <c r="F143" s="2">
        <v>764.82</v>
      </c>
      <c r="G143" s="1" t="s">
        <v>9</v>
      </c>
      <c r="H143" s="1" t="s">
        <v>8358</v>
      </c>
      <c r="I143" s="1" t="s">
        <v>8358</v>
      </c>
      <c r="J143" s="1" t="s">
        <v>8767</v>
      </c>
      <c r="K143" s="1" t="s">
        <v>1241</v>
      </c>
      <c r="L143">
        <f>VLOOKUP(B143,HIS退!B:F,5,FALSE)</f>
        <v>-764.82</v>
      </c>
      <c r="M143">
        <f>VLOOKUP(J143,银行退!A:F,6,FALSE)</f>
        <v>764.82</v>
      </c>
      <c r="N143" t="e">
        <f>VLOOKUP(J143,银行退!A:J,10,FALSE)</f>
        <v>#N/A</v>
      </c>
      <c r="O143" t="str">
        <f>VLOOKUP(J143,银行退!A:K,11,FALSE)</f>
        <v>2017-08-02</v>
      </c>
    </row>
    <row r="144" spans="1:15">
      <c r="A144" s="1" t="s">
        <v>8768</v>
      </c>
      <c r="B144" s="1">
        <v>1138304</v>
      </c>
      <c r="C144" s="1" t="s">
        <v>1915</v>
      </c>
      <c r="D144" s="1" t="s">
        <v>1916</v>
      </c>
      <c r="E144" s="1" t="s">
        <v>1917</v>
      </c>
      <c r="F144" s="2">
        <v>84</v>
      </c>
      <c r="G144" s="1" t="s">
        <v>9</v>
      </c>
      <c r="H144" s="1" t="s">
        <v>8349</v>
      </c>
      <c r="I144" s="1" t="s">
        <v>8350</v>
      </c>
      <c r="J144" s="1" t="s">
        <v>8769</v>
      </c>
      <c r="K144" s="1" t="s">
        <v>8770</v>
      </c>
      <c r="L144">
        <f>VLOOKUP(B144,HIS退!B:F,5,FALSE)</f>
        <v>-84</v>
      </c>
      <c r="M144">
        <f>VLOOKUP(J144,银行退!A:F,6,FALSE)</f>
        <v>84</v>
      </c>
      <c r="N144" t="e">
        <f>VLOOKUP(J144,银行退!A:J,10,FALSE)</f>
        <v>#N/A</v>
      </c>
      <c r="O144" t="e">
        <f>VLOOKUP(J144,银行退!A:K,11,FALSE)</f>
        <v>#N/A</v>
      </c>
    </row>
    <row r="145" spans="1:15">
      <c r="A145" s="1" t="s">
        <v>8771</v>
      </c>
      <c r="B145" s="1">
        <v>1138363</v>
      </c>
      <c r="C145" s="1" t="s">
        <v>1919</v>
      </c>
      <c r="D145" s="1" t="s">
        <v>1920</v>
      </c>
      <c r="E145" s="1" t="s">
        <v>1921</v>
      </c>
      <c r="F145" s="2">
        <v>663.16</v>
      </c>
      <c r="G145" s="1" t="s">
        <v>9</v>
      </c>
      <c r="H145" s="1" t="s">
        <v>8349</v>
      </c>
      <c r="I145" s="1" t="s">
        <v>8350</v>
      </c>
      <c r="J145" s="1" t="s">
        <v>8772</v>
      </c>
      <c r="K145" s="1" t="s">
        <v>8773</v>
      </c>
      <c r="L145">
        <f>VLOOKUP(B145,HIS退!B:F,5,FALSE)</f>
        <v>-663.16</v>
      </c>
      <c r="M145">
        <f>VLOOKUP(J145,银行退!A:F,6,FALSE)</f>
        <v>663.16</v>
      </c>
      <c r="N145" t="e">
        <f>VLOOKUP(J145,银行退!A:J,10,FALSE)</f>
        <v>#N/A</v>
      </c>
      <c r="O145" t="e">
        <f>VLOOKUP(J145,银行退!A:K,11,FALSE)</f>
        <v>#N/A</v>
      </c>
    </row>
    <row r="146" spans="1:15">
      <c r="A146" s="1" t="s">
        <v>8774</v>
      </c>
      <c r="B146" s="1">
        <v>1138376</v>
      </c>
      <c r="C146" s="1" t="s">
        <v>1923</v>
      </c>
      <c r="D146" s="1" t="s">
        <v>1924</v>
      </c>
      <c r="E146" s="1" t="s">
        <v>1925</v>
      </c>
      <c r="F146" s="2">
        <v>3200</v>
      </c>
      <c r="G146" s="1" t="s">
        <v>9</v>
      </c>
      <c r="H146" s="1" t="s">
        <v>8349</v>
      </c>
      <c r="I146" s="1" t="s">
        <v>8350</v>
      </c>
      <c r="J146" s="1" t="s">
        <v>8775</v>
      </c>
      <c r="K146" s="1" t="s">
        <v>8776</v>
      </c>
      <c r="L146">
        <f>VLOOKUP(B146,HIS退!B:F,5,FALSE)</f>
        <v>-3200</v>
      </c>
      <c r="M146">
        <f>VLOOKUP(J146,银行退!A:F,6,FALSE)</f>
        <v>3200</v>
      </c>
      <c r="N146" t="e">
        <f>VLOOKUP(J146,银行退!A:J,10,FALSE)</f>
        <v>#N/A</v>
      </c>
      <c r="O146" t="e">
        <f>VLOOKUP(J146,银行退!A:K,11,FALSE)</f>
        <v>#N/A</v>
      </c>
    </row>
    <row r="147" spans="1:15">
      <c r="A147" s="1" t="s">
        <v>8777</v>
      </c>
      <c r="B147" s="1">
        <v>1138408</v>
      </c>
      <c r="C147" s="1" t="s">
        <v>1927</v>
      </c>
      <c r="D147" s="1" t="s">
        <v>1928</v>
      </c>
      <c r="E147" s="1" t="s">
        <v>1929</v>
      </c>
      <c r="F147" s="2">
        <v>594.5</v>
      </c>
      <c r="G147" s="1" t="s">
        <v>9</v>
      </c>
      <c r="H147" s="1" t="s">
        <v>8349</v>
      </c>
      <c r="I147" s="1" t="s">
        <v>8350</v>
      </c>
      <c r="J147" s="1" t="s">
        <v>8778</v>
      </c>
      <c r="K147" s="1" t="s">
        <v>8779</v>
      </c>
      <c r="L147">
        <f>VLOOKUP(B147,HIS退!B:F,5,FALSE)</f>
        <v>-594.5</v>
      </c>
      <c r="M147">
        <f>VLOOKUP(J147,银行退!A:F,6,FALSE)</f>
        <v>594.5</v>
      </c>
      <c r="N147" t="e">
        <f>VLOOKUP(J147,银行退!A:J,10,FALSE)</f>
        <v>#N/A</v>
      </c>
      <c r="O147" t="e">
        <f>VLOOKUP(J147,银行退!A:K,11,FALSE)</f>
        <v>#N/A</v>
      </c>
    </row>
    <row r="148" spans="1:15">
      <c r="A148" s="1" t="s">
        <v>8780</v>
      </c>
      <c r="B148" s="1">
        <v>1138886</v>
      </c>
      <c r="C148" s="1" t="s">
        <v>1931</v>
      </c>
      <c r="D148" s="1" t="s">
        <v>1932</v>
      </c>
      <c r="E148" s="1" t="s">
        <v>1933</v>
      </c>
      <c r="F148" s="2">
        <v>196.9</v>
      </c>
      <c r="G148" s="1" t="s">
        <v>9</v>
      </c>
      <c r="H148" s="1" t="s">
        <v>8349</v>
      </c>
      <c r="I148" s="1" t="s">
        <v>8350</v>
      </c>
      <c r="J148" s="1" t="s">
        <v>8781</v>
      </c>
      <c r="K148" s="1" t="s">
        <v>8782</v>
      </c>
      <c r="L148">
        <f>VLOOKUP(B148,HIS退!B:F,5,FALSE)</f>
        <v>-196.9</v>
      </c>
      <c r="M148">
        <f>VLOOKUP(J148,银行退!A:F,6,FALSE)</f>
        <v>196.9</v>
      </c>
      <c r="N148" t="e">
        <f>VLOOKUP(J148,银行退!A:J,10,FALSE)</f>
        <v>#N/A</v>
      </c>
      <c r="O148" t="e">
        <f>VLOOKUP(J148,银行退!A:K,11,FALSE)</f>
        <v>#N/A</v>
      </c>
    </row>
    <row r="149" spans="1:15">
      <c r="A149" s="1" t="s">
        <v>8783</v>
      </c>
      <c r="B149" s="1">
        <v>1139610</v>
      </c>
      <c r="C149" s="1" t="s">
        <v>1935</v>
      </c>
      <c r="D149" s="1" t="s">
        <v>1936</v>
      </c>
      <c r="E149" s="1" t="s">
        <v>1937</v>
      </c>
      <c r="F149" s="2">
        <v>166.92</v>
      </c>
      <c r="G149" s="1" t="s">
        <v>9</v>
      </c>
      <c r="H149" s="1" t="s">
        <v>8349</v>
      </c>
      <c r="I149" s="1" t="s">
        <v>8350</v>
      </c>
      <c r="J149" s="1" t="s">
        <v>8784</v>
      </c>
      <c r="K149" s="1" t="s">
        <v>8785</v>
      </c>
      <c r="L149">
        <f>VLOOKUP(B149,HIS退!B:F,5,FALSE)</f>
        <v>-166.92</v>
      </c>
      <c r="M149">
        <f>VLOOKUP(J149,银行退!A:F,6,FALSE)</f>
        <v>166.92</v>
      </c>
      <c r="N149" t="e">
        <f>VLOOKUP(J149,银行退!A:J,10,FALSE)</f>
        <v>#N/A</v>
      </c>
      <c r="O149" t="e">
        <f>VLOOKUP(J149,银行退!A:K,11,FALSE)</f>
        <v>#N/A</v>
      </c>
    </row>
    <row r="150" spans="1:15">
      <c r="A150" s="1" t="s">
        <v>8786</v>
      </c>
      <c r="B150" s="1">
        <v>1139665</v>
      </c>
      <c r="C150" s="1" t="s">
        <v>1940</v>
      </c>
      <c r="D150" s="1" t="s">
        <v>1941</v>
      </c>
      <c r="E150" s="1" t="s">
        <v>1942</v>
      </c>
      <c r="F150" s="2">
        <v>3740.69</v>
      </c>
      <c r="G150" s="1" t="s">
        <v>9</v>
      </c>
      <c r="H150" s="1" t="s">
        <v>8349</v>
      </c>
      <c r="I150" s="1" t="s">
        <v>8350</v>
      </c>
      <c r="J150" s="1" t="s">
        <v>8787</v>
      </c>
      <c r="K150" s="1" t="s">
        <v>8788</v>
      </c>
      <c r="L150">
        <f>VLOOKUP(B150,HIS退!B:F,5,FALSE)</f>
        <v>-3740.69</v>
      </c>
      <c r="M150">
        <f>VLOOKUP(J150,银行退!A:F,6,FALSE)</f>
        <v>3740.69</v>
      </c>
      <c r="N150" t="e">
        <f>VLOOKUP(J150,银行退!A:J,10,FALSE)</f>
        <v>#N/A</v>
      </c>
      <c r="O150" t="e">
        <f>VLOOKUP(J150,银行退!A:K,11,FALSE)</f>
        <v>#N/A</v>
      </c>
    </row>
    <row r="151" spans="1:15">
      <c r="A151" s="1" t="s">
        <v>8789</v>
      </c>
      <c r="B151" s="1">
        <v>1139710</v>
      </c>
      <c r="C151" s="1" t="s">
        <v>1944</v>
      </c>
      <c r="D151" s="1" t="s">
        <v>1945</v>
      </c>
      <c r="E151" s="1" t="s">
        <v>1946</v>
      </c>
      <c r="F151" s="2">
        <v>1830</v>
      </c>
      <c r="G151" s="1" t="s">
        <v>9</v>
      </c>
      <c r="H151" s="1" t="s">
        <v>8349</v>
      </c>
      <c r="I151" s="1" t="s">
        <v>8350</v>
      </c>
      <c r="J151" s="1" t="s">
        <v>8790</v>
      </c>
      <c r="K151" s="1" t="s">
        <v>8791</v>
      </c>
      <c r="L151">
        <f>VLOOKUP(B151,HIS退!B:F,5,FALSE)</f>
        <v>-1830</v>
      </c>
      <c r="M151">
        <f>VLOOKUP(J151,银行退!A:F,6,FALSE)</f>
        <v>1830</v>
      </c>
      <c r="N151" t="e">
        <f>VLOOKUP(J151,银行退!A:J,10,FALSE)</f>
        <v>#N/A</v>
      </c>
      <c r="O151" t="e">
        <f>VLOOKUP(J151,银行退!A:K,11,FALSE)</f>
        <v>#N/A</v>
      </c>
    </row>
    <row r="152" spans="1:15">
      <c r="A152" s="1" t="s">
        <v>8792</v>
      </c>
      <c r="B152" s="1">
        <v>1139815</v>
      </c>
      <c r="C152" s="1" t="s">
        <v>1948</v>
      </c>
      <c r="D152" s="1" t="s">
        <v>1949</v>
      </c>
      <c r="E152" s="1" t="s">
        <v>1950</v>
      </c>
      <c r="F152" s="2">
        <v>125.5</v>
      </c>
      <c r="G152" s="1" t="s">
        <v>9</v>
      </c>
      <c r="H152" s="1" t="s">
        <v>8349</v>
      </c>
      <c r="I152" s="1" t="s">
        <v>8350</v>
      </c>
      <c r="J152" s="1" t="s">
        <v>8793</v>
      </c>
      <c r="K152" s="1" t="s">
        <v>8794</v>
      </c>
      <c r="L152">
        <f>VLOOKUP(B152,HIS退!B:F,5,FALSE)</f>
        <v>-125.5</v>
      </c>
      <c r="M152">
        <f>VLOOKUP(J152,银行退!A:F,6,FALSE)</f>
        <v>125.5</v>
      </c>
      <c r="N152" t="e">
        <f>VLOOKUP(J152,银行退!A:J,10,FALSE)</f>
        <v>#N/A</v>
      </c>
      <c r="O152" t="e">
        <f>VLOOKUP(J152,银行退!A:K,11,FALSE)</f>
        <v>#N/A</v>
      </c>
    </row>
    <row r="153" spans="1:15">
      <c r="A153" s="1" t="s">
        <v>8795</v>
      </c>
      <c r="B153" s="1">
        <v>1139950</v>
      </c>
      <c r="C153" s="1" t="s">
        <v>1952</v>
      </c>
      <c r="D153" s="1" t="s">
        <v>1953</v>
      </c>
      <c r="E153" s="1" t="s">
        <v>1954</v>
      </c>
      <c r="F153" s="2">
        <v>857.21</v>
      </c>
      <c r="G153" s="1" t="s">
        <v>9</v>
      </c>
      <c r="H153" s="1" t="s">
        <v>8349</v>
      </c>
      <c r="I153" s="1" t="s">
        <v>8350</v>
      </c>
      <c r="J153" s="1" t="s">
        <v>8796</v>
      </c>
      <c r="K153" s="1" t="s">
        <v>8797</v>
      </c>
      <c r="L153">
        <f>VLOOKUP(B153,HIS退!B:F,5,FALSE)</f>
        <v>-857.21</v>
      </c>
      <c r="M153">
        <f>VLOOKUP(J153,银行退!A:F,6,FALSE)</f>
        <v>857.21</v>
      </c>
      <c r="N153" t="e">
        <f>VLOOKUP(J153,银行退!A:J,10,FALSE)</f>
        <v>#N/A</v>
      </c>
      <c r="O153" t="e">
        <f>VLOOKUP(J153,银行退!A:K,11,FALSE)</f>
        <v>#N/A</v>
      </c>
    </row>
    <row r="154" spans="1:15">
      <c r="A154" s="1" t="s">
        <v>8798</v>
      </c>
      <c r="B154" s="1">
        <v>1139986</v>
      </c>
      <c r="C154" s="1" t="s">
        <v>1956</v>
      </c>
      <c r="D154" s="1" t="s">
        <v>1957</v>
      </c>
      <c r="E154" s="1" t="s">
        <v>1958</v>
      </c>
      <c r="F154" s="2">
        <v>100</v>
      </c>
      <c r="G154" s="1" t="s">
        <v>9</v>
      </c>
      <c r="H154" s="1" t="s">
        <v>8349</v>
      </c>
      <c r="I154" s="1" t="s">
        <v>8350</v>
      </c>
      <c r="J154" s="1" t="s">
        <v>8799</v>
      </c>
      <c r="K154" s="1" t="s">
        <v>8800</v>
      </c>
      <c r="L154">
        <f>VLOOKUP(B154,HIS退!B:F,5,FALSE)</f>
        <v>-100</v>
      </c>
      <c r="M154">
        <f>VLOOKUP(J154,银行退!A:F,6,FALSE)</f>
        <v>100</v>
      </c>
      <c r="N154" t="e">
        <f>VLOOKUP(J154,银行退!A:J,10,FALSE)</f>
        <v>#N/A</v>
      </c>
      <c r="O154" t="e">
        <f>VLOOKUP(J154,银行退!A:K,11,FALSE)</f>
        <v>#N/A</v>
      </c>
    </row>
    <row r="155" spans="1:15">
      <c r="A155" s="1" t="s">
        <v>8801</v>
      </c>
      <c r="B155" s="1">
        <v>1140082</v>
      </c>
      <c r="C155" s="1" t="s">
        <v>1960</v>
      </c>
      <c r="D155" s="1" t="s">
        <v>1961</v>
      </c>
      <c r="E155" s="1" t="s">
        <v>1962</v>
      </c>
      <c r="F155" s="2">
        <v>50</v>
      </c>
      <c r="G155" s="1" t="s">
        <v>9</v>
      </c>
      <c r="H155" s="1" t="s">
        <v>8349</v>
      </c>
      <c r="I155" s="1" t="s">
        <v>8350</v>
      </c>
      <c r="J155" s="1" t="s">
        <v>8802</v>
      </c>
      <c r="K155" s="1" t="s">
        <v>8803</v>
      </c>
      <c r="L155">
        <f>VLOOKUP(B155,HIS退!B:F,5,FALSE)</f>
        <v>-50</v>
      </c>
      <c r="M155">
        <f>VLOOKUP(J155,银行退!A:F,6,FALSE)</f>
        <v>50</v>
      </c>
      <c r="N155" t="e">
        <f>VLOOKUP(J155,银行退!A:J,10,FALSE)</f>
        <v>#N/A</v>
      </c>
      <c r="O155" t="e">
        <f>VLOOKUP(J155,银行退!A:K,11,FALSE)</f>
        <v>#N/A</v>
      </c>
    </row>
    <row r="156" spans="1:15">
      <c r="A156" s="1" t="s">
        <v>8804</v>
      </c>
      <c r="B156" s="1">
        <v>1140186</v>
      </c>
      <c r="C156" s="1" t="s">
        <v>8805</v>
      </c>
      <c r="D156" s="1" t="s">
        <v>1964</v>
      </c>
      <c r="E156" s="1" t="s">
        <v>1226</v>
      </c>
      <c r="F156" s="2">
        <v>53.41</v>
      </c>
      <c r="G156" s="1" t="s">
        <v>9</v>
      </c>
      <c r="H156" s="1" t="s">
        <v>8358</v>
      </c>
      <c r="I156" s="1" t="s">
        <v>8358</v>
      </c>
      <c r="J156" s="1" t="s">
        <v>8806</v>
      </c>
      <c r="K156" s="1" t="s">
        <v>1225</v>
      </c>
      <c r="L156">
        <f>VLOOKUP(B156,HIS退!B:F,5,FALSE)</f>
        <v>-53.41</v>
      </c>
      <c r="M156">
        <f>VLOOKUP(J156,银行退!A:F,6,FALSE)</f>
        <v>53.41</v>
      </c>
      <c r="N156" t="e">
        <f>VLOOKUP(J156,银行退!A:J,10,FALSE)</f>
        <v>#N/A</v>
      </c>
      <c r="O156" t="str">
        <f>VLOOKUP(J156,银行退!A:K,11,FALSE)</f>
        <v>2017-08-02</v>
      </c>
    </row>
    <row r="157" spans="1:15">
      <c r="A157" s="1" t="s">
        <v>8807</v>
      </c>
      <c r="B157" s="1">
        <v>1140227</v>
      </c>
      <c r="C157" s="1" t="s">
        <v>8808</v>
      </c>
      <c r="D157" s="1" t="s">
        <v>1966</v>
      </c>
      <c r="E157" s="1" t="s">
        <v>1967</v>
      </c>
      <c r="F157" s="2">
        <v>566</v>
      </c>
      <c r="G157" s="1" t="s">
        <v>9</v>
      </c>
      <c r="H157" s="1" t="s">
        <v>8358</v>
      </c>
      <c r="I157" s="1" t="s">
        <v>8358</v>
      </c>
      <c r="J157" s="1" t="s">
        <v>8809</v>
      </c>
      <c r="K157" s="1" t="s">
        <v>1266</v>
      </c>
      <c r="L157">
        <f>VLOOKUP(B157,HIS退!B:F,5,FALSE)</f>
        <v>-566</v>
      </c>
      <c r="M157">
        <f>VLOOKUP(J157,银行退!A:F,6,FALSE)</f>
        <v>566</v>
      </c>
      <c r="N157" t="e">
        <f>VLOOKUP(J157,银行退!A:J,10,FALSE)</f>
        <v>#N/A</v>
      </c>
      <c r="O157" t="str">
        <f>VLOOKUP(J157,银行退!A:K,11,FALSE)</f>
        <v>2017-08-02</v>
      </c>
    </row>
    <row r="158" spans="1:15">
      <c r="A158" s="1" t="s">
        <v>8810</v>
      </c>
      <c r="B158" s="1">
        <v>1140255</v>
      </c>
      <c r="C158" s="1" t="s">
        <v>1969</v>
      </c>
      <c r="D158" s="1" t="s">
        <v>1970</v>
      </c>
      <c r="E158" s="1" t="s">
        <v>1971</v>
      </c>
      <c r="F158" s="2">
        <v>116.34</v>
      </c>
      <c r="G158" s="1" t="s">
        <v>9</v>
      </c>
      <c r="H158" s="1" t="s">
        <v>8349</v>
      </c>
      <c r="I158" s="1" t="s">
        <v>8350</v>
      </c>
      <c r="J158" s="1" t="s">
        <v>8811</v>
      </c>
      <c r="K158" s="1" t="s">
        <v>8812</v>
      </c>
      <c r="L158">
        <f>VLOOKUP(B158,HIS退!B:F,5,FALSE)</f>
        <v>-116.34</v>
      </c>
      <c r="M158">
        <f>VLOOKUP(J158,银行退!A:F,6,FALSE)</f>
        <v>116.34</v>
      </c>
      <c r="N158" t="e">
        <f>VLOOKUP(J158,银行退!A:J,10,FALSE)</f>
        <v>#N/A</v>
      </c>
      <c r="O158" t="e">
        <f>VLOOKUP(J158,银行退!A:K,11,FALSE)</f>
        <v>#N/A</v>
      </c>
    </row>
    <row r="159" spans="1:15">
      <c r="A159" s="1" t="s">
        <v>8813</v>
      </c>
      <c r="B159" s="1">
        <v>1140367</v>
      </c>
      <c r="C159" s="1" t="s">
        <v>1973</v>
      </c>
      <c r="D159" s="1" t="s">
        <v>1974</v>
      </c>
      <c r="E159" s="1" t="s">
        <v>1975</v>
      </c>
      <c r="F159" s="2">
        <v>9000</v>
      </c>
      <c r="G159" s="1" t="s">
        <v>9</v>
      </c>
      <c r="H159" s="1" t="s">
        <v>8349</v>
      </c>
      <c r="I159" s="1" t="s">
        <v>8350</v>
      </c>
      <c r="J159" s="1" t="s">
        <v>8814</v>
      </c>
      <c r="K159" s="1" t="s">
        <v>8815</v>
      </c>
      <c r="L159">
        <f>VLOOKUP(B159,HIS退!B:F,5,FALSE)</f>
        <v>-9000</v>
      </c>
      <c r="M159">
        <f>VLOOKUP(J159,银行退!A:F,6,FALSE)</f>
        <v>9000</v>
      </c>
      <c r="N159" t="e">
        <f>VLOOKUP(J159,银行退!A:J,10,FALSE)</f>
        <v>#N/A</v>
      </c>
      <c r="O159" t="e">
        <f>VLOOKUP(J159,银行退!A:K,11,FALSE)</f>
        <v>#N/A</v>
      </c>
    </row>
    <row r="160" spans="1:15">
      <c r="A160" s="1" t="s">
        <v>8816</v>
      </c>
      <c r="B160" s="1">
        <v>1140388</v>
      </c>
      <c r="C160" s="1" t="s">
        <v>1977</v>
      </c>
      <c r="D160" s="1" t="s">
        <v>1978</v>
      </c>
      <c r="E160" s="1" t="s">
        <v>1979</v>
      </c>
      <c r="F160" s="2">
        <v>339.5</v>
      </c>
      <c r="G160" s="1" t="s">
        <v>9</v>
      </c>
      <c r="H160" s="1" t="s">
        <v>8349</v>
      </c>
      <c r="I160" s="1" t="s">
        <v>8350</v>
      </c>
      <c r="J160" s="1" t="s">
        <v>8817</v>
      </c>
      <c r="K160" s="1" t="s">
        <v>8818</v>
      </c>
      <c r="L160">
        <f>VLOOKUP(B160,HIS退!B:F,5,FALSE)</f>
        <v>-339.5</v>
      </c>
      <c r="M160">
        <f>VLOOKUP(J160,银行退!A:F,6,FALSE)</f>
        <v>339.5</v>
      </c>
      <c r="N160" t="e">
        <f>VLOOKUP(J160,银行退!A:J,10,FALSE)</f>
        <v>#N/A</v>
      </c>
      <c r="O160" t="e">
        <f>VLOOKUP(J160,银行退!A:K,11,FALSE)</f>
        <v>#N/A</v>
      </c>
    </row>
    <row r="161" spans="1:15">
      <c r="A161" s="1" t="s">
        <v>8819</v>
      </c>
      <c r="B161" s="1">
        <v>1140443</v>
      </c>
      <c r="C161" s="1" t="s">
        <v>1981</v>
      </c>
      <c r="D161" s="1" t="s">
        <v>1982</v>
      </c>
      <c r="E161" s="1" t="s">
        <v>1983</v>
      </c>
      <c r="F161" s="2">
        <v>36.840000000000003</v>
      </c>
      <c r="G161" s="1" t="s">
        <v>9</v>
      </c>
      <c r="H161" s="1" t="s">
        <v>8349</v>
      </c>
      <c r="I161" s="1" t="s">
        <v>8350</v>
      </c>
      <c r="J161" s="1" t="s">
        <v>8820</v>
      </c>
      <c r="K161" s="1" t="s">
        <v>8821</v>
      </c>
      <c r="L161">
        <f>VLOOKUP(B161,HIS退!B:F,5,FALSE)</f>
        <v>-36.840000000000003</v>
      </c>
      <c r="M161">
        <f>VLOOKUP(J161,银行退!A:F,6,FALSE)</f>
        <v>36.840000000000003</v>
      </c>
      <c r="N161" t="e">
        <f>VLOOKUP(J161,银行退!A:J,10,FALSE)</f>
        <v>#N/A</v>
      </c>
      <c r="O161" t="e">
        <f>VLOOKUP(J161,银行退!A:K,11,FALSE)</f>
        <v>#N/A</v>
      </c>
    </row>
    <row r="162" spans="1:15">
      <c r="A162" s="1" t="s">
        <v>8822</v>
      </c>
      <c r="B162" s="1">
        <v>1140535</v>
      </c>
      <c r="C162" s="1" t="s">
        <v>1985</v>
      </c>
      <c r="D162" s="1" t="s">
        <v>1986</v>
      </c>
      <c r="E162" s="1" t="s">
        <v>1987</v>
      </c>
      <c r="F162" s="2">
        <v>369.98</v>
      </c>
      <c r="G162" s="1" t="s">
        <v>9</v>
      </c>
      <c r="H162" s="1" t="s">
        <v>8349</v>
      </c>
      <c r="I162" s="1" t="s">
        <v>8350</v>
      </c>
      <c r="J162" s="1" t="s">
        <v>8823</v>
      </c>
      <c r="K162" s="1" t="s">
        <v>8824</v>
      </c>
      <c r="L162">
        <f>VLOOKUP(B162,HIS退!B:F,5,FALSE)</f>
        <v>-369.98</v>
      </c>
      <c r="M162">
        <f>VLOOKUP(J162,银行退!A:F,6,FALSE)</f>
        <v>369.98</v>
      </c>
      <c r="N162" t="e">
        <f>VLOOKUP(J162,银行退!A:J,10,FALSE)</f>
        <v>#N/A</v>
      </c>
      <c r="O162" t="e">
        <f>VLOOKUP(J162,银行退!A:K,11,FALSE)</f>
        <v>#N/A</v>
      </c>
    </row>
    <row r="163" spans="1:15">
      <c r="A163" s="1" t="s">
        <v>8825</v>
      </c>
      <c r="B163" s="1">
        <v>1140607</v>
      </c>
      <c r="C163" s="1" t="s">
        <v>1989</v>
      </c>
      <c r="D163" s="1" t="s">
        <v>1990</v>
      </c>
      <c r="E163" s="1" t="s">
        <v>1991</v>
      </c>
      <c r="F163" s="2">
        <v>45</v>
      </c>
      <c r="G163" s="1" t="s">
        <v>9</v>
      </c>
      <c r="H163" s="1" t="s">
        <v>8349</v>
      </c>
      <c r="I163" s="1" t="s">
        <v>8350</v>
      </c>
      <c r="J163" s="1" t="s">
        <v>8826</v>
      </c>
      <c r="K163" s="1" t="s">
        <v>8827</v>
      </c>
      <c r="L163">
        <f>VLOOKUP(B163,HIS退!B:F,5,FALSE)</f>
        <v>-45</v>
      </c>
      <c r="M163">
        <f>VLOOKUP(J163,银行退!A:F,6,FALSE)</f>
        <v>45</v>
      </c>
      <c r="N163" t="e">
        <f>VLOOKUP(J163,银行退!A:J,10,FALSE)</f>
        <v>#N/A</v>
      </c>
      <c r="O163" t="e">
        <f>VLOOKUP(J163,银行退!A:K,11,FALSE)</f>
        <v>#N/A</v>
      </c>
    </row>
    <row r="164" spans="1:15">
      <c r="A164" s="1" t="s">
        <v>8828</v>
      </c>
      <c r="B164" s="1">
        <v>1140647</v>
      </c>
      <c r="C164" s="1" t="s">
        <v>1993</v>
      </c>
      <c r="D164" s="1" t="s">
        <v>1994</v>
      </c>
      <c r="E164" s="1" t="s">
        <v>1995</v>
      </c>
      <c r="F164" s="2">
        <v>20</v>
      </c>
      <c r="G164" s="1" t="s">
        <v>9</v>
      </c>
      <c r="H164" s="1" t="s">
        <v>8349</v>
      </c>
      <c r="I164" s="1" t="s">
        <v>8350</v>
      </c>
      <c r="J164" s="1" t="s">
        <v>8829</v>
      </c>
      <c r="K164" s="1" t="s">
        <v>8830</v>
      </c>
      <c r="L164">
        <f>VLOOKUP(B164,HIS退!B:F,5,FALSE)</f>
        <v>-20</v>
      </c>
      <c r="M164">
        <f>VLOOKUP(J164,银行退!A:F,6,FALSE)</f>
        <v>20</v>
      </c>
      <c r="N164" t="e">
        <f>VLOOKUP(J164,银行退!A:J,10,FALSE)</f>
        <v>#N/A</v>
      </c>
      <c r="O164" t="e">
        <f>VLOOKUP(J164,银行退!A:K,11,FALSE)</f>
        <v>#N/A</v>
      </c>
    </row>
    <row r="165" spans="1:15">
      <c r="A165" s="1" t="s">
        <v>8831</v>
      </c>
      <c r="B165" s="1">
        <v>1140867</v>
      </c>
      <c r="C165" s="1" t="s">
        <v>1998</v>
      </c>
      <c r="D165" s="1" t="s">
        <v>1999</v>
      </c>
      <c r="E165" s="1" t="s">
        <v>2000</v>
      </c>
      <c r="F165" s="2">
        <v>7275.78</v>
      </c>
      <c r="G165" s="1" t="s">
        <v>9</v>
      </c>
      <c r="H165" s="1" t="s">
        <v>8349</v>
      </c>
      <c r="I165" s="1" t="s">
        <v>8350</v>
      </c>
      <c r="J165" s="1" t="s">
        <v>8832</v>
      </c>
      <c r="K165" s="1" t="s">
        <v>8833</v>
      </c>
      <c r="L165">
        <f>VLOOKUP(B165,HIS退!B:F,5,FALSE)</f>
        <v>-7275.78</v>
      </c>
      <c r="M165">
        <f>VLOOKUP(J165,银行退!A:F,6,FALSE)</f>
        <v>7275.78</v>
      </c>
      <c r="N165" t="e">
        <f>VLOOKUP(J165,银行退!A:J,10,FALSE)</f>
        <v>#N/A</v>
      </c>
      <c r="O165" t="e">
        <f>VLOOKUP(J165,银行退!A:K,11,FALSE)</f>
        <v>#N/A</v>
      </c>
    </row>
    <row r="166" spans="1:15">
      <c r="A166" s="1" t="s">
        <v>8834</v>
      </c>
      <c r="B166" s="1">
        <v>1141088</v>
      </c>
      <c r="C166" s="1" t="s">
        <v>2003</v>
      </c>
      <c r="D166" s="1" t="s">
        <v>2004</v>
      </c>
      <c r="E166" s="1" t="s">
        <v>2005</v>
      </c>
      <c r="F166" s="2">
        <v>500</v>
      </c>
      <c r="G166" s="1" t="s">
        <v>9</v>
      </c>
      <c r="H166" s="1" t="s">
        <v>8349</v>
      </c>
      <c r="I166" s="1" t="s">
        <v>8350</v>
      </c>
      <c r="J166" s="1" t="s">
        <v>8835</v>
      </c>
      <c r="K166" s="1" t="s">
        <v>8590</v>
      </c>
      <c r="L166">
        <f>VLOOKUP(B166,HIS退!B:F,5,FALSE)</f>
        <v>-500</v>
      </c>
      <c r="M166">
        <f>VLOOKUP(J166,银行退!A:F,6,FALSE)</f>
        <v>500</v>
      </c>
      <c r="N166" t="e">
        <f>VLOOKUP(J166,银行退!A:J,10,FALSE)</f>
        <v>#N/A</v>
      </c>
      <c r="O166" t="e">
        <f>VLOOKUP(J166,银行退!A:K,11,FALSE)</f>
        <v>#N/A</v>
      </c>
    </row>
    <row r="167" spans="1:15">
      <c r="A167" s="1" t="s">
        <v>8836</v>
      </c>
      <c r="B167" s="1">
        <v>1141257</v>
      </c>
      <c r="C167" s="1" t="s">
        <v>2007</v>
      </c>
      <c r="D167" s="1" t="s">
        <v>2008</v>
      </c>
      <c r="E167" s="1" t="s">
        <v>2009</v>
      </c>
      <c r="F167" s="2">
        <v>934.54</v>
      </c>
      <c r="G167" s="1" t="s">
        <v>9</v>
      </c>
      <c r="H167" s="1" t="s">
        <v>8349</v>
      </c>
      <c r="I167" s="1" t="s">
        <v>8350</v>
      </c>
      <c r="J167" s="1" t="s">
        <v>8837</v>
      </c>
      <c r="K167" s="1" t="s">
        <v>8838</v>
      </c>
      <c r="L167">
        <f>VLOOKUP(B167,HIS退!B:F,5,FALSE)</f>
        <v>-934.54</v>
      </c>
      <c r="M167">
        <f>VLOOKUP(J167,银行退!A:F,6,FALSE)</f>
        <v>934.54</v>
      </c>
      <c r="N167" t="e">
        <f>VLOOKUP(J167,银行退!A:J,10,FALSE)</f>
        <v>#N/A</v>
      </c>
      <c r="O167" t="e">
        <f>VLOOKUP(J167,银行退!A:K,11,FALSE)</f>
        <v>#N/A</v>
      </c>
    </row>
    <row r="168" spans="1:15">
      <c r="A168" s="1" t="s">
        <v>8839</v>
      </c>
      <c r="B168" s="1">
        <v>1141303</v>
      </c>
      <c r="C168" s="1" t="s">
        <v>2012</v>
      </c>
      <c r="D168" s="1" t="s">
        <v>2013</v>
      </c>
      <c r="E168" s="1" t="s">
        <v>2014</v>
      </c>
      <c r="F168" s="2">
        <v>1000</v>
      </c>
      <c r="G168" s="1" t="s">
        <v>9</v>
      </c>
      <c r="H168" s="1" t="s">
        <v>8349</v>
      </c>
      <c r="I168" s="1" t="s">
        <v>8350</v>
      </c>
      <c r="J168" s="1" t="s">
        <v>8840</v>
      </c>
      <c r="K168" s="1" t="s">
        <v>8841</v>
      </c>
      <c r="L168">
        <f>VLOOKUP(B168,HIS退!B:F,5,FALSE)</f>
        <v>-1000</v>
      </c>
      <c r="M168">
        <f>VLOOKUP(J168,银行退!A:F,6,FALSE)</f>
        <v>1000</v>
      </c>
      <c r="N168" t="e">
        <f>VLOOKUP(J168,银行退!A:J,10,FALSE)</f>
        <v>#N/A</v>
      </c>
      <c r="O168" t="e">
        <f>VLOOKUP(J168,银行退!A:K,11,FALSE)</f>
        <v>#N/A</v>
      </c>
    </row>
    <row r="169" spans="1:15">
      <c r="A169" s="1" t="s">
        <v>8842</v>
      </c>
      <c r="B169" s="1">
        <v>1141579</v>
      </c>
      <c r="C169" s="1" t="s">
        <v>2016</v>
      </c>
      <c r="D169" s="1" t="s">
        <v>2017</v>
      </c>
      <c r="E169" s="1" t="s">
        <v>2018</v>
      </c>
      <c r="F169" s="2">
        <v>862.5</v>
      </c>
      <c r="G169" s="1" t="s">
        <v>9</v>
      </c>
      <c r="H169" s="1" t="s">
        <v>8349</v>
      </c>
      <c r="I169" s="1" t="s">
        <v>8350</v>
      </c>
      <c r="J169" s="1" t="s">
        <v>8843</v>
      </c>
      <c r="K169" s="1" t="s">
        <v>8844</v>
      </c>
      <c r="L169">
        <f>VLOOKUP(B169,HIS退!B:F,5,FALSE)</f>
        <v>-862.5</v>
      </c>
      <c r="M169">
        <f>VLOOKUP(J169,银行退!A:F,6,FALSE)</f>
        <v>862.5</v>
      </c>
      <c r="N169" t="e">
        <f>VLOOKUP(J169,银行退!A:J,10,FALSE)</f>
        <v>#N/A</v>
      </c>
      <c r="O169" t="e">
        <f>VLOOKUP(J169,银行退!A:K,11,FALSE)</f>
        <v>#N/A</v>
      </c>
    </row>
    <row r="170" spans="1:15">
      <c r="A170" s="1" t="s">
        <v>8845</v>
      </c>
      <c r="B170" s="1">
        <v>1141879</v>
      </c>
      <c r="C170" s="1" t="s">
        <v>2020</v>
      </c>
      <c r="D170" s="1" t="s">
        <v>2021</v>
      </c>
      <c r="E170" s="1" t="s">
        <v>2022</v>
      </c>
      <c r="F170" s="2">
        <v>195.42</v>
      </c>
      <c r="G170" s="1" t="s">
        <v>9</v>
      </c>
      <c r="H170" s="1" t="s">
        <v>8349</v>
      </c>
      <c r="I170" s="1" t="s">
        <v>8350</v>
      </c>
      <c r="J170" s="1" t="s">
        <v>8846</v>
      </c>
      <c r="K170" s="1" t="s">
        <v>8847</v>
      </c>
      <c r="L170">
        <f>VLOOKUP(B170,HIS退!B:F,5,FALSE)</f>
        <v>-195.42</v>
      </c>
      <c r="M170">
        <f>VLOOKUP(J170,银行退!A:F,6,FALSE)</f>
        <v>195.42</v>
      </c>
      <c r="N170" t="e">
        <f>VLOOKUP(J170,银行退!A:J,10,FALSE)</f>
        <v>#N/A</v>
      </c>
      <c r="O170" t="e">
        <f>VLOOKUP(J170,银行退!A:K,11,FALSE)</f>
        <v>#N/A</v>
      </c>
    </row>
    <row r="171" spans="1:15">
      <c r="A171" s="1" t="s">
        <v>8848</v>
      </c>
      <c r="B171" s="1">
        <v>1142730</v>
      </c>
      <c r="C171" s="1" t="s">
        <v>2024</v>
      </c>
      <c r="D171" s="1" t="s">
        <v>2025</v>
      </c>
      <c r="E171" s="1" t="s">
        <v>2026</v>
      </c>
      <c r="F171" s="2">
        <v>50</v>
      </c>
      <c r="G171" s="1" t="s">
        <v>9</v>
      </c>
      <c r="H171" s="1" t="s">
        <v>8349</v>
      </c>
      <c r="I171" s="1" t="s">
        <v>8350</v>
      </c>
      <c r="J171" s="1" t="s">
        <v>8849</v>
      </c>
      <c r="K171" s="1" t="s">
        <v>8850</v>
      </c>
      <c r="L171">
        <f>VLOOKUP(B171,HIS退!B:F,5,FALSE)</f>
        <v>-50</v>
      </c>
      <c r="M171">
        <f>VLOOKUP(J171,银行退!A:F,6,FALSE)</f>
        <v>50</v>
      </c>
      <c r="N171" t="e">
        <f>VLOOKUP(J171,银行退!A:J,10,FALSE)</f>
        <v>#N/A</v>
      </c>
      <c r="O171" t="e">
        <f>VLOOKUP(J171,银行退!A:K,11,FALSE)</f>
        <v>#N/A</v>
      </c>
    </row>
    <row r="172" spans="1:15">
      <c r="A172" s="1" t="s">
        <v>8851</v>
      </c>
      <c r="B172" s="1">
        <v>1142925</v>
      </c>
      <c r="C172" s="1" t="s">
        <v>8852</v>
      </c>
      <c r="D172" s="1" t="s">
        <v>2028</v>
      </c>
      <c r="E172" s="1" t="s">
        <v>1263</v>
      </c>
      <c r="F172" s="2">
        <v>14628.36</v>
      </c>
      <c r="G172" s="1" t="s">
        <v>9</v>
      </c>
      <c r="H172" s="1" t="s">
        <v>8358</v>
      </c>
      <c r="I172" s="1" t="s">
        <v>8358</v>
      </c>
      <c r="J172" s="1" t="s">
        <v>8853</v>
      </c>
      <c r="K172" s="1" t="s">
        <v>1262</v>
      </c>
      <c r="L172">
        <f>VLOOKUP(B172,HIS退!B:F,5,FALSE)</f>
        <v>-14628.36</v>
      </c>
      <c r="M172">
        <f>VLOOKUP(J172,银行退!A:F,6,FALSE)</f>
        <v>14628.36</v>
      </c>
      <c r="N172" t="e">
        <f>VLOOKUP(J172,银行退!A:J,10,FALSE)</f>
        <v>#N/A</v>
      </c>
      <c r="O172" t="str">
        <f>VLOOKUP(J172,银行退!A:K,11,FALSE)</f>
        <v>2017-08-02</v>
      </c>
    </row>
    <row r="173" spans="1:15">
      <c r="A173" s="1" t="s">
        <v>8854</v>
      </c>
      <c r="B173" s="1">
        <v>1143217</v>
      </c>
      <c r="C173" s="1" t="s">
        <v>2030</v>
      </c>
      <c r="D173" s="1" t="s">
        <v>2031</v>
      </c>
      <c r="E173" s="1" t="s">
        <v>2032</v>
      </c>
      <c r="F173" s="2">
        <v>76.5</v>
      </c>
      <c r="G173" s="1" t="s">
        <v>9</v>
      </c>
      <c r="H173" s="1" t="s">
        <v>8349</v>
      </c>
      <c r="I173" s="1" t="s">
        <v>8350</v>
      </c>
      <c r="J173" s="1" t="s">
        <v>8855</v>
      </c>
      <c r="K173" s="1" t="s">
        <v>8856</v>
      </c>
      <c r="L173">
        <f>VLOOKUP(B173,HIS退!B:F,5,FALSE)</f>
        <v>-76.5</v>
      </c>
      <c r="M173">
        <f>VLOOKUP(J173,银行退!A:F,6,FALSE)</f>
        <v>76.5</v>
      </c>
      <c r="N173" t="e">
        <f>VLOOKUP(J173,银行退!A:J,10,FALSE)</f>
        <v>#N/A</v>
      </c>
      <c r="O173" t="e">
        <f>VLOOKUP(J173,银行退!A:K,11,FALSE)</f>
        <v>#N/A</v>
      </c>
    </row>
    <row r="174" spans="1:15">
      <c r="A174" s="1" t="s">
        <v>8857</v>
      </c>
      <c r="B174" s="1">
        <v>1143690</v>
      </c>
      <c r="C174" s="1" t="s">
        <v>8858</v>
      </c>
      <c r="D174" s="1" t="s">
        <v>2034</v>
      </c>
      <c r="E174" s="1" t="s">
        <v>1246</v>
      </c>
      <c r="F174" s="2">
        <v>553.96</v>
      </c>
      <c r="G174" s="1" t="s">
        <v>9</v>
      </c>
      <c r="H174" s="1" t="s">
        <v>8358</v>
      </c>
      <c r="I174" s="1" t="s">
        <v>8358</v>
      </c>
      <c r="J174" s="1" t="s">
        <v>8859</v>
      </c>
      <c r="K174" s="1" t="s">
        <v>1245</v>
      </c>
      <c r="L174">
        <f>VLOOKUP(B174,HIS退!B:F,5,FALSE)</f>
        <v>-553.96</v>
      </c>
      <c r="M174">
        <f>VLOOKUP(J174,银行退!A:F,6,FALSE)</f>
        <v>553.96</v>
      </c>
      <c r="N174" t="e">
        <f>VLOOKUP(J174,银行退!A:J,10,FALSE)</f>
        <v>#N/A</v>
      </c>
      <c r="O174" t="str">
        <f>VLOOKUP(J174,银行退!A:K,11,FALSE)</f>
        <v>2017-08-02</v>
      </c>
    </row>
    <row r="175" spans="1:15">
      <c r="A175" s="1" t="s">
        <v>8860</v>
      </c>
      <c r="B175" s="1">
        <v>1143936</v>
      </c>
      <c r="C175" s="1" t="s">
        <v>2036</v>
      </c>
      <c r="D175" s="1" t="s">
        <v>2037</v>
      </c>
      <c r="E175" s="1" t="s">
        <v>2038</v>
      </c>
      <c r="F175" s="2">
        <v>87</v>
      </c>
      <c r="G175" s="1" t="s">
        <v>9</v>
      </c>
      <c r="H175" s="1" t="s">
        <v>8349</v>
      </c>
      <c r="I175" s="1" t="s">
        <v>8350</v>
      </c>
      <c r="J175" s="1" t="s">
        <v>8861</v>
      </c>
      <c r="K175" s="1" t="s">
        <v>8862</v>
      </c>
      <c r="L175">
        <f>VLOOKUP(B175,HIS退!B:F,5,FALSE)</f>
        <v>-87</v>
      </c>
      <c r="M175">
        <f>VLOOKUP(J175,银行退!A:F,6,FALSE)</f>
        <v>87</v>
      </c>
      <c r="N175" t="e">
        <f>VLOOKUP(J175,银行退!A:J,10,FALSE)</f>
        <v>#N/A</v>
      </c>
      <c r="O175" t="e">
        <f>VLOOKUP(J175,银行退!A:K,11,FALSE)</f>
        <v>#N/A</v>
      </c>
    </row>
    <row r="176" spans="1:15">
      <c r="A176" s="1" t="s">
        <v>8863</v>
      </c>
      <c r="B176" s="1">
        <v>1144230</v>
      </c>
      <c r="C176" s="1" t="s">
        <v>2040</v>
      </c>
      <c r="D176" s="1" t="s">
        <v>2041</v>
      </c>
      <c r="E176" s="1" t="s">
        <v>2042</v>
      </c>
      <c r="F176" s="2">
        <v>150</v>
      </c>
      <c r="G176" s="1" t="s">
        <v>9</v>
      </c>
      <c r="H176" s="1" t="s">
        <v>8349</v>
      </c>
      <c r="I176" s="1" t="s">
        <v>8350</v>
      </c>
      <c r="J176" s="1" t="s">
        <v>8864</v>
      </c>
      <c r="K176" s="1" t="s">
        <v>8865</v>
      </c>
      <c r="L176">
        <f>VLOOKUP(B176,HIS退!B:F,5,FALSE)</f>
        <v>-150</v>
      </c>
      <c r="M176">
        <f>VLOOKUP(J176,银行退!A:F,6,FALSE)</f>
        <v>150</v>
      </c>
      <c r="N176" t="e">
        <f>VLOOKUP(J176,银行退!A:J,10,FALSE)</f>
        <v>#N/A</v>
      </c>
      <c r="O176" t="e">
        <f>VLOOKUP(J176,银行退!A:K,11,FALSE)</f>
        <v>#N/A</v>
      </c>
    </row>
    <row r="177" spans="1:15">
      <c r="A177" s="1" t="s">
        <v>8866</v>
      </c>
      <c r="B177" s="1">
        <v>1144322</v>
      </c>
      <c r="C177" s="1" t="s">
        <v>2044</v>
      </c>
      <c r="D177" s="1" t="s">
        <v>2045</v>
      </c>
      <c r="E177" s="1" t="s">
        <v>2046</v>
      </c>
      <c r="F177" s="2">
        <v>9.5</v>
      </c>
      <c r="G177" s="1" t="s">
        <v>9</v>
      </c>
      <c r="H177" s="1" t="s">
        <v>8349</v>
      </c>
      <c r="I177" s="1" t="s">
        <v>8350</v>
      </c>
      <c r="J177" s="1" t="s">
        <v>8867</v>
      </c>
      <c r="K177" s="1" t="s">
        <v>8720</v>
      </c>
      <c r="L177">
        <f>VLOOKUP(B177,HIS退!B:F,5,FALSE)</f>
        <v>-9.5</v>
      </c>
      <c r="M177">
        <f>VLOOKUP(J177,银行退!A:F,6,FALSE)</f>
        <v>9.5</v>
      </c>
      <c r="N177" t="e">
        <f>VLOOKUP(J177,银行退!A:J,10,FALSE)</f>
        <v>#N/A</v>
      </c>
      <c r="O177" t="e">
        <f>VLOOKUP(J177,银行退!A:K,11,FALSE)</f>
        <v>#N/A</v>
      </c>
    </row>
    <row r="178" spans="1:15">
      <c r="A178" s="1" t="s">
        <v>8868</v>
      </c>
      <c r="B178" s="1">
        <v>1144357</v>
      </c>
      <c r="C178" s="1" t="s">
        <v>2048</v>
      </c>
      <c r="D178" s="1" t="s">
        <v>2049</v>
      </c>
      <c r="E178" s="1" t="s">
        <v>2050</v>
      </c>
      <c r="F178" s="2">
        <v>129.1</v>
      </c>
      <c r="G178" s="1" t="s">
        <v>9</v>
      </c>
      <c r="H178" s="1" t="s">
        <v>8349</v>
      </c>
      <c r="I178" s="1" t="s">
        <v>8350</v>
      </c>
      <c r="J178" s="1" t="s">
        <v>8869</v>
      </c>
      <c r="K178" s="1" t="s">
        <v>8870</v>
      </c>
      <c r="L178">
        <f>VLOOKUP(B178,HIS退!B:F,5,FALSE)</f>
        <v>-129.1</v>
      </c>
      <c r="M178">
        <f>VLOOKUP(J178,银行退!A:F,6,FALSE)</f>
        <v>129.1</v>
      </c>
      <c r="N178" t="e">
        <f>VLOOKUP(J178,银行退!A:J,10,FALSE)</f>
        <v>#N/A</v>
      </c>
      <c r="O178" t="e">
        <f>VLOOKUP(J178,银行退!A:K,11,FALSE)</f>
        <v>#N/A</v>
      </c>
    </row>
    <row r="179" spans="1:15">
      <c r="A179" s="1" t="s">
        <v>8871</v>
      </c>
      <c r="B179" s="1">
        <v>1144448</v>
      </c>
      <c r="C179" s="1" t="s">
        <v>2052</v>
      </c>
      <c r="D179" s="1" t="s">
        <v>2053</v>
      </c>
      <c r="E179" s="1" t="s">
        <v>2054</v>
      </c>
      <c r="F179" s="2">
        <v>1007.44</v>
      </c>
      <c r="G179" s="1" t="s">
        <v>9</v>
      </c>
      <c r="H179" s="1" t="s">
        <v>8349</v>
      </c>
      <c r="I179" s="1" t="s">
        <v>8350</v>
      </c>
      <c r="J179" s="1" t="s">
        <v>8872</v>
      </c>
      <c r="K179" s="1" t="s">
        <v>8873</v>
      </c>
      <c r="L179">
        <f>VLOOKUP(B179,HIS退!B:F,5,FALSE)</f>
        <v>-1007.44</v>
      </c>
      <c r="M179">
        <f>VLOOKUP(J179,银行退!A:F,6,FALSE)</f>
        <v>1007.44</v>
      </c>
      <c r="N179" t="e">
        <f>VLOOKUP(J179,银行退!A:J,10,FALSE)</f>
        <v>#N/A</v>
      </c>
      <c r="O179" t="e">
        <f>VLOOKUP(J179,银行退!A:K,11,FALSE)</f>
        <v>#N/A</v>
      </c>
    </row>
    <row r="180" spans="1:15">
      <c r="A180" s="1" t="s">
        <v>8874</v>
      </c>
      <c r="B180" s="1">
        <v>1144536</v>
      </c>
      <c r="C180" s="1" t="s">
        <v>8875</v>
      </c>
      <c r="D180" s="1" t="s">
        <v>2056</v>
      </c>
      <c r="E180" s="1" t="s">
        <v>1250</v>
      </c>
      <c r="F180" s="2">
        <v>450</v>
      </c>
      <c r="G180" s="1" t="s">
        <v>9</v>
      </c>
      <c r="H180" s="1" t="s">
        <v>8358</v>
      </c>
      <c r="I180" s="1" t="s">
        <v>8358</v>
      </c>
      <c r="J180" s="1" t="s">
        <v>8876</v>
      </c>
      <c r="K180" s="1" t="s">
        <v>1249</v>
      </c>
      <c r="L180">
        <f>VLOOKUP(B180,HIS退!B:F,5,FALSE)</f>
        <v>-450</v>
      </c>
      <c r="M180">
        <f>VLOOKUP(J180,银行退!A:F,6,FALSE)</f>
        <v>450</v>
      </c>
      <c r="N180" t="e">
        <f>VLOOKUP(J180,银行退!A:J,10,FALSE)</f>
        <v>#N/A</v>
      </c>
      <c r="O180" t="str">
        <f>VLOOKUP(J180,银行退!A:K,11,FALSE)</f>
        <v>2017-08-02</v>
      </c>
    </row>
    <row r="181" spans="1:15">
      <c r="A181" s="1" t="s">
        <v>8877</v>
      </c>
      <c r="B181" s="1">
        <v>1144591</v>
      </c>
      <c r="C181" s="1" t="s">
        <v>2058</v>
      </c>
      <c r="D181" s="1" t="s">
        <v>2059</v>
      </c>
      <c r="E181" s="1" t="s">
        <v>2060</v>
      </c>
      <c r="F181" s="2">
        <v>5400</v>
      </c>
      <c r="G181" s="1" t="s">
        <v>9</v>
      </c>
      <c r="H181" s="1" t="s">
        <v>8349</v>
      </c>
      <c r="I181" s="1" t="s">
        <v>8350</v>
      </c>
      <c r="J181" s="1" t="s">
        <v>8878</v>
      </c>
      <c r="K181" s="1" t="s">
        <v>1249</v>
      </c>
      <c r="L181">
        <f>VLOOKUP(B181,HIS退!B:F,5,FALSE)</f>
        <v>-5400</v>
      </c>
      <c r="M181">
        <f>VLOOKUP(J181,银行退!A:F,6,FALSE)</f>
        <v>5400</v>
      </c>
      <c r="N181" t="e">
        <f>VLOOKUP(J181,银行退!A:J,10,FALSE)</f>
        <v>#N/A</v>
      </c>
      <c r="O181" t="e">
        <f>VLOOKUP(J181,银行退!A:K,11,FALSE)</f>
        <v>#N/A</v>
      </c>
    </row>
    <row r="182" spans="1:15">
      <c r="A182" s="1" t="s">
        <v>8879</v>
      </c>
      <c r="B182" s="1">
        <v>1144964</v>
      </c>
      <c r="C182" s="1" t="s">
        <v>2062</v>
      </c>
      <c r="D182" s="1" t="s">
        <v>2063</v>
      </c>
      <c r="E182" s="1" t="s">
        <v>2064</v>
      </c>
      <c r="F182" s="2">
        <v>9152.44</v>
      </c>
      <c r="G182" s="1" t="s">
        <v>9</v>
      </c>
      <c r="H182" s="1" t="s">
        <v>8349</v>
      </c>
      <c r="I182" s="1" t="s">
        <v>8350</v>
      </c>
      <c r="J182" s="1" t="s">
        <v>8880</v>
      </c>
      <c r="K182" s="1" t="s">
        <v>8881</v>
      </c>
      <c r="L182">
        <f>VLOOKUP(B182,HIS退!B:F,5,FALSE)</f>
        <v>-9152.44</v>
      </c>
      <c r="M182">
        <f>VLOOKUP(J182,银行退!A:F,6,FALSE)</f>
        <v>9152.44</v>
      </c>
      <c r="N182" t="e">
        <f>VLOOKUP(J182,银行退!A:J,10,FALSE)</f>
        <v>#N/A</v>
      </c>
      <c r="O182" t="e">
        <f>VLOOKUP(J182,银行退!A:K,11,FALSE)</f>
        <v>#N/A</v>
      </c>
    </row>
    <row r="183" spans="1:15">
      <c r="A183" s="1" t="s">
        <v>8882</v>
      </c>
      <c r="B183" s="1">
        <v>1145170</v>
      </c>
      <c r="C183" s="1" t="s">
        <v>2066</v>
      </c>
      <c r="D183" s="1" t="s">
        <v>2067</v>
      </c>
      <c r="E183" s="1" t="s">
        <v>2068</v>
      </c>
      <c r="F183" s="2">
        <v>100</v>
      </c>
      <c r="G183" s="1" t="s">
        <v>9</v>
      </c>
      <c r="H183" s="1" t="s">
        <v>8349</v>
      </c>
      <c r="I183" s="1" t="s">
        <v>8350</v>
      </c>
      <c r="J183" s="1" t="s">
        <v>8883</v>
      </c>
      <c r="K183" s="1" t="s">
        <v>8884</v>
      </c>
      <c r="L183">
        <f>VLOOKUP(B183,HIS退!B:F,5,FALSE)</f>
        <v>-100</v>
      </c>
      <c r="M183">
        <f>VLOOKUP(J183,银行退!A:F,6,FALSE)</f>
        <v>100</v>
      </c>
      <c r="N183" t="e">
        <f>VLOOKUP(J183,银行退!A:J,10,FALSE)</f>
        <v>#N/A</v>
      </c>
      <c r="O183" t="e">
        <f>VLOOKUP(J183,银行退!A:K,11,FALSE)</f>
        <v>#N/A</v>
      </c>
    </row>
    <row r="184" spans="1:15">
      <c r="A184" s="1" t="s">
        <v>8885</v>
      </c>
      <c r="B184" s="1">
        <v>1145266</v>
      </c>
      <c r="C184" s="1" t="s">
        <v>2070</v>
      </c>
      <c r="D184" s="1" t="s">
        <v>2071</v>
      </c>
      <c r="E184" s="1" t="s">
        <v>2072</v>
      </c>
      <c r="F184" s="2">
        <v>46</v>
      </c>
      <c r="G184" s="1" t="s">
        <v>9</v>
      </c>
      <c r="H184" s="1" t="s">
        <v>8349</v>
      </c>
      <c r="I184" s="1" t="s">
        <v>8350</v>
      </c>
      <c r="J184" s="1" t="s">
        <v>8886</v>
      </c>
      <c r="K184" s="1" t="s">
        <v>8887</v>
      </c>
      <c r="L184">
        <f>VLOOKUP(B184,HIS退!B:F,5,FALSE)</f>
        <v>-46</v>
      </c>
      <c r="M184">
        <f>VLOOKUP(J184,银行退!A:F,6,FALSE)</f>
        <v>46</v>
      </c>
      <c r="N184" t="e">
        <f>VLOOKUP(J184,银行退!A:J,10,FALSE)</f>
        <v>#N/A</v>
      </c>
      <c r="O184" t="e">
        <f>VLOOKUP(J184,银行退!A:K,11,FALSE)</f>
        <v>#N/A</v>
      </c>
    </row>
    <row r="185" spans="1:15">
      <c r="A185" s="1" t="s">
        <v>8888</v>
      </c>
      <c r="B185" s="1">
        <v>1145331</v>
      </c>
      <c r="C185" s="1" t="s">
        <v>2074</v>
      </c>
      <c r="D185" s="1" t="s">
        <v>2075</v>
      </c>
      <c r="E185" s="1" t="s">
        <v>2076</v>
      </c>
      <c r="F185" s="2">
        <v>210</v>
      </c>
      <c r="G185" s="1" t="s">
        <v>9</v>
      </c>
      <c r="H185" s="1" t="s">
        <v>8349</v>
      </c>
      <c r="I185" s="1" t="s">
        <v>8350</v>
      </c>
      <c r="J185" s="1" t="s">
        <v>8889</v>
      </c>
      <c r="K185" s="1" t="s">
        <v>8890</v>
      </c>
      <c r="L185">
        <f>VLOOKUP(B185,HIS退!B:F,5,FALSE)</f>
        <v>-210</v>
      </c>
      <c r="M185">
        <f>VLOOKUP(J185,银行退!A:F,6,FALSE)</f>
        <v>210</v>
      </c>
      <c r="N185" t="e">
        <f>VLOOKUP(J185,银行退!A:J,10,FALSE)</f>
        <v>#N/A</v>
      </c>
      <c r="O185" t="e">
        <f>VLOOKUP(J185,银行退!A:K,11,FALSE)</f>
        <v>#N/A</v>
      </c>
    </row>
    <row r="186" spans="1:15">
      <c r="A186" s="1" t="s">
        <v>8891</v>
      </c>
      <c r="B186" s="1">
        <v>1145374</v>
      </c>
      <c r="C186" s="1" t="s">
        <v>2078</v>
      </c>
      <c r="D186" s="1" t="s">
        <v>2079</v>
      </c>
      <c r="E186" s="1" t="s">
        <v>2080</v>
      </c>
      <c r="F186" s="2">
        <v>60</v>
      </c>
      <c r="G186" s="1" t="s">
        <v>9</v>
      </c>
      <c r="H186" s="1" t="s">
        <v>8349</v>
      </c>
      <c r="I186" s="1" t="s">
        <v>8350</v>
      </c>
      <c r="J186" s="1" t="s">
        <v>8892</v>
      </c>
      <c r="K186" s="1" t="s">
        <v>8893</v>
      </c>
      <c r="L186">
        <f>VLOOKUP(B186,HIS退!B:F,5,FALSE)</f>
        <v>-60</v>
      </c>
      <c r="M186">
        <f>VLOOKUP(J186,银行退!A:F,6,FALSE)</f>
        <v>60</v>
      </c>
      <c r="N186" t="e">
        <f>VLOOKUP(J186,银行退!A:J,10,FALSE)</f>
        <v>#N/A</v>
      </c>
      <c r="O186" t="e">
        <f>VLOOKUP(J186,银行退!A:K,11,FALSE)</f>
        <v>#N/A</v>
      </c>
    </row>
    <row r="187" spans="1:15">
      <c r="A187" s="1" t="s">
        <v>8894</v>
      </c>
      <c r="B187" s="1">
        <v>1145489</v>
      </c>
      <c r="C187" s="1" t="s">
        <v>8895</v>
      </c>
      <c r="D187" s="1" t="s">
        <v>2082</v>
      </c>
      <c r="E187" s="1" t="s">
        <v>1230</v>
      </c>
      <c r="F187" s="2">
        <v>59.5</v>
      </c>
      <c r="G187" s="1" t="s">
        <v>9</v>
      </c>
      <c r="H187" s="1" t="s">
        <v>8358</v>
      </c>
      <c r="I187" s="1" t="s">
        <v>8358</v>
      </c>
      <c r="J187" s="1" t="s">
        <v>8896</v>
      </c>
      <c r="K187" s="1" t="s">
        <v>1229</v>
      </c>
      <c r="L187">
        <f>VLOOKUP(B187,HIS退!B:F,5,FALSE)</f>
        <v>-59.5</v>
      </c>
      <c r="M187">
        <f>VLOOKUP(J187,银行退!A:F,6,FALSE)</f>
        <v>59.5</v>
      </c>
      <c r="N187" t="e">
        <f>VLOOKUP(J187,银行退!A:J,10,FALSE)</f>
        <v>#N/A</v>
      </c>
      <c r="O187" t="str">
        <f>VLOOKUP(J187,银行退!A:K,11,FALSE)</f>
        <v>2017-08-02</v>
      </c>
    </row>
    <row r="188" spans="1:15">
      <c r="A188" s="1" t="s">
        <v>8897</v>
      </c>
      <c r="B188" s="1">
        <v>1145827</v>
      </c>
      <c r="C188" s="1" t="s">
        <v>2084</v>
      </c>
      <c r="D188" s="1" t="s">
        <v>2085</v>
      </c>
      <c r="E188" s="1" t="s">
        <v>2086</v>
      </c>
      <c r="F188" s="2">
        <v>409</v>
      </c>
      <c r="G188" s="1" t="s">
        <v>9</v>
      </c>
      <c r="H188" s="1" t="s">
        <v>8349</v>
      </c>
      <c r="I188" s="1" t="s">
        <v>8350</v>
      </c>
      <c r="J188" s="1" t="s">
        <v>8898</v>
      </c>
      <c r="K188" s="1" t="s">
        <v>8899</v>
      </c>
      <c r="L188">
        <f>VLOOKUP(B188,HIS退!B:F,5,FALSE)</f>
        <v>-409</v>
      </c>
      <c r="M188">
        <f>VLOOKUP(J188,银行退!A:F,6,FALSE)</f>
        <v>409</v>
      </c>
      <c r="N188" t="e">
        <f>VLOOKUP(J188,银行退!A:J,10,FALSE)</f>
        <v>#N/A</v>
      </c>
      <c r="O188" t="e">
        <f>VLOOKUP(J188,银行退!A:K,11,FALSE)</f>
        <v>#N/A</v>
      </c>
    </row>
    <row r="189" spans="1:15">
      <c r="A189" s="1" t="s">
        <v>8900</v>
      </c>
      <c r="B189" s="1">
        <v>1146101</v>
      </c>
      <c r="C189" s="1" t="s">
        <v>8901</v>
      </c>
      <c r="D189" s="1" t="s">
        <v>2088</v>
      </c>
      <c r="E189" s="1" t="s">
        <v>1234</v>
      </c>
      <c r="F189" s="2">
        <v>126.94</v>
      </c>
      <c r="G189" s="1" t="s">
        <v>9</v>
      </c>
      <c r="H189" s="1" t="s">
        <v>8358</v>
      </c>
      <c r="I189" s="1" t="s">
        <v>8358</v>
      </c>
      <c r="J189" s="1" t="s">
        <v>8902</v>
      </c>
      <c r="K189" s="1" t="s">
        <v>1233</v>
      </c>
      <c r="L189">
        <f>VLOOKUP(B189,HIS退!B:F,5,FALSE)</f>
        <v>-126.94</v>
      </c>
      <c r="M189">
        <f>VLOOKUP(J189,银行退!A:F,6,FALSE)</f>
        <v>126.94</v>
      </c>
      <c r="N189" t="e">
        <f>VLOOKUP(J189,银行退!A:J,10,FALSE)</f>
        <v>#N/A</v>
      </c>
      <c r="O189" t="str">
        <f>VLOOKUP(J189,银行退!A:K,11,FALSE)</f>
        <v>2017-08-02</v>
      </c>
    </row>
    <row r="190" spans="1:15">
      <c r="A190" s="1" t="s">
        <v>8903</v>
      </c>
      <c r="B190" s="1">
        <v>1146221</v>
      </c>
      <c r="C190" s="1" t="s">
        <v>8904</v>
      </c>
      <c r="D190" s="1" t="s">
        <v>2090</v>
      </c>
      <c r="E190" s="1" t="s">
        <v>1238</v>
      </c>
      <c r="F190" s="2">
        <v>113.84</v>
      </c>
      <c r="G190" s="1" t="s">
        <v>9</v>
      </c>
      <c r="H190" s="1" t="s">
        <v>8358</v>
      </c>
      <c r="I190" s="1" t="s">
        <v>8358</v>
      </c>
      <c r="J190" s="1" t="s">
        <v>8905</v>
      </c>
      <c r="K190" s="1" t="s">
        <v>1237</v>
      </c>
      <c r="L190">
        <f>VLOOKUP(B190,HIS退!B:F,5,FALSE)</f>
        <v>-113.84</v>
      </c>
      <c r="M190">
        <f>VLOOKUP(J190,银行退!A:F,6,FALSE)</f>
        <v>113.84</v>
      </c>
      <c r="N190" t="e">
        <f>VLOOKUP(J190,银行退!A:J,10,FALSE)</f>
        <v>#N/A</v>
      </c>
      <c r="O190" t="str">
        <f>VLOOKUP(J190,银行退!A:K,11,FALSE)</f>
        <v>2017-08-02</v>
      </c>
    </row>
    <row r="191" spans="1:15">
      <c r="A191" s="1" t="s">
        <v>8906</v>
      </c>
      <c r="B191" s="1">
        <v>1146430</v>
      </c>
      <c r="C191" s="1" t="s">
        <v>2092</v>
      </c>
      <c r="D191" s="1" t="s">
        <v>2093</v>
      </c>
      <c r="E191" s="1" t="s">
        <v>2094</v>
      </c>
      <c r="F191" s="2">
        <v>200</v>
      </c>
      <c r="G191" s="1" t="s">
        <v>9</v>
      </c>
      <c r="H191" s="1" t="s">
        <v>8349</v>
      </c>
      <c r="I191" s="1" t="s">
        <v>8350</v>
      </c>
      <c r="J191" s="1" t="s">
        <v>8907</v>
      </c>
      <c r="K191" s="1" t="s">
        <v>8908</v>
      </c>
      <c r="L191">
        <f>VLOOKUP(B191,HIS退!B:F,5,FALSE)</f>
        <v>-200</v>
      </c>
      <c r="M191">
        <f>VLOOKUP(J191,银行退!A:F,6,FALSE)</f>
        <v>200</v>
      </c>
      <c r="N191" t="e">
        <f>VLOOKUP(J191,银行退!A:J,10,FALSE)</f>
        <v>#N/A</v>
      </c>
      <c r="O191" t="e">
        <f>VLOOKUP(J191,银行退!A:K,11,FALSE)</f>
        <v>#N/A</v>
      </c>
    </row>
    <row r="192" spans="1:15">
      <c r="A192" s="1" t="s">
        <v>8909</v>
      </c>
      <c r="B192" s="1">
        <v>1146601</v>
      </c>
      <c r="C192" s="1" t="s">
        <v>2096</v>
      </c>
      <c r="D192" s="1" t="s">
        <v>2097</v>
      </c>
      <c r="E192" s="1" t="s">
        <v>2098</v>
      </c>
      <c r="F192" s="2">
        <v>86.98</v>
      </c>
      <c r="G192" s="1" t="s">
        <v>9</v>
      </c>
      <c r="H192" s="1" t="s">
        <v>8349</v>
      </c>
      <c r="I192" s="1" t="s">
        <v>8350</v>
      </c>
      <c r="J192" s="1" t="s">
        <v>8910</v>
      </c>
      <c r="K192" s="1" t="s">
        <v>8911</v>
      </c>
      <c r="L192">
        <f>VLOOKUP(B192,HIS退!B:F,5,FALSE)</f>
        <v>-86.98</v>
      </c>
      <c r="M192">
        <f>VLOOKUP(J192,银行退!A:F,6,FALSE)</f>
        <v>86.98</v>
      </c>
      <c r="N192" t="e">
        <f>VLOOKUP(J192,银行退!A:J,10,FALSE)</f>
        <v>#N/A</v>
      </c>
      <c r="O192" t="e">
        <f>VLOOKUP(J192,银行退!A:K,11,FALSE)</f>
        <v>#N/A</v>
      </c>
    </row>
    <row r="193" spans="1:15">
      <c r="A193" s="1" t="s">
        <v>8912</v>
      </c>
      <c r="B193" s="1">
        <v>1146929</v>
      </c>
      <c r="C193" s="1" t="s">
        <v>2100</v>
      </c>
      <c r="D193" s="1" t="s">
        <v>2101</v>
      </c>
      <c r="E193" s="1" t="s">
        <v>2102</v>
      </c>
      <c r="F193" s="2">
        <v>494.5</v>
      </c>
      <c r="G193" s="1" t="s">
        <v>9</v>
      </c>
      <c r="H193" s="1" t="s">
        <v>8349</v>
      </c>
      <c r="I193" s="1" t="s">
        <v>8350</v>
      </c>
      <c r="J193" s="1" t="s">
        <v>8913</v>
      </c>
      <c r="K193" s="1" t="s">
        <v>8914</v>
      </c>
      <c r="L193">
        <f>VLOOKUP(B193,HIS退!B:F,5,FALSE)</f>
        <v>-494.5</v>
      </c>
      <c r="M193">
        <f>VLOOKUP(J193,银行退!A:F,6,FALSE)</f>
        <v>494.5</v>
      </c>
      <c r="N193" t="e">
        <f>VLOOKUP(J193,银行退!A:J,10,FALSE)</f>
        <v>#N/A</v>
      </c>
      <c r="O193" t="e">
        <f>VLOOKUP(J193,银行退!A:K,11,FALSE)</f>
        <v>#N/A</v>
      </c>
    </row>
    <row r="194" spans="1:15">
      <c r="A194" s="1" t="s">
        <v>8915</v>
      </c>
      <c r="B194" s="1">
        <v>1147587</v>
      </c>
      <c r="C194" s="1" t="s">
        <v>2104</v>
      </c>
      <c r="D194" s="1" t="s">
        <v>2105</v>
      </c>
      <c r="E194" s="1" t="s">
        <v>2106</v>
      </c>
      <c r="F194" s="2">
        <v>350</v>
      </c>
      <c r="G194" s="1" t="s">
        <v>9</v>
      </c>
      <c r="H194" s="1" t="s">
        <v>8349</v>
      </c>
      <c r="I194" s="1" t="s">
        <v>8350</v>
      </c>
      <c r="J194" s="1" t="s">
        <v>8916</v>
      </c>
      <c r="K194" s="1" t="s">
        <v>8917</v>
      </c>
      <c r="L194">
        <f>VLOOKUP(B194,HIS退!B:F,5,FALSE)</f>
        <v>-350</v>
      </c>
      <c r="M194">
        <f>VLOOKUP(J194,银行退!A:F,6,FALSE)</f>
        <v>350</v>
      </c>
      <c r="N194" t="e">
        <f>VLOOKUP(J194,银行退!A:J,10,FALSE)</f>
        <v>#N/A</v>
      </c>
      <c r="O194" t="e">
        <f>VLOOKUP(J194,银行退!A:K,11,FALSE)</f>
        <v>#N/A</v>
      </c>
    </row>
    <row r="195" spans="1:15">
      <c r="A195" s="1" t="s">
        <v>8918</v>
      </c>
      <c r="B195" s="1">
        <v>1147635</v>
      </c>
      <c r="C195" s="1" t="s">
        <v>2108</v>
      </c>
      <c r="D195" s="1" t="s">
        <v>2109</v>
      </c>
      <c r="E195" s="1" t="s">
        <v>2018</v>
      </c>
      <c r="F195" s="2">
        <v>992.5</v>
      </c>
      <c r="G195" s="1" t="s">
        <v>9</v>
      </c>
      <c r="H195" s="1" t="s">
        <v>8349</v>
      </c>
      <c r="I195" s="1" t="s">
        <v>8350</v>
      </c>
      <c r="J195" s="1" t="s">
        <v>8919</v>
      </c>
      <c r="K195" s="1" t="s">
        <v>8920</v>
      </c>
      <c r="L195">
        <f>VLOOKUP(B195,HIS退!B:F,5,FALSE)</f>
        <v>-992.5</v>
      </c>
      <c r="M195">
        <f>VLOOKUP(J195,银行退!A:F,6,FALSE)</f>
        <v>992.5</v>
      </c>
      <c r="N195" t="e">
        <f>VLOOKUP(J195,银行退!A:J,10,FALSE)</f>
        <v>#N/A</v>
      </c>
      <c r="O195" t="e">
        <f>VLOOKUP(J195,银行退!A:K,11,FALSE)</f>
        <v>#N/A</v>
      </c>
    </row>
    <row r="196" spans="1:15">
      <c r="A196" s="1" t="s">
        <v>8921</v>
      </c>
      <c r="B196" s="1">
        <v>1147692</v>
      </c>
      <c r="C196" s="1" t="s">
        <v>2111</v>
      </c>
      <c r="D196" s="1" t="s">
        <v>2112</v>
      </c>
      <c r="E196" s="1" t="s">
        <v>2113</v>
      </c>
      <c r="F196" s="2">
        <v>34.5</v>
      </c>
      <c r="G196" s="1" t="s">
        <v>9</v>
      </c>
      <c r="H196" s="1" t="s">
        <v>8349</v>
      </c>
      <c r="I196" s="1" t="s">
        <v>8350</v>
      </c>
      <c r="J196" s="1" t="s">
        <v>8922</v>
      </c>
      <c r="K196" s="1" t="s">
        <v>8923</v>
      </c>
      <c r="L196">
        <f>VLOOKUP(B196,HIS退!B:F,5,FALSE)</f>
        <v>-34.5</v>
      </c>
      <c r="M196">
        <f>VLOOKUP(J196,银行退!A:F,6,FALSE)</f>
        <v>34.5</v>
      </c>
      <c r="N196" t="e">
        <f>VLOOKUP(J196,银行退!A:J,10,FALSE)</f>
        <v>#N/A</v>
      </c>
      <c r="O196" t="e">
        <f>VLOOKUP(J196,银行退!A:K,11,FALSE)</f>
        <v>#N/A</v>
      </c>
    </row>
    <row r="197" spans="1:15">
      <c r="A197" s="1" t="s">
        <v>8924</v>
      </c>
      <c r="B197" s="1">
        <v>1147710</v>
      </c>
      <c r="C197" s="1" t="s">
        <v>2115</v>
      </c>
      <c r="D197" s="1" t="s">
        <v>2116</v>
      </c>
      <c r="E197" s="1" t="s">
        <v>2117</v>
      </c>
      <c r="F197" s="2">
        <v>736.5</v>
      </c>
      <c r="G197" s="1" t="s">
        <v>9</v>
      </c>
      <c r="H197" s="1" t="s">
        <v>8349</v>
      </c>
      <c r="I197" s="1" t="s">
        <v>8350</v>
      </c>
      <c r="J197" s="1" t="s">
        <v>8925</v>
      </c>
      <c r="K197" s="1" t="s">
        <v>8926</v>
      </c>
      <c r="L197">
        <f>VLOOKUP(B197,HIS退!B:F,5,FALSE)</f>
        <v>-736.5</v>
      </c>
      <c r="M197">
        <f>VLOOKUP(J197,银行退!A:F,6,FALSE)</f>
        <v>736.5</v>
      </c>
      <c r="N197" t="e">
        <f>VLOOKUP(J197,银行退!A:J,10,FALSE)</f>
        <v>#N/A</v>
      </c>
      <c r="O197" t="e">
        <f>VLOOKUP(J197,银行退!A:K,11,FALSE)</f>
        <v>#N/A</v>
      </c>
    </row>
    <row r="198" spans="1:15">
      <c r="A198" s="1" t="s">
        <v>8927</v>
      </c>
      <c r="B198" s="1">
        <v>1147898</v>
      </c>
      <c r="C198" s="1" t="s">
        <v>2119</v>
      </c>
      <c r="D198" s="1" t="s">
        <v>2105</v>
      </c>
      <c r="E198" s="1" t="s">
        <v>2106</v>
      </c>
      <c r="F198" s="2">
        <v>9.5</v>
      </c>
      <c r="G198" s="1" t="s">
        <v>9</v>
      </c>
      <c r="H198" s="1" t="s">
        <v>8349</v>
      </c>
      <c r="I198" s="1" t="s">
        <v>8350</v>
      </c>
      <c r="J198" s="1" t="s">
        <v>8928</v>
      </c>
      <c r="K198" s="1" t="s">
        <v>8917</v>
      </c>
      <c r="L198">
        <f>VLOOKUP(B198,HIS退!B:F,5,FALSE)</f>
        <v>-9.5</v>
      </c>
      <c r="M198">
        <f>VLOOKUP(J198,银行退!A:F,6,FALSE)</f>
        <v>9.5</v>
      </c>
      <c r="N198" t="e">
        <f>VLOOKUP(J198,银行退!A:J,10,FALSE)</f>
        <v>#N/A</v>
      </c>
      <c r="O198" t="e">
        <f>VLOOKUP(J198,银行退!A:K,11,FALSE)</f>
        <v>#N/A</v>
      </c>
    </row>
    <row r="199" spans="1:15">
      <c r="A199" s="1" t="s">
        <v>8929</v>
      </c>
      <c r="B199" s="1">
        <v>1148020</v>
      </c>
      <c r="C199" s="1" t="s">
        <v>2121</v>
      </c>
      <c r="D199" s="1" t="s">
        <v>2122</v>
      </c>
      <c r="E199" s="1" t="s">
        <v>2123</v>
      </c>
      <c r="F199" s="2">
        <v>258.5</v>
      </c>
      <c r="G199" s="1" t="s">
        <v>9</v>
      </c>
      <c r="H199" s="1" t="s">
        <v>8349</v>
      </c>
      <c r="I199" s="1" t="s">
        <v>8350</v>
      </c>
      <c r="J199" s="1" t="s">
        <v>8930</v>
      </c>
      <c r="K199" s="1" t="s">
        <v>8931</v>
      </c>
      <c r="L199">
        <f>VLOOKUP(B199,HIS退!B:F,5,FALSE)</f>
        <v>-258.5</v>
      </c>
      <c r="M199">
        <f>VLOOKUP(J199,银行退!A:F,6,FALSE)</f>
        <v>258.5</v>
      </c>
      <c r="N199" t="e">
        <f>VLOOKUP(J199,银行退!A:J,10,FALSE)</f>
        <v>#N/A</v>
      </c>
      <c r="O199" t="e">
        <f>VLOOKUP(J199,银行退!A:K,11,FALSE)</f>
        <v>#N/A</v>
      </c>
    </row>
    <row r="200" spans="1:15">
      <c r="A200" s="1" t="s">
        <v>8932</v>
      </c>
      <c r="B200" s="1">
        <v>0</v>
      </c>
      <c r="C200" s="1"/>
      <c r="D200" s="1" t="s">
        <v>8933</v>
      </c>
      <c r="E200" s="1" t="s">
        <v>8934</v>
      </c>
      <c r="F200" s="2">
        <v>630</v>
      </c>
      <c r="G200" s="1" t="s">
        <v>9</v>
      </c>
      <c r="H200" s="1" t="s">
        <v>8491</v>
      </c>
      <c r="I200" s="1" t="s">
        <v>1388</v>
      </c>
      <c r="J200" s="1" t="s">
        <v>8935</v>
      </c>
      <c r="K200" s="1" t="s">
        <v>8936</v>
      </c>
      <c r="L200" t="e">
        <f>VLOOKUP(B200,HIS退!B:F,5,FALSE)</f>
        <v>#N/A</v>
      </c>
      <c r="M200" t="e">
        <f>VLOOKUP(J200,银行退!A:F,6,FALSE)</f>
        <v>#N/A</v>
      </c>
      <c r="N200" t="e">
        <f>VLOOKUP(J200,银行退!A:J,10,FALSE)</f>
        <v>#N/A</v>
      </c>
      <c r="O200" t="e">
        <f>VLOOKUP(J200,银行退!A:K,11,FALSE)</f>
        <v>#N/A</v>
      </c>
    </row>
    <row r="201" spans="1:15">
      <c r="A201" s="1" t="s">
        <v>8937</v>
      </c>
      <c r="B201" s="1">
        <v>1148040</v>
      </c>
      <c r="C201" s="1" t="s">
        <v>2125</v>
      </c>
      <c r="D201" s="1" t="s">
        <v>2126</v>
      </c>
      <c r="E201" s="1" t="s">
        <v>2127</v>
      </c>
      <c r="F201" s="2">
        <v>24.64</v>
      </c>
      <c r="G201" s="1" t="s">
        <v>9</v>
      </c>
      <c r="H201" s="1" t="s">
        <v>8349</v>
      </c>
      <c r="I201" s="1" t="s">
        <v>8350</v>
      </c>
      <c r="J201" s="1" t="s">
        <v>8938</v>
      </c>
      <c r="K201" s="1" t="s">
        <v>8939</v>
      </c>
      <c r="L201">
        <f>VLOOKUP(B201,HIS退!B:F,5,FALSE)</f>
        <v>-24.64</v>
      </c>
      <c r="M201">
        <f>VLOOKUP(J201,银行退!A:F,6,FALSE)</f>
        <v>24.64</v>
      </c>
      <c r="N201" t="e">
        <f>VLOOKUP(J201,银行退!A:J,10,FALSE)</f>
        <v>#N/A</v>
      </c>
      <c r="O201" t="e">
        <f>VLOOKUP(J201,银行退!A:K,11,FALSE)</f>
        <v>#N/A</v>
      </c>
    </row>
    <row r="202" spans="1:15">
      <c r="A202" s="1" t="s">
        <v>8940</v>
      </c>
      <c r="B202" s="1">
        <v>1148215</v>
      </c>
      <c r="C202" s="1" t="s">
        <v>8941</v>
      </c>
      <c r="D202" s="1" t="s">
        <v>2129</v>
      </c>
      <c r="E202" s="1" t="s">
        <v>1218</v>
      </c>
      <c r="F202" s="2">
        <v>2000</v>
      </c>
      <c r="G202" s="1" t="s">
        <v>9</v>
      </c>
      <c r="H202" s="1" t="s">
        <v>8358</v>
      </c>
      <c r="I202" s="1" t="s">
        <v>8358</v>
      </c>
      <c r="J202" s="1" t="s">
        <v>8942</v>
      </c>
      <c r="K202" s="1" t="s">
        <v>1217</v>
      </c>
      <c r="L202">
        <f>VLOOKUP(B202,HIS退!B:F,5,FALSE)</f>
        <v>-2000</v>
      </c>
      <c r="M202">
        <f>VLOOKUP(J202,银行退!A:F,6,FALSE)</f>
        <v>2000</v>
      </c>
      <c r="N202" t="e">
        <f>VLOOKUP(J202,银行退!A:J,10,FALSE)</f>
        <v>#N/A</v>
      </c>
      <c r="O202" t="str">
        <f>VLOOKUP(J202,银行退!A:K,11,FALSE)</f>
        <v>2017-08-02</v>
      </c>
    </row>
    <row r="203" spans="1:15">
      <c r="A203" s="1" t="s">
        <v>8943</v>
      </c>
      <c r="B203" s="1">
        <v>1148335</v>
      </c>
      <c r="C203" s="1" t="s">
        <v>8944</v>
      </c>
      <c r="D203" s="1" t="s">
        <v>2131</v>
      </c>
      <c r="E203" s="1" t="s">
        <v>1214</v>
      </c>
      <c r="F203" s="2">
        <v>100</v>
      </c>
      <c r="G203" s="1" t="s">
        <v>9</v>
      </c>
      <c r="H203" s="1" t="s">
        <v>8358</v>
      </c>
      <c r="I203" s="1" t="s">
        <v>8358</v>
      </c>
      <c r="J203" s="1" t="s">
        <v>8945</v>
      </c>
      <c r="K203" s="1" t="s">
        <v>1213</v>
      </c>
      <c r="L203">
        <f>VLOOKUP(B203,HIS退!B:F,5,FALSE)</f>
        <v>-100</v>
      </c>
      <c r="M203">
        <f>VLOOKUP(J203,银行退!A:F,6,FALSE)</f>
        <v>100</v>
      </c>
      <c r="N203" t="e">
        <f>VLOOKUP(J203,银行退!A:J,10,FALSE)</f>
        <v>#N/A</v>
      </c>
      <c r="O203" t="str">
        <f>VLOOKUP(J203,银行退!A:K,11,FALSE)</f>
        <v>2017-08-02</v>
      </c>
    </row>
    <row r="204" spans="1:15">
      <c r="A204" s="1" t="s">
        <v>8946</v>
      </c>
      <c r="B204" s="1">
        <v>1148488</v>
      </c>
      <c r="C204" s="1" t="s">
        <v>2133</v>
      </c>
      <c r="D204" s="1" t="s">
        <v>2134</v>
      </c>
      <c r="E204" s="1" t="s">
        <v>2135</v>
      </c>
      <c r="F204" s="2">
        <v>50</v>
      </c>
      <c r="G204" s="1" t="s">
        <v>9</v>
      </c>
      <c r="H204" s="1" t="s">
        <v>8349</v>
      </c>
      <c r="I204" s="1" t="s">
        <v>8350</v>
      </c>
      <c r="J204" s="1" t="s">
        <v>8947</v>
      </c>
      <c r="K204" s="1" t="s">
        <v>8948</v>
      </c>
      <c r="L204">
        <f>VLOOKUP(B204,HIS退!B:F,5,FALSE)</f>
        <v>-50</v>
      </c>
      <c r="M204">
        <f>VLOOKUP(J204,银行退!A:F,6,FALSE)</f>
        <v>50</v>
      </c>
      <c r="N204" t="e">
        <f>VLOOKUP(J204,银行退!A:J,10,FALSE)</f>
        <v>#N/A</v>
      </c>
      <c r="O204" t="e">
        <f>VLOOKUP(J204,银行退!A:K,11,FALSE)</f>
        <v>#N/A</v>
      </c>
    </row>
    <row r="205" spans="1:15">
      <c r="A205" s="1" t="s">
        <v>8949</v>
      </c>
      <c r="B205" s="1">
        <v>1148499</v>
      </c>
      <c r="C205" s="1" t="s">
        <v>8950</v>
      </c>
      <c r="D205" s="1" t="s">
        <v>2137</v>
      </c>
      <c r="E205" s="1" t="s">
        <v>1222</v>
      </c>
      <c r="F205" s="2">
        <v>992.5</v>
      </c>
      <c r="G205" s="1" t="s">
        <v>9</v>
      </c>
      <c r="H205" s="1" t="s">
        <v>8358</v>
      </c>
      <c r="I205" s="1" t="s">
        <v>8358</v>
      </c>
      <c r="J205" s="1" t="s">
        <v>8951</v>
      </c>
      <c r="K205" s="1" t="s">
        <v>1221</v>
      </c>
      <c r="L205">
        <f>VLOOKUP(B205,HIS退!B:F,5,FALSE)</f>
        <v>-992.5</v>
      </c>
      <c r="M205">
        <f>VLOOKUP(J205,银行退!A:F,6,FALSE)</f>
        <v>992.5</v>
      </c>
      <c r="N205" t="e">
        <f>VLOOKUP(J205,银行退!A:J,10,FALSE)</f>
        <v>#N/A</v>
      </c>
      <c r="O205" t="str">
        <f>VLOOKUP(J205,银行退!A:K,11,FALSE)</f>
        <v>2017-08-02</v>
      </c>
    </row>
    <row r="206" spans="1:15">
      <c r="A206" s="1" t="s">
        <v>8952</v>
      </c>
      <c r="B206" s="1">
        <v>1148630</v>
      </c>
      <c r="C206" s="1" t="s">
        <v>2139</v>
      </c>
      <c r="D206" s="1" t="s">
        <v>2140</v>
      </c>
      <c r="E206" s="1" t="s">
        <v>2141</v>
      </c>
      <c r="F206" s="2">
        <v>100</v>
      </c>
      <c r="G206" s="1" t="s">
        <v>9</v>
      </c>
      <c r="H206" s="1" t="s">
        <v>8349</v>
      </c>
      <c r="I206" s="1" t="s">
        <v>8350</v>
      </c>
      <c r="J206" s="1" t="s">
        <v>8953</v>
      </c>
      <c r="K206" s="1" t="s">
        <v>8954</v>
      </c>
      <c r="L206">
        <f>VLOOKUP(B206,HIS退!B:F,5,FALSE)</f>
        <v>-100</v>
      </c>
      <c r="M206">
        <f>VLOOKUP(J206,银行退!A:F,6,FALSE)</f>
        <v>100</v>
      </c>
      <c r="N206" t="e">
        <f>VLOOKUP(J206,银行退!A:J,10,FALSE)</f>
        <v>#N/A</v>
      </c>
      <c r="O206" t="e">
        <f>VLOOKUP(J206,银行退!A:K,11,FALSE)</f>
        <v>#N/A</v>
      </c>
    </row>
    <row r="207" spans="1:15">
      <c r="A207" s="1" t="s">
        <v>8955</v>
      </c>
      <c r="B207" s="1">
        <v>1148652</v>
      </c>
      <c r="C207" s="1" t="s">
        <v>8956</v>
      </c>
      <c r="D207" s="1" t="s">
        <v>2143</v>
      </c>
      <c r="E207" s="1" t="s">
        <v>1172</v>
      </c>
      <c r="F207" s="2">
        <v>174</v>
      </c>
      <c r="G207" s="1" t="s">
        <v>9</v>
      </c>
      <c r="H207" s="1" t="s">
        <v>8358</v>
      </c>
      <c r="I207" s="1" t="s">
        <v>8358</v>
      </c>
      <c r="J207" s="1" t="s">
        <v>8957</v>
      </c>
      <c r="K207" s="1" t="s">
        <v>1171</v>
      </c>
      <c r="L207">
        <f>VLOOKUP(B207,HIS退!B:F,5,FALSE)</f>
        <v>-174</v>
      </c>
      <c r="M207">
        <f>VLOOKUP(J207,银行退!A:F,6,FALSE)</f>
        <v>174</v>
      </c>
      <c r="N207" t="e">
        <f>VLOOKUP(J207,银行退!A:J,10,FALSE)</f>
        <v>#N/A</v>
      </c>
      <c r="O207" t="str">
        <f>VLOOKUP(J207,银行退!A:K,11,FALSE)</f>
        <v>2017-08-04</v>
      </c>
    </row>
    <row r="208" spans="1:15">
      <c r="A208" s="1" t="s">
        <v>8958</v>
      </c>
      <c r="B208" s="1">
        <v>1149025</v>
      </c>
      <c r="C208" s="1" t="s">
        <v>2145</v>
      </c>
      <c r="D208" s="1" t="s">
        <v>2146</v>
      </c>
      <c r="E208" s="1" t="s">
        <v>2147</v>
      </c>
      <c r="F208" s="2">
        <v>659</v>
      </c>
      <c r="G208" s="1" t="s">
        <v>9</v>
      </c>
      <c r="H208" s="1" t="s">
        <v>8349</v>
      </c>
      <c r="I208" s="1" t="s">
        <v>8350</v>
      </c>
      <c r="J208" s="1" t="s">
        <v>8959</v>
      </c>
      <c r="K208" s="1" t="s">
        <v>8960</v>
      </c>
      <c r="L208">
        <f>VLOOKUP(B208,HIS退!B:F,5,FALSE)</f>
        <v>-659</v>
      </c>
      <c r="M208">
        <f>VLOOKUP(J208,银行退!A:F,6,FALSE)</f>
        <v>659</v>
      </c>
      <c r="N208" t="e">
        <f>VLOOKUP(J208,银行退!A:J,10,FALSE)</f>
        <v>#N/A</v>
      </c>
      <c r="O208" t="e">
        <f>VLOOKUP(J208,银行退!A:K,11,FALSE)</f>
        <v>#N/A</v>
      </c>
    </row>
    <row r="209" spans="1:15">
      <c r="A209" s="1" t="s">
        <v>8961</v>
      </c>
      <c r="B209" s="1">
        <v>1149182</v>
      </c>
      <c r="C209" s="1" t="s">
        <v>2149</v>
      </c>
      <c r="D209" s="1" t="s">
        <v>2150</v>
      </c>
      <c r="E209" s="1" t="s">
        <v>2151</v>
      </c>
      <c r="F209" s="2">
        <v>693.51</v>
      </c>
      <c r="G209" s="1" t="s">
        <v>9</v>
      </c>
      <c r="H209" s="1" t="s">
        <v>8349</v>
      </c>
      <c r="I209" s="1" t="s">
        <v>8350</v>
      </c>
      <c r="J209" s="1" t="s">
        <v>8962</v>
      </c>
      <c r="K209" s="1" t="s">
        <v>8963</v>
      </c>
      <c r="L209">
        <f>VLOOKUP(B209,HIS退!B:F,5,FALSE)</f>
        <v>-693.51</v>
      </c>
      <c r="M209">
        <f>VLOOKUP(J209,银行退!A:F,6,FALSE)</f>
        <v>693.51</v>
      </c>
      <c r="N209" t="e">
        <f>VLOOKUP(J209,银行退!A:J,10,FALSE)</f>
        <v>#N/A</v>
      </c>
      <c r="O209" t="e">
        <f>VLOOKUP(J209,银行退!A:K,11,FALSE)</f>
        <v>#N/A</v>
      </c>
    </row>
    <row r="210" spans="1:15">
      <c r="A210" s="1" t="s">
        <v>8964</v>
      </c>
      <c r="B210" s="1">
        <v>1149247</v>
      </c>
      <c r="C210" s="1" t="s">
        <v>2153</v>
      </c>
      <c r="D210" s="1" t="s">
        <v>2154</v>
      </c>
      <c r="E210" s="1" t="s">
        <v>2155</v>
      </c>
      <c r="F210" s="2">
        <v>334.76</v>
      </c>
      <c r="G210" s="1" t="s">
        <v>9</v>
      </c>
      <c r="H210" s="1" t="s">
        <v>8349</v>
      </c>
      <c r="I210" s="1" t="s">
        <v>8350</v>
      </c>
      <c r="J210" s="1" t="s">
        <v>8965</v>
      </c>
      <c r="K210" s="1" t="s">
        <v>8966</v>
      </c>
      <c r="L210">
        <f>VLOOKUP(B210,HIS退!B:F,5,FALSE)</f>
        <v>-334.76</v>
      </c>
      <c r="M210">
        <f>VLOOKUP(J210,银行退!A:F,6,FALSE)</f>
        <v>334.76</v>
      </c>
      <c r="N210" t="e">
        <f>VLOOKUP(J210,银行退!A:J,10,FALSE)</f>
        <v>#N/A</v>
      </c>
      <c r="O210" t="e">
        <f>VLOOKUP(J210,银行退!A:K,11,FALSE)</f>
        <v>#N/A</v>
      </c>
    </row>
    <row r="211" spans="1:15">
      <c r="A211" s="1" t="s">
        <v>8967</v>
      </c>
      <c r="B211" s="1">
        <v>1149387</v>
      </c>
      <c r="C211" s="1" t="s">
        <v>2157</v>
      </c>
      <c r="D211" s="1" t="s">
        <v>2158</v>
      </c>
      <c r="E211" s="1" t="s">
        <v>2159</v>
      </c>
      <c r="F211" s="2">
        <v>138.5</v>
      </c>
      <c r="G211" s="1" t="s">
        <v>9</v>
      </c>
      <c r="H211" s="1" t="s">
        <v>8349</v>
      </c>
      <c r="I211" s="1" t="s">
        <v>8350</v>
      </c>
      <c r="J211" s="1" t="s">
        <v>8968</v>
      </c>
      <c r="K211" s="1" t="s">
        <v>8969</v>
      </c>
      <c r="L211">
        <f>VLOOKUP(B211,HIS退!B:F,5,FALSE)</f>
        <v>-138.5</v>
      </c>
      <c r="M211">
        <f>VLOOKUP(J211,银行退!A:F,6,FALSE)</f>
        <v>138.5</v>
      </c>
      <c r="N211" t="e">
        <f>VLOOKUP(J211,银行退!A:J,10,FALSE)</f>
        <v>#N/A</v>
      </c>
      <c r="O211" t="e">
        <f>VLOOKUP(J211,银行退!A:K,11,FALSE)</f>
        <v>#N/A</v>
      </c>
    </row>
    <row r="212" spans="1:15">
      <c r="A212" s="1" t="s">
        <v>8970</v>
      </c>
      <c r="B212" s="1">
        <v>1149417</v>
      </c>
      <c r="C212" s="1" t="s">
        <v>2161</v>
      </c>
      <c r="D212" s="1" t="s">
        <v>2162</v>
      </c>
      <c r="E212" s="1" t="s">
        <v>2163</v>
      </c>
      <c r="F212" s="2">
        <v>302.20999999999998</v>
      </c>
      <c r="G212" s="1" t="s">
        <v>9</v>
      </c>
      <c r="H212" s="1" t="s">
        <v>8349</v>
      </c>
      <c r="I212" s="1" t="s">
        <v>8350</v>
      </c>
      <c r="J212" s="1" t="s">
        <v>8971</v>
      </c>
      <c r="K212" s="1" t="s">
        <v>8972</v>
      </c>
      <c r="L212">
        <f>VLOOKUP(B212,HIS退!B:F,5,FALSE)</f>
        <v>-302.20999999999998</v>
      </c>
      <c r="M212">
        <f>VLOOKUP(J212,银行退!A:F,6,FALSE)</f>
        <v>302.20999999999998</v>
      </c>
      <c r="N212" t="e">
        <f>VLOOKUP(J212,银行退!A:J,10,FALSE)</f>
        <v>#N/A</v>
      </c>
      <c r="O212" t="e">
        <f>VLOOKUP(J212,银行退!A:K,11,FALSE)</f>
        <v>#N/A</v>
      </c>
    </row>
    <row r="213" spans="1:15">
      <c r="A213" s="1" t="s">
        <v>8973</v>
      </c>
      <c r="B213" s="1">
        <v>1149439</v>
      </c>
      <c r="C213" s="1" t="s">
        <v>2165</v>
      </c>
      <c r="D213" s="1" t="s">
        <v>2166</v>
      </c>
      <c r="E213" s="1" t="s">
        <v>2167</v>
      </c>
      <c r="F213" s="2">
        <v>137.86000000000001</v>
      </c>
      <c r="G213" s="1" t="s">
        <v>9</v>
      </c>
      <c r="H213" s="1" t="s">
        <v>8349</v>
      </c>
      <c r="I213" s="1" t="s">
        <v>8350</v>
      </c>
      <c r="J213" s="1" t="s">
        <v>8974</v>
      </c>
      <c r="K213" s="1" t="s">
        <v>8975</v>
      </c>
      <c r="L213">
        <f>VLOOKUP(B213,HIS退!B:F,5,FALSE)</f>
        <v>-137.86000000000001</v>
      </c>
      <c r="M213">
        <f>VLOOKUP(J213,银行退!A:F,6,FALSE)</f>
        <v>137.86000000000001</v>
      </c>
      <c r="N213" t="e">
        <f>VLOOKUP(J213,银行退!A:J,10,FALSE)</f>
        <v>#N/A</v>
      </c>
      <c r="O213" t="e">
        <f>VLOOKUP(J213,银行退!A:K,11,FALSE)</f>
        <v>#N/A</v>
      </c>
    </row>
    <row r="214" spans="1:15">
      <c r="A214" s="1" t="s">
        <v>8976</v>
      </c>
      <c r="B214" s="1">
        <v>1149505</v>
      </c>
      <c r="C214" s="1" t="s">
        <v>2169</v>
      </c>
      <c r="D214" s="1" t="s">
        <v>2170</v>
      </c>
      <c r="E214" s="1" t="s">
        <v>2171</v>
      </c>
      <c r="F214" s="2">
        <v>35000</v>
      </c>
      <c r="G214" s="1" t="s">
        <v>9</v>
      </c>
      <c r="H214" s="1" t="s">
        <v>8349</v>
      </c>
      <c r="I214" s="1" t="s">
        <v>8350</v>
      </c>
      <c r="J214" s="1" t="s">
        <v>8977</v>
      </c>
      <c r="K214" s="1" t="s">
        <v>8978</v>
      </c>
      <c r="L214">
        <f>VLOOKUP(B214,HIS退!B:F,5,FALSE)</f>
        <v>-35000</v>
      </c>
      <c r="M214">
        <f>VLOOKUP(J214,银行退!A:F,6,FALSE)</f>
        <v>35000</v>
      </c>
      <c r="N214" t="e">
        <f>VLOOKUP(J214,银行退!A:J,10,FALSE)</f>
        <v>#N/A</v>
      </c>
      <c r="O214" t="e">
        <f>VLOOKUP(J214,银行退!A:K,11,FALSE)</f>
        <v>#N/A</v>
      </c>
    </row>
    <row r="215" spans="1:15">
      <c r="A215" s="1" t="s">
        <v>8979</v>
      </c>
      <c r="B215" s="1">
        <v>1149576</v>
      </c>
      <c r="C215" s="1" t="s">
        <v>2173</v>
      </c>
      <c r="D215" s="1" t="s">
        <v>2174</v>
      </c>
      <c r="E215" s="1" t="s">
        <v>2175</v>
      </c>
      <c r="F215" s="2">
        <v>65.5</v>
      </c>
      <c r="G215" s="1" t="s">
        <v>9</v>
      </c>
      <c r="H215" s="1" t="s">
        <v>8349</v>
      </c>
      <c r="I215" s="1" t="s">
        <v>8350</v>
      </c>
      <c r="J215" s="1" t="s">
        <v>8980</v>
      </c>
      <c r="K215" s="1" t="s">
        <v>8981</v>
      </c>
      <c r="L215">
        <f>VLOOKUP(B215,HIS退!B:F,5,FALSE)</f>
        <v>-65.5</v>
      </c>
      <c r="M215">
        <f>VLOOKUP(J215,银行退!A:F,6,FALSE)</f>
        <v>65.5</v>
      </c>
      <c r="N215" t="e">
        <f>VLOOKUP(J215,银行退!A:J,10,FALSE)</f>
        <v>#N/A</v>
      </c>
      <c r="O215" t="e">
        <f>VLOOKUP(J215,银行退!A:K,11,FALSE)</f>
        <v>#N/A</v>
      </c>
    </row>
    <row r="216" spans="1:15">
      <c r="A216" s="1" t="s">
        <v>8982</v>
      </c>
      <c r="B216" s="1">
        <v>1149585</v>
      </c>
      <c r="C216" s="1" t="s">
        <v>2176</v>
      </c>
      <c r="D216" s="1" t="s">
        <v>2177</v>
      </c>
      <c r="E216" s="1" t="s">
        <v>2178</v>
      </c>
      <c r="F216" s="2">
        <v>100</v>
      </c>
      <c r="G216" s="1" t="s">
        <v>9</v>
      </c>
      <c r="H216" s="1" t="s">
        <v>8349</v>
      </c>
      <c r="I216" s="1" t="s">
        <v>8350</v>
      </c>
      <c r="J216" s="1" t="s">
        <v>8983</v>
      </c>
      <c r="K216" s="1" t="s">
        <v>8984</v>
      </c>
      <c r="L216">
        <f>VLOOKUP(B216,HIS退!B:F,5,FALSE)</f>
        <v>-100</v>
      </c>
      <c r="M216">
        <f>VLOOKUP(J216,银行退!A:F,6,FALSE)</f>
        <v>100</v>
      </c>
      <c r="N216" t="e">
        <f>VLOOKUP(J216,银行退!A:J,10,FALSE)</f>
        <v>#N/A</v>
      </c>
      <c r="O216" t="e">
        <f>VLOOKUP(J216,银行退!A:K,11,FALSE)</f>
        <v>#N/A</v>
      </c>
    </row>
    <row r="217" spans="1:15">
      <c r="A217" s="1" t="s">
        <v>8985</v>
      </c>
      <c r="B217" s="1">
        <v>1149925</v>
      </c>
      <c r="C217" s="1" t="s">
        <v>2180</v>
      </c>
      <c r="D217" s="1" t="s">
        <v>2181</v>
      </c>
      <c r="E217" s="1" t="s">
        <v>2182</v>
      </c>
      <c r="F217" s="2">
        <v>1900.5</v>
      </c>
      <c r="G217" s="1" t="s">
        <v>9</v>
      </c>
      <c r="H217" s="1" t="s">
        <v>8349</v>
      </c>
      <c r="I217" s="1" t="s">
        <v>8350</v>
      </c>
      <c r="J217" s="1" t="s">
        <v>8986</v>
      </c>
      <c r="K217" s="1" t="s">
        <v>8987</v>
      </c>
      <c r="L217">
        <f>VLOOKUP(B217,HIS退!B:F,5,FALSE)</f>
        <v>-1900.5</v>
      </c>
      <c r="M217">
        <f>VLOOKUP(J217,银行退!A:F,6,FALSE)</f>
        <v>1900.5</v>
      </c>
      <c r="N217" t="e">
        <f>VLOOKUP(J217,银行退!A:J,10,FALSE)</f>
        <v>#N/A</v>
      </c>
      <c r="O217" t="e">
        <f>VLOOKUP(J217,银行退!A:K,11,FALSE)</f>
        <v>#N/A</v>
      </c>
    </row>
    <row r="218" spans="1:15">
      <c r="A218" s="1" t="s">
        <v>8988</v>
      </c>
      <c r="B218" s="1">
        <v>1150010</v>
      </c>
      <c r="C218" s="1" t="s">
        <v>2184</v>
      </c>
      <c r="D218" s="1" t="s">
        <v>2185</v>
      </c>
      <c r="E218" s="1" t="s">
        <v>2186</v>
      </c>
      <c r="F218" s="2">
        <v>27.5</v>
      </c>
      <c r="G218" s="1" t="s">
        <v>9</v>
      </c>
      <c r="H218" s="1" t="s">
        <v>8349</v>
      </c>
      <c r="I218" s="1" t="s">
        <v>8350</v>
      </c>
      <c r="J218" s="1" t="s">
        <v>8989</v>
      </c>
      <c r="K218" s="1" t="s">
        <v>8990</v>
      </c>
      <c r="L218">
        <f>VLOOKUP(B218,HIS退!B:F,5,FALSE)</f>
        <v>-27.5</v>
      </c>
      <c r="M218">
        <f>VLOOKUP(J218,银行退!A:F,6,FALSE)</f>
        <v>27.5</v>
      </c>
      <c r="N218" t="e">
        <f>VLOOKUP(J218,银行退!A:J,10,FALSE)</f>
        <v>#N/A</v>
      </c>
      <c r="O218" t="e">
        <f>VLOOKUP(J218,银行退!A:K,11,FALSE)</f>
        <v>#N/A</v>
      </c>
    </row>
    <row r="219" spans="1:15">
      <c r="A219" s="1" t="s">
        <v>8991</v>
      </c>
      <c r="B219" s="1">
        <v>1150079</v>
      </c>
      <c r="C219" s="1" t="s">
        <v>2188</v>
      </c>
      <c r="D219" s="1" t="s">
        <v>2189</v>
      </c>
      <c r="E219" s="1" t="s">
        <v>2190</v>
      </c>
      <c r="F219" s="2">
        <v>270</v>
      </c>
      <c r="G219" s="1" t="s">
        <v>9</v>
      </c>
      <c r="H219" s="1" t="s">
        <v>8349</v>
      </c>
      <c r="I219" s="1" t="s">
        <v>8350</v>
      </c>
      <c r="J219" s="1" t="s">
        <v>8992</v>
      </c>
      <c r="K219" s="1" t="s">
        <v>8993</v>
      </c>
      <c r="L219">
        <f>VLOOKUP(B219,HIS退!B:F,5,FALSE)</f>
        <v>-270</v>
      </c>
      <c r="M219">
        <f>VLOOKUP(J219,银行退!A:F,6,FALSE)</f>
        <v>270</v>
      </c>
      <c r="N219" t="e">
        <f>VLOOKUP(J219,银行退!A:J,10,FALSE)</f>
        <v>#N/A</v>
      </c>
      <c r="O219" t="e">
        <f>VLOOKUP(J219,银行退!A:K,11,FALSE)</f>
        <v>#N/A</v>
      </c>
    </row>
    <row r="220" spans="1:15">
      <c r="A220" s="1" t="s">
        <v>8994</v>
      </c>
      <c r="B220" s="1">
        <v>1150246</v>
      </c>
      <c r="C220" s="1" t="s">
        <v>2192</v>
      </c>
      <c r="D220" s="1" t="s">
        <v>2193</v>
      </c>
      <c r="E220" s="1" t="s">
        <v>2194</v>
      </c>
      <c r="F220" s="2">
        <v>675.56</v>
      </c>
      <c r="G220" s="1" t="s">
        <v>9</v>
      </c>
      <c r="H220" s="1" t="s">
        <v>8349</v>
      </c>
      <c r="I220" s="1" t="s">
        <v>8350</v>
      </c>
      <c r="J220" s="1" t="s">
        <v>8995</v>
      </c>
      <c r="K220" s="1" t="s">
        <v>8996</v>
      </c>
      <c r="L220">
        <f>VLOOKUP(B220,HIS退!B:F,5,FALSE)</f>
        <v>-675.56</v>
      </c>
      <c r="M220">
        <f>VLOOKUP(J220,银行退!A:F,6,FALSE)</f>
        <v>675.56</v>
      </c>
      <c r="N220" t="e">
        <f>VLOOKUP(J220,银行退!A:J,10,FALSE)</f>
        <v>#N/A</v>
      </c>
      <c r="O220" t="e">
        <f>VLOOKUP(J220,银行退!A:K,11,FALSE)</f>
        <v>#N/A</v>
      </c>
    </row>
    <row r="221" spans="1:15">
      <c r="A221" s="1" t="s">
        <v>8997</v>
      </c>
      <c r="B221" s="1">
        <v>1150310</v>
      </c>
      <c r="C221" s="1" t="s">
        <v>2196</v>
      </c>
      <c r="D221" s="1" t="s">
        <v>2197</v>
      </c>
      <c r="E221" s="1" t="s">
        <v>2198</v>
      </c>
      <c r="F221" s="2">
        <v>92.5</v>
      </c>
      <c r="G221" s="1" t="s">
        <v>9</v>
      </c>
      <c r="H221" s="1" t="s">
        <v>8349</v>
      </c>
      <c r="I221" s="1" t="s">
        <v>8350</v>
      </c>
      <c r="J221" s="1" t="s">
        <v>8998</v>
      </c>
      <c r="K221" s="1" t="s">
        <v>8999</v>
      </c>
      <c r="L221">
        <f>VLOOKUP(B221,HIS退!B:F,5,FALSE)</f>
        <v>-92.5</v>
      </c>
      <c r="M221">
        <f>VLOOKUP(J221,银行退!A:F,6,FALSE)</f>
        <v>92.5</v>
      </c>
      <c r="N221" t="e">
        <f>VLOOKUP(J221,银行退!A:J,10,FALSE)</f>
        <v>#N/A</v>
      </c>
      <c r="O221" t="e">
        <f>VLOOKUP(J221,银行退!A:K,11,FALSE)</f>
        <v>#N/A</v>
      </c>
    </row>
    <row r="222" spans="1:15">
      <c r="A222" s="1" t="s">
        <v>9000</v>
      </c>
      <c r="B222" s="1">
        <v>1150456</v>
      </c>
      <c r="C222" s="1" t="s">
        <v>2200</v>
      </c>
      <c r="D222" s="1" t="s">
        <v>2201</v>
      </c>
      <c r="E222" s="1" t="s">
        <v>2202</v>
      </c>
      <c r="F222" s="2">
        <v>126.64</v>
      </c>
      <c r="G222" s="1" t="s">
        <v>9</v>
      </c>
      <c r="H222" s="1" t="s">
        <v>8349</v>
      </c>
      <c r="I222" s="1" t="s">
        <v>8350</v>
      </c>
      <c r="J222" s="1" t="s">
        <v>9001</v>
      </c>
      <c r="K222" s="1" t="s">
        <v>9002</v>
      </c>
      <c r="L222">
        <f>VLOOKUP(B222,HIS退!B:F,5,FALSE)</f>
        <v>-126.64</v>
      </c>
      <c r="M222">
        <f>VLOOKUP(J222,银行退!A:F,6,FALSE)</f>
        <v>126.64</v>
      </c>
      <c r="N222" t="e">
        <f>VLOOKUP(J222,银行退!A:J,10,FALSE)</f>
        <v>#N/A</v>
      </c>
      <c r="O222" t="e">
        <f>VLOOKUP(J222,银行退!A:K,11,FALSE)</f>
        <v>#N/A</v>
      </c>
    </row>
    <row r="223" spans="1:15">
      <c r="A223" s="1" t="s">
        <v>9003</v>
      </c>
      <c r="B223" s="1">
        <v>1150533</v>
      </c>
      <c r="C223" s="1" t="s">
        <v>2205</v>
      </c>
      <c r="D223" s="1" t="s">
        <v>2206</v>
      </c>
      <c r="E223" s="1" t="s">
        <v>2207</v>
      </c>
      <c r="F223" s="2">
        <v>30.34</v>
      </c>
      <c r="G223" s="1" t="s">
        <v>9</v>
      </c>
      <c r="H223" s="1" t="s">
        <v>8349</v>
      </c>
      <c r="I223" s="1" t="s">
        <v>8350</v>
      </c>
      <c r="J223" s="1" t="s">
        <v>9004</v>
      </c>
      <c r="K223" s="1" t="s">
        <v>9005</v>
      </c>
      <c r="L223">
        <f>VLOOKUP(B223,HIS退!B:F,5,FALSE)</f>
        <v>-30.34</v>
      </c>
      <c r="M223">
        <f>VLOOKUP(J223,银行退!A:F,6,FALSE)</f>
        <v>30.34</v>
      </c>
      <c r="N223" t="e">
        <f>VLOOKUP(J223,银行退!A:J,10,FALSE)</f>
        <v>#N/A</v>
      </c>
      <c r="O223" t="e">
        <f>VLOOKUP(J223,银行退!A:K,11,FALSE)</f>
        <v>#N/A</v>
      </c>
    </row>
    <row r="224" spans="1:15">
      <c r="A224" s="1" t="s">
        <v>9006</v>
      </c>
      <c r="B224" s="1">
        <v>1150671</v>
      </c>
      <c r="C224" s="1" t="s">
        <v>9007</v>
      </c>
      <c r="D224" s="1" t="s">
        <v>2209</v>
      </c>
      <c r="E224" s="1" t="s">
        <v>1198</v>
      </c>
      <c r="F224" s="2">
        <v>4.84</v>
      </c>
      <c r="G224" s="1" t="s">
        <v>9</v>
      </c>
      <c r="H224" s="1" t="s">
        <v>8358</v>
      </c>
      <c r="I224" s="1" t="s">
        <v>8358</v>
      </c>
      <c r="J224" s="1" t="s">
        <v>9008</v>
      </c>
      <c r="K224" s="1" t="s">
        <v>1197</v>
      </c>
      <c r="L224">
        <f>VLOOKUP(B224,HIS退!B:F,5,FALSE)</f>
        <v>-4.84</v>
      </c>
      <c r="M224">
        <f>VLOOKUP(J224,银行退!A:F,6,FALSE)</f>
        <v>4.84</v>
      </c>
      <c r="N224" t="e">
        <f>VLOOKUP(J224,银行退!A:J,10,FALSE)</f>
        <v>#N/A</v>
      </c>
      <c r="O224" t="str">
        <f>VLOOKUP(J224,银行退!A:K,11,FALSE)</f>
        <v>2017-08-04</v>
      </c>
    </row>
    <row r="225" spans="1:15">
      <c r="A225" s="1" t="s">
        <v>9009</v>
      </c>
      <c r="B225" s="1">
        <v>1150858</v>
      </c>
      <c r="C225" s="1" t="s">
        <v>9010</v>
      </c>
      <c r="D225" s="1" t="s">
        <v>2211</v>
      </c>
      <c r="E225" s="1" t="s">
        <v>1206</v>
      </c>
      <c r="F225" s="2">
        <v>500</v>
      </c>
      <c r="G225" s="1" t="s">
        <v>9</v>
      </c>
      <c r="H225" s="1" t="s">
        <v>8358</v>
      </c>
      <c r="I225" s="1" t="s">
        <v>8358</v>
      </c>
      <c r="J225" s="1" t="s">
        <v>9011</v>
      </c>
      <c r="K225" s="1" t="s">
        <v>1205</v>
      </c>
      <c r="L225">
        <f>VLOOKUP(B225,HIS退!B:F,5,FALSE)</f>
        <v>-500</v>
      </c>
      <c r="M225">
        <f>VLOOKUP(J225,银行退!A:F,6,FALSE)</f>
        <v>500</v>
      </c>
      <c r="N225" t="e">
        <f>VLOOKUP(J225,银行退!A:J,10,FALSE)</f>
        <v>#N/A</v>
      </c>
      <c r="O225" t="str">
        <f>VLOOKUP(J225,银行退!A:K,11,FALSE)</f>
        <v>2017-08-04</v>
      </c>
    </row>
    <row r="226" spans="1:15">
      <c r="A226" s="1" t="s">
        <v>9012</v>
      </c>
      <c r="B226" s="1">
        <v>1150906</v>
      </c>
      <c r="C226" s="1" t="s">
        <v>2213</v>
      </c>
      <c r="D226" s="1" t="s">
        <v>2214</v>
      </c>
      <c r="E226" s="1" t="s">
        <v>2215</v>
      </c>
      <c r="F226" s="2">
        <v>140.5</v>
      </c>
      <c r="G226" s="1" t="s">
        <v>9</v>
      </c>
      <c r="H226" s="1" t="s">
        <v>8349</v>
      </c>
      <c r="I226" s="1" t="s">
        <v>8350</v>
      </c>
      <c r="J226" s="1" t="s">
        <v>9013</v>
      </c>
      <c r="K226" s="1" t="s">
        <v>9014</v>
      </c>
      <c r="L226">
        <f>VLOOKUP(B226,HIS退!B:F,5,FALSE)</f>
        <v>-140.5</v>
      </c>
      <c r="M226">
        <f>VLOOKUP(J226,银行退!A:F,6,FALSE)</f>
        <v>140.5</v>
      </c>
      <c r="N226" t="e">
        <f>VLOOKUP(J226,银行退!A:J,10,FALSE)</f>
        <v>#N/A</v>
      </c>
      <c r="O226" t="e">
        <f>VLOOKUP(J226,银行退!A:K,11,FALSE)</f>
        <v>#N/A</v>
      </c>
    </row>
    <row r="227" spans="1:15">
      <c r="A227" s="1" t="s">
        <v>9015</v>
      </c>
      <c r="B227" s="1">
        <v>1150965</v>
      </c>
      <c r="C227" s="1" t="s">
        <v>9016</v>
      </c>
      <c r="D227" s="1" t="s">
        <v>2217</v>
      </c>
      <c r="E227" s="1" t="s">
        <v>1167</v>
      </c>
      <c r="F227" s="2">
        <v>274.58999999999997</v>
      </c>
      <c r="G227" s="1" t="s">
        <v>9</v>
      </c>
      <c r="H227" s="1" t="s">
        <v>8358</v>
      </c>
      <c r="I227" s="1" t="s">
        <v>8358</v>
      </c>
      <c r="J227" s="1" t="s">
        <v>9017</v>
      </c>
      <c r="K227" s="1" t="s">
        <v>1166</v>
      </c>
      <c r="L227">
        <f>VLOOKUP(B227,HIS退!B:F,5,FALSE)</f>
        <v>-274.58999999999997</v>
      </c>
      <c r="M227">
        <f>VLOOKUP(J227,银行退!A:F,6,FALSE)</f>
        <v>274.58999999999997</v>
      </c>
      <c r="N227" t="e">
        <f>VLOOKUP(J227,银行退!A:J,10,FALSE)</f>
        <v>#N/A</v>
      </c>
      <c r="O227" t="str">
        <f>VLOOKUP(J227,银行退!A:K,11,FALSE)</f>
        <v>2017-08-04</v>
      </c>
    </row>
    <row r="228" spans="1:15">
      <c r="A228" s="1" t="s">
        <v>9018</v>
      </c>
      <c r="B228" s="1">
        <v>1150970</v>
      </c>
      <c r="C228" s="1" t="s">
        <v>2219</v>
      </c>
      <c r="D228" s="1" t="s">
        <v>2214</v>
      </c>
      <c r="E228" s="1" t="s">
        <v>2215</v>
      </c>
      <c r="F228" s="2">
        <v>50</v>
      </c>
      <c r="G228" s="1" t="s">
        <v>9</v>
      </c>
      <c r="H228" s="1" t="s">
        <v>8349</v>
      </c>
      <c r="I228" s="1" t="s">
        <v>8350</v>
      </c>
      <c r="J228" s="1" t="s">
        <v>9019</v>
      </c>
      <c r="K228" s="1" t="s">
        <v>9014</v>
      </c>
      <c r="L228">
        <f>VLOOKUP(B228,HIS退!B:F,5,FALSE)</f>
        <v>-50</v>
      </c>
      <c r="M228">
        <f>VLOOKUP(J228,银行退!A:F,6,FALSE)</f>
        <v>50</v>
      </c>
      <c r="N228" t="e">
        <f>VLOOKUP(J228,银行退!A:J,10,FALSE)</f>
        <v>#N/A</v>
      </c>
      <c r="O228" t="e">
        <f>VLOOKUP(J228,银行退!A:K,11,FALSE)</f>
        <v>#N/A</v>
      </c>
    </row>
    <row r="229" spans="1:15">
      <c r="A229" s="1" t="s">
        <v>9020</v>
      </c>
      <c r="B229" s="1">
        <v>1151120</v>
      </c>
      <c r="C229" s="1" t="s">
        <v>2221</v>
      </c>
      <c r="D229" s="1" t="s">
        <v>2222</v>
      </c>
      <c r="E229" s="1" t="s">
        <v>2223</v>
      </c>
      <c r="F229" s="2">
        <v>792.5</v>
      </c>
      <c r="G229" s="1" t="s">
        <v>9</v>
      </c>
      <c r="H229" s="1" t="s">
        <v>8349</v>
      </c>
      <c r="I229" s="1" t="s">
        <v>8350</v>
      </c>
      <c r="J229" s="1" t="s">
        <v>9021</v>
      </c>
      <c r="K229" s="1" t="s">
        <v>9022</v>
      </c>
      <c r="L229">
        <f>VLOOKUP(B229,HIS退!B:F,5,FALSE)</f>
        <v>-792.5</v>
      </c>
      <c r="M229">
        <f>VLOOKUP(J229,银行退!A:F,6,FALSE)</f>
        <v>792.5</v>
      </c>
      <c r="N229" t="e">
        <f>VLOOKUP(J229,银行退!A:J,10,FALSE)</f>
        <v>#N/A</v>
      </c>
      <c r="O229" t="e">
        <f>VLOOKUP(J229,银行退!A:K,11,FALSE)</f>
        <v>#N/A</v>
      </c>
    </row>
    <row r="230" spans="1:15">
      <c r="A230" s="1" t="s">
        <v>9023</v>
      </c>
      <c r="B230" s="1">
        <v>1151144</v>
      </c>
      <c r="C230" s="1" t="s">
        <v>9024</v>
      </c>
      <c r="D230" s="1" t="s">
        <v>2225</v>
      </c>
      <c r="E230" s="1" t="s">
        <v>1202</v>
      </c>
      <c r="F230" s="2">
        <v>245.5</v>
      </c>
      <c r="G230" s="1" t="s">
        <v>9</v>
      </c>
      <c r="H230" s="1" t="s">
        <v>8358</v>
      </c>
      <c r="I230" s="1" t="s">
        <v>8358</v>
      </c>
      <c r="J230" s="1" t="s">
        <v>9025</v>
      </c>
      <c r="K230" s="1" t="s">
        <v>1201</v>
      </c>
      <c r="L230">
        <f>VLOOKUP(B230,HIS退!B:F,5,FALSE)</f>
        <v>-245.5</v>
      </c>
      <c r="M230">
        <f>VLOOKUP(J230,银行退!A:F,6,FALSE)</f>
        <v>245.5</v>
      </c>
      <c r="N230" t="e">
        <f>VLOOKUP(J230,银行退!A:J,10,FALSE)</f>
        <v>#N/A</v>
      </c>
      <c r="O230" t="str">
        <f>VLOOKUP(J230,银行退!A:K,11,FALSE)</f>
        <v>2017-08-04</v>
      </c>
    </row>
    <row r="231" spans="1:15">
      <c r="A231" s="1" t="s">
        <v>9026</v>
      </c>
      <c r="B231" s="1">
        <v>1151152</v>
      </c>
      <c r="C231" s="1" t="s">
        <v>9027</v>
      </c>
      <c r="D231" s="1" t="s">
        <v>2227</v>
      </c>
      <c r="E231" s="1" t="s">
        <v>1210</v>
      </c>
      <c r="F231" s="2">
        <v>500</v>
      </c>
      <c r="G231" s="1" t="s">
        <v>9</v>
      </c>
      <c r="H231" s="1" t="s">
        <v>8358</v>
      </c>
      <c r="I231" s="1" t="s">
        <v>8358</v>
      </c>
      <c r="J231" s="1" t="s">
        <v>9028</v>
      </c>
      <c r="K231" s="1" t="s">
        <v>1209</v>
      </c>
      <c r="L231">
        <f>VLOOKUP(B231,HIS退!B:F,5,FALSE)</f>
        <v>-500</v>
      </c>
      <c r="M231">
        <f>VLOOKUP(J231,银行退!A:F,6,FALSE)</f>
        <v>500</v>
      </c>
      <c r="N231" t="e">
        <f>VLOOKUP(J231,银行退!A:J,10,FALSE)</f>
        <v>#N/A</v>
      </c>
      <c r="O231" t="str">
        <f>VLOOKUP(J231,银行退!A:K,11,FALSE)</f>
        <v>2017-08-04</v>
      </c>
    </row>
    <row r="232" spans="1:15">
      <c r="A232" s="1" t="s">
        <v>9029</v>
      </c>
      <c r="B232" s="1">
        <v>1151769</v>
      </c>
      <c r="C232" s="1" t="s">
        <v>2229</v>
      </c>
      <c r="D232" s="1" t="s">
        <v>2230</v>
      </c>
      <c r="E232" s="1" t="s">
        <v>2231</v>
      </c>
      <c r="F232" s="2">
        <v>474.4</v>
      </c>
      <c r="G232" s="1" t="s">
        <v>9</v>
      </c>
      <c r="H232" s="1" t="s">
        <v>8349</v>
      </c>
      <c r="I232" s="1" t="s">
        <v>8350</v>
      </c>
      <c r="J232" s="1" t="s">
        <v>9030</v>
      </c>
      <c r="K232" s="1" t="s">
        <v>9031</v>
      </c>
      <c r="L232">
        <f>VLOOKUP(B232,HIS退!B:F,5,FALSE)</f>
        <v>-474.4</v>
      </c>
      <c r="M232">
        <f>VLOOKUP(J232,银行退!A:F,6,FALSE)</f>
        <v>474.4</v>
      </c>
      <c r="N232" t="e">
        <f>VLOOKUP(J232,银行退!A:J,10,FALSE)</f>
        <v>#N/A</v>
      </c>
      <c r="O232" t="e">
        <f>VLOOKUP(J232,银行退!A:K,11,FALSE)</f>
        <v>#N/A</v>
      </c>
    </row>
    <row r="233" spans="1:15">
      <c r="A233" s="1" t="s">
        <v>9032</v>
      </c>
      <c r="B233" s="1">
        <v>1152252</v>
      </c>
      <c r="C233" s="1" t="s">
        <v>2233</v>
      </c>
      <c r="D233" s="1" t="s">
        <v>2234</v>
      </c>
      <c r="E233" s="1" t="s">
        <v>2235</v>
      </c>
      <c r="F233" s="2">
        <v>100</v>
      </c>
      <c r="G233" s="1" t="s">
        <v>9</v>
      </c>
      <c r="H233" s="1" t="s">
        <v>8349</v>
      </c>
      <c r="I233" s="1" t="s">
        <v>8350</v>
      </c>
      <c r="J233" s="1" t="s">
        <v>9033</v>
      </c>
      <c r="K233" s="1" t="s">
        <v>9034</v>
      </c>
      <c r="L233">
        <f>VLOOKUP(B233,HIS退!B:F,5,FALSE)</f>
        <v>-100</v>
      </c>
      <c r="M233">
        <f>VLOOKUP(J233,银行退!A:F,6,FALSE)</f>
        <v>100</v>
      </c>
      <c r="N233" t="e">
        <f>VLOOKUP(J233,银行退!A:J,10,FALSE)</f>
        <v>#N/A</v>
      </c>
      <c r="O233" t="e">
        <f>VLOOKUP(J233,银行退!A:K,11,FALSE)</f>
        <v>#N/A</v>
      </c>
    </row>
    <row r="234" spans="1:15">
      <c r="A234" s="1" t="s">
        <v>9035</v>
      </c>
      <c r="B234" s="1">
        <v>1152618</v>
      </c>
      <c r="C234" s="1" t="s">
        <v>2237</v>
      </c>
      <c r="D234" s="1" t="s">
        <v>2238</v>
      </c>
      <c r="E234" s="1" t="s">
        <v>2239</v>
      </c>
      <c r="F234" s="2">
        <v>400</v>
      </c>
      <c r="G234" s="1" t="s">
        <v>9</v>
      </c>
      <c r="H234" s="1" t="s">
        <v>8349</v>
      </c>
      <c r="I234" s="1" t="s">
        <v>8350</v>
      </c>
      <c r="J234" s="1" t="s">
        <v>9036</v>
      </c>
      <c r="K234" s="1" t="s">
        <v>9037</v>
      </c>
      <c r="L234">
        <f>VLOOKUP(B234,HIS退!B:F,5,FALSE)</f>
        <v>-400</v>
      </c>
      <c r="M234">
        <f>VLOOKUP(J234,银行退!A:F,6,FALSE)</f>
        <v>400</v>
      </c>
      <c r="N234" t="e">
        <f>VLOOKUP(J234,银行退!A:J,10,FALSE)</f>
        <v>#N/A</v>
      </c>
      <c r="O234" t="e">
        <f>VLOOKUP(J234,银行退!A:K,11,FALSE)</f>
        <v>#N/A</v>
      </c>
    </row>
    <row r="235" spans="1:15">
      <c r="A235" s="1" t="s">
        <v>9038</v>
      </c>
      <c r="B235" s="1">
        <v>1156512</v>
      </c>
      <c r="C235" s="1" t="s">
        <v>9039</v>
      </c>
      <c r="D235" s="1" t="s">
        <v>2241</v>
      </c>
      <c r="E235" s="1" t="s">
        <v>1159</v>
      </c>
      <c r="F235" s="2">
        <v>1900</v>
      </c>
      <c r="G235" s="1" t="s">
        <v>9</v>
      </c>
      <c r="H235" s="1" t="s">
        <v>8358</v>
      </c>
      <c r="I235" s="1" t="s">
        <v>8358</v>
      </c>
      <c r="J235" s="1" t="s">
        <v>9040</v>
      </c>
      <c r="K235" s="1" t="s">
        <v>1158</v>
      </c>
      <c r="L235">
        <f>VLOOKUP(B235,HIS退!B:F,5,FALSE)</f>
        <v>-1900</v>
      </c>
      <c r="M235">
        <f>VLOOKUP(J235,银行退!A:F,6,FALSE)</f>
        <v>1900</v>
      </c>
      <c r="N235" t="e">
        <f>VLOOKUP(J235,银行退!A:J,10,FALSE)</f>
        <v>#N/A</v>
      </c>
      <c r="O235" t="str">
        <f>VLOOKUP(J235,银行退!A:K,11,FALSE)</f>
        <v>2017-08-04</v>
      </c>
    </row>
    <row r="236" spans="1:15">
      <c r="A236" s="1" t="s">
        <v>9041</v>
      </c>
      <c r="B236" s="1">
        <v>1157411</v>
      </c>
      <c r="C236" s="1" t="s">
        <v>2243</v>
      </c>
      <c r="D236" s="1" t="s">
        <v>2244</v>
      </c>
      <c r="E236" s="1" t="s">
        <v>2245</v>
      </c>
      <c r="F236" s="2">
        <v>335</v>
      </c>
      <c r="G236" s="1" t="s">
        <v>9</v>
      </c>
      <c r="H236" s="1" t="s">
        <v>8349</v>
      </c>
      <c r="I236" s="1" t="s">
        <v>8350</v>
      </c>
      <c r="J236" s="1" t="s">
        <v>9042</v>
      </c>
      <c r="K236" s="1" t="s">
        <v>9043</v>
      </c>
      <c r="L236">
        <f>VLOOKUP(B236,HIS退!B:F,5,FALSE)</f>
        <v>-335</v>
      </c>
      <c r="M236">
        <f>VLOOKUP(J236,银行退!A:F,6,FALSE)</f>
        <v>335</v>
      </c>
      <c r="N236" t="e">
        <f>VLOOKUP(J236,银行退!A:J,10,FALSE)</f>
        <v>#N/A</v>
      </c>
      <c r="O236" t="e">
        <f>VLOOKUP(J236,银行退!A:K,11,FALSE)</f>
        <v>#N/A</v>
      </c>
    </row>
    <row r="237" spans="1:15">
      <c r="A237" s="1" t="s">
        <v>9044</v>
      </c>
      <c r="B237" s="1">
        <v>1157902</v>
      </c>
      <c r="C237" s="1" t="s">
        <v>2247</v>
      </c>
      <c r="D237" s="1" t="s">
        <v>2248</v>
      </c>
      <c r="E237" s="1" t="s">
        <v>2249</v>
      </c>
      <c r="F237" s="2">
        <v>1761</v>
      </c>
      <c r="G237" s="1" t="s">
        <v>9</v>
      </c>
      <c r="H237" s="1" t="s">
        <v>8349</v>
      </c>
      <c r="I237" s="1" t="s">
        <v>8350</v>
      </c>
      <c r="J237" s="1" t="s">
        <v>9045</v>
      </c>
      <c r="K237" s="1" t="s">
        <v>1193</v>
      </c>
      <c r="L237">
        <f>VLOOKUP(B237,HIS退!B:F,5,FALSE)</f>
        <v>-1761</v>
      </c>
      <c r="M237">
        <f>VLOOKUP(J237,银行退!A:F,6,FALSE)</f>
        <v>1761</v>
      </c>
      <c r="N237" t="e">
        <f>VLOOKUP(J237,银行退!A:J,10,FALSE)</f>
        <v>#N/A</v>
      </c>
      <c r="O237" t="e">
        <f>VLOOKUP(J237,银行退!A:K,11,FALSE)</f>
        <v>#N/A</v>
      </c>
    </row>
    <row r="238" spans="1:15">
      <c r="A238" s="1" t="s">
        <v>9046</v>
      </c>
      <c r="B238" s="1">
        <v>1157957</v>
      </c>
      <c r="C238" s="1" t="s">
        <v>9047</v>
      </c>
      <c r="D238" s="1" t="s">
        <v>2251</v>
      </c>
      <c r="E238" s="1" t="s">
        <v>1194</v>
      </c>
      <c r="F238" s="2">
        <v>119.92</v>
      </c>
      <c r="G238" s="1" t="s">
        <v>9</v>
      </c>
      <c r="H238" s="1" t="s">
        <v>8358</v>
      </c>
      <c r="I238" s="1" t="s">
        <v>8358</v>
      </c>
      <c r="J238" s="1" t="s">
        <v>9048</v>
      </c>
      <c r="K238" s="1" t="s">
        <v>1193</v>
      </c>
      <c r="L238">
        <f>VLOOKUP(B238,HIS退!B:F,5,FALSE)</f>
        <v>-119.92</v>
      </c>
      <c r="M238">
        <f>VLOOKUP(J238,银行退!A:F,6,FALSE)</f>
        <v>119.92</v>
      </c>
      <c r="N238" t="e">
        <f>VLOOKUP(J238,银行退!A:J,10,FALSE)</f>
        <v>#N/A</v>
      </c>
      <c r="O238" t="str">
        <f>VLOOKUP(J238,银行退!A:K,11,FALSE)</f>
        <v>2017-08-04</v>
      </c>
    </row>
    <row r="239" spans="1:15">
      <c r="A239" s="1" t="s">
        <v>9049</v>
      </c>
      <c r="B239" s="1">
        <v>1157997</v>
      </c>
      <c r="C239" s="1" t="s">
        <v>9050</v>
      </c>
      <c r="D239" s="1" t="s">
        <v>2253</v>
      </c>
      <c r="E239" s="1" t="s">
        <v>1188</v>
      </c>
      <c r="F239" s="2">
        <v>1600</v>
      </c>
      <c r="G239" s="1" t="s">
        <v>9</v>
      </c>
      <c r="H239" s="1" t="s">
        <v>8358</v>
      </c>
      <c r="I239" s="1" t="s">
        <v>8358</v>
      </c>
      <c r="J239" s="1" t="s">
        <v>9051</v>
      </c>
      <c r="K239" s="1" t="s">
        <v>1187</v>
      </c>
      <c r="L239">
        <f>VLOOKUP(B239,HIS退!B:F,5,FALSE)</f>
        <v>-1600</v>
      </c>
      <c r="M239">
        <f>VLOOKUP(J239,银行退!A:F,6,FALSE)</f>
        <v>1600</v>
      </c>
      <c r="N239" t="e">
        <f>VLOOKUP(J239,银行退!A:J,10,FALSE)</f>
        <v>#N/A</v>
      </c>
      <c r="O239" t="str">
        <f>VLOOKUP(J239,银行退!A:K,11,FALSE)</f>
        <v>2017-08-04</v>
      </c>
    </row>
    <row r="240" spans="1:15">
      <c r="A240" s="1" t="s">
        <v>9052</v>
      </c>
      <c r="B240" s="1">
        <v>1158900</v>
      </c>
      <c r="C240" s="1" t="s">
        <v>9053</v>
      </c>
      <c r="D240" s="1" t="s">
        <v>2255</v>
      </c>
      <c r="E240" s="1" t="s">
        <v>1180</v>
      </c>
      <c r="F240" s="2">
        <v>236.5</v>
      </c>
      <c r="G240" s="1" t="s">
        <v>9</v>
      </c>
      <c r="H240" s="1" t="s">
        <v>8358</v>
      </c>
      <c r="I240" s="1" t="s">
        <v>8358</v>
      </c>
      <c r="J240" s="1" t="s">
        <v>9054</v>
      </c>
      <c r="K240" s="1" t="s">
        <v>1179</v>
      </c>
      <c r="L240">
        <f>VLOOKUP(B240,HIS退!B:F,5,FALSE)</f>
        <v>-236.5</v>
      </c>
      <c r="M240">
        <f>VLOOKUP(J240,银行退!A:F,6,FALSE)</f>
        <v>236.5</v>
      </c>
      <c r="N240" t="e">
        <f>VLOOKUP(J240,银行退!A:J,10,FALSE)</f>
        <v>#N/A</v>
      </c>
      <c r="O240" t="str">
        <f>VLOOKUP(J240,银行退!A:K,11,FALSE)</f>
        <v>2017-08-04</v>
      </c>
    </row>
    <row r="241" spans="1:15">
      <c r="A241" s="1" t="s">
        <v>9055</v>
      </c>
      <c r="B241" s="1">
        <v>1158919</v>
      </c>
      <c r="C241" s="1" t="s">
        <v>2257</v>
      </c>
      <c r="D241" s="1" t="s">
        <v>2258</v>
      </c>
      <c r="E241" s="1" t="s">
        <v>2259</v>
      </c>
      <c r="F241" s="2">
        <v>100</v>
      </c>
      <c r="G241" s="1" t="s">
        <v>9</v>
      </c>
      <c r="H241" s="1" t="s">
        <v>8349</v>
      </c>
      <c r="I241" s="1" t="s">
        <v>8350</v>
      </c>
      <c r="J241" s="1" t="s">
        <v>9056</v>
      </c>
      <c r="K241" s="1" t="s">
        <v>9057</v>
      </c>
      <c r="L241">
        <f>VLOOKUP(B241,HIS退!B:F,5,FALSE)</f>
        <v>-100</v>
      </c>
      <c r="M241">
        <f>VLOOKUP(J241,银行退!A:F,6,FALSE)</f>
        <v>100</v>
      </c>
      <c r="N241" t="e">
        <f>VLOOKUP(J241,银行退!A:J,10,FALSE)</f>
        <v>#N/A</v>
      </c>
      <c r="O241" t="e">
        <f>VLOOKUP(J241,银行退!A:K,11,FALSE)</f>
        <v>#N/A</v>
      </c>
    </row>
    <row r="242" spans="1:15">
      <c r="A242" s="1" t="s">
        <v>9058</v>
      </c>
      <c r="B242" s="1">
        <v>1159638</v>
      </c>
      <c r="C242" s="1" t="s">
        <v>9059</v>
      </c>
      <c r="D242" s="1" t="s">
        <v>2261</v>
      </c>
      <c r="E242" s="1" t="s">
        <v>1176</v>
      </c>
      <c r="F242" s="2">
        <v>2023.76</v>
      </c>
      <c r="G242" s="1" t="s">
        <v>9</v>
      </c>
      <c r="H242" s="1" t="s">
        <v>8358</v>
      </c>
      <c r="I242" s="1" t="s">
        <v>8358</v>
      </c>
      <c r="J242" s="1" t="s">
        <v>9060</v>
      </c>
      <c r="K242" s="1" t="s">
        <v>1175</v>
      </c>
      <c r="L242">
        <f>VLOOKUP(B242,HIS退!B:F,5,FALSE)</f>
        <v>-2023.76</v>
      </c>
      <c r="M242">
        <f>VLOOKUP(J242,银行退!A:F,6,FALSE)</f>
        <v>2023.76</v>
      </c>
      <c r="N242" t="e">
        <f>VLOOKUP(J242,银行退!A:J,10,FALSE)</f>
        <v>#N/A</v>
      </c>
      <c r="O242" t="str">
        <f>VLOOKUP(J242,银行退!A:K,11,FALSE)</f>
        <v>2017-08-04</v>
      </c>
    </row>
    <row r="243" spans="1:15">
      <c r="A243" s="1" t="s">
        <v>9061</v>
      </c>
      <c r="B243" s="1">
        <v>1160012</v>
      </c>
      <c r="C243" s="1" t="s">
        <v>2263</v>
      </c>
      <c r="D243" s="1" t="s">
        <v>2264</v>
      </c>
      <c r="E243" s="1" t="s">
        <v>2265</v>
      </c>
      <c r="F243" s="2">
        <v>200</v>
      </c>
      <c r="G243" s="1" t="s">
        <v>9</v>
      </c>
      <c r="H243" s="1" t="s">
        <v>8349</v>
      </c>
      <c r="I243" s="1" t="s">
        <v>8350</v>
      </c>
      <c r="J243" s="1" t="s">
        <v>9062</v>
      </c>
      <c r="K243" s="1" t="s">
        <v>9063</v>
      </c>
      <c r="L243">
        <f>VLOOKUP(B243,HIS退!B:F,5,FALSE)</f>
        <v>-200</v>
      </c>
      <c r="M243">
        <f>VLOOKUP(J243,银行退!A:F,6,FALSE)</f>
        <v>200</v>
      </c>
      <c r="N243" t="e">
        <f>VLOOKUP(J243,银行退!A:J,10,FALSE)</f>
        <v>#N/A</v>
      </c>
      <c r="O243" t="e">
        <f>VLOOKUP(J243,银行退!A:K,11,FALSE)</f>
        <v>#N/A</v>
      </c>
    </row>
    <row r="244" spans="1:15">
      <c r="A244" s="1" t="s">
        <v>9064</v>
      </c>
      <c r="B244" s="1">
        <v>1160030</v>
      </c>
      <c r="C244" s="1" t="s">
        <v>9065</v>
      </c>
      <c r="D244" s="1" t="s">
        <v>2267</v>
      </c>
      <c r="E244" s="1" t="s">
        <v>1059</v>
      </c>
      <c r="F244" s="2">
        <v>3000</v>
      </c>
      <c r="G244" s="1" t="s">
        <v>9</v>
      </c>
      <c r="H244" s="1" t="s">
        <v>8358</v>
      </c>
      <c r="I244" s="1" t="s">
        <v>8358</v>
      </c>
      <c r="J244" s="1" t="s">
        <v>9066</v>
      </c>
      <c r="K244" s="1" t="s">
        <v>1058</v>
      </c>
      <c r="L244">
        <f>VLOOKUP(B244,HIS退!B:F,5,FALSE)</f>
        <v>-3000</v>
      </c>
      <c r="M244">
        <f>VLOOKUP(J244,银行退!A:F,6,FALSE)</f>
        <v>3000</v>
      </c>
      <c r="N244" t="e">
        <f>VLOOKUP(J244,银行退!A:J,10,FALSE)</f>
        <v>#N/A</v>
      </c>
      <c r="O244" t="str">
        <f>VLOOKUP(J244,银行退!A:K,11,FALSE)</f>
        <v>2017-08-04</v>
      </c>
    </row>
    <row r="245" spans="1:15">
      <c r="A245" s="1" t="s">
        <v>9067</v>
      </c>
      <c r="B245" s="1">
        <v>1160188</v>
      </c>
      <c r="C245" s="1" t="s">
        <v>2269</v>
      </c>
      <c r="D245" s="1" t="s">
        <v>2270</v>
      </c>
      <c r="E245" s="1" t="s">
        <v>2271</v>
      </c>
      <c r="F245" s="2">
        <v>1000</v>
      </c>
      <c r="G245" s="1" t="s">
        <v>9</v>
      </c>
      <c r="H245" s="1" t="s">
        <v>8349</v>
      </c>
      <c r="I245" s="1" t="s">
        <v>8350</v>
      </c>
      <c r="J245" s="1" t="s">
        <v>9068</v>
      </c>
      <c r="K245" s="1" t="s">
        <v>9069</v>
      </c>
      <c r="L245">
        <f>VLOOKUP(B245,HIS退!B:F,5,FALSE)</f>
        <v>-1000</v>
      </c>
      <c r="M245">
        <f>VLOOKUP(J245,银行退!A:F,6,FALSE)</f>
        <v>1000</v>
      </c>
      <c r="N245" t="e">
        <f>VLOOKUP(J245,银行退!A:J,10,FALSE)</f>
        <v>#N/A</v>
      </c>
      <c r="O245" t="e">
        <f>VLOOKUP(J245,银行退!A:K,11,FALSE)</f>
        <v>#N/A</v>
      </c>
    </row>
    <row r="246" spans="1:15">
      <c r="A246" s="1" t="s">
        <v>9070</v>
      </c>
      <c r="B246" s="1">
        <v>1160369</v>
      </c>
      <c r="C246" s="1" t="s">
        <v>2273</v>
      </c>
      <c r="D246" s="1" t="s">
        <v>2274</v>
      </c>
      <c r="E246" s="1" t="s">
        <v>2275</v>
      </c>
      <c r="F246" s="2">
        <v>716.16</v>
      </c>
      <c r="G246" s="1" t="s">
        <v>9</v>
      </c>
      <c r="H246" s="1" t="s">
        <v>8349</v>
      </c>
      <c r="I246" s="1" t="s">
        <v>8350</v>
      </c>
      <c r="J246" s="1" t="s">
        <v>9071</v>
      </c>
      <c r="K246" s="1" t="s">
        <v>9072</v>
      </c>
      <c r="L246">
        <f>VLOOKUP(B246,HIS退!B:F,5,FALSE)</f>
        <v>-716.16</v>
      </c>
      <c r="M246">
        <f>VLOOKUP(J246,银行退!A:F,6,FALSE)</f>
        <v>716.16</v>
      </c>
      <c r="N246" t="e">
        <f>VLOOKUP(J246,银行退!A:J,10,FALSE)</f>
        <v>#N/A</v>
      </c>
      <c r="O246" t="e">
        <f>VLOOKUP(J246,银行退!A:K,11,FALSE)</f>
        <v>#N/A</v>
      </c>
    </row>
    <row r="247" spans="1:15">
      <c r="A247" s="1" t="s">
        <v>9073</v>
      </c>
      <c r="B247" s="1">
        <v>1160565</v>
      </c>
      <c r="C247" s="1" t="s">
        <v>2277</v>
      </c>
      <c r="D247" s="1" t="s">
        <v>2278</v>
      </c>
      <c r="E247" s="1" t="s">
        <v>2279</v>
      </c>
      <c r="F247" s="2">
        <v>1418.94</v>
      </c>
      <c r="G247" s="1" t="s">
        <v>9</v>
      </c>
      <c r="H247" s="1" t="s">
        <v>8349</v>
      </c>
      <c r="I247" s="1" t="s">
        <v>8350</v>
      </c>
      <c r="J247" s="1" t="s">
        <v>9074</v>
      </c>
      <c r="K247" s="1" t="s">
        <v>9075</v>
      </c>
      <c r="L247">
        <f>VLOOKUP(B247,HIS退!B:F,5,FALSE)</f>
        <v>-1418.94</v>
      </c>
      <c r="M247">
        <f>VLOOKUP(J247,银行退!A:F,6,FALSE)</f>
        <v>1418.94</v>
      </c>
      <c r="N247" t="e">
        <f>VLOOKUP(J247,银行退!A:J,10,FALSE)</f>
        <v>#N/A</v>
      </c>
      <c r="O247" t="e">
        <f>VLOOKUP(J247,银行退!A:K,11,FALSE)</f>
        <v>#N/A</v>
      </c>
    </row>
    <row r="248" spans="1:15">
      <c r="A248" s="1" t="s">
        <v>9076</v>
      </c>
      <c r="B248" s="1">
        <v>1161156</v>
      </c>
      <c r="C248" s="1" t="s">
        <v>9077</v>
      </c>
      <c r="D248" s="1" t="s">
        <v>2281</v>
      </c>
      <c r="E248" s="1" t="s">
        <v>1184</v>
      </c>
      <c r="F248" s="2">
        <v>194</v>
      </c>
      <c r="G248" s="1" t="s">
        <v>9</v>
      </c>
      <c r="H248" s="1" t="s">
        <v>8358</v>
      </c>
      <c r="I248" s="1" t="s">
        <v>8358</v>
      </c>
      <c r="J248" s="1" t="s">
        <v>9078</v>
      </c>
      <c r="K248" s="1" t="s">
        <v>1183</v>
      </c>
      <c r="L248">
        <f>VLOOKUP(B248,HIS退!B:F,5,FALSE)</f>
        <v>-194</v>
      </c>
      <c r="M248">
        <f>VLOOKUP(J248,银行退!A:F,6,FALSE)</f>
        <v>194</v>
      </c>
      <c r="N248" t="e">
        <f>VLOOKUP(J248,银行退!A:J,10,FALSE)</f>
        <v>#N/A</v>
      </c>
      <c r="O248" t="str">
        <f>VLOOKUP(J248,银行退!A:K,11,FALSE)</f>
        <v>2017-08-04</v>
      </c>
    </row>
    <row r="249" spans="1:15">
      <c r="A249" s="1" t="s">
        <v>9079</v>
      </c>
      <c r="B249" s="1">
        <v>1161674</v>
      </c>
      <c r="C249" s="1" t="s">
        <v>2283</v>
      </c>
      <c r="D249" s="1" t="s">
        <v>2284</v>
      </c>
      <c r="E249" s="1" t="s">
        <v>2285</v>
      </c>
      <c r="F249" s="2">
        <v>178</v>
      </c>
      <c r="G249" s="1" t="s">
        <v>9</v>
      </c>
      <c r="H249" s="1" t="s">
        <v>8349</v>
      </c>
      <c r="I249" s="1" t="s">
        <v>8350</v>
      </c>
      <c r="J249" s="1" t="s">
        <v>9080</v>
      </c>
      <c r="K249" s="1" t="s">
        <v>9081</v>
      </c>
      <c r="L249">
        <f>VLOOKUP(B249,HIS退!B:F,5,FALSE)</f>
        <v>-178</v>
      </c>
      <c r="M249">
        <f>VLOOKUP(J249,银行退!A:F,6,FALSE)</f>
        <v>178</v>
      </c>
      <c r="N249" t="e">
        <f>VLOOKUP(J249,银行退!A:J,10,FALSE)</f>
        <v>#N/A</v>
      </c>
      <c r="O249" t="e">
        <f>VLOOKUP(J249,银行退!A:K,11,FALSE)</f>
        <v>#N/A</v>
      </c>
    </row>
    <row r="250" spans="1:15">
      <c r="A250" s="1" t="s">
        <v>9082</v>
      </c>
      <c r="B250" s="1">
        <v>1161722</v>
      </c>
      <c r="C250" s="1" t="s">
        <v>9083</v>
      </c>
      <c r="D250" s="1" t="s">
        <v>2287</v>
      </c>
      <c r="E250" s="1" t="s">
        <v>1115</v>
      </c>
      <c r="F250" s="2">
        <v>27.3</v>
      </c>
      <c r="G250" s="1" t="s">
        <v>9</v>
      </c>
      <c r="H250" s="1" t="s">
        <v>8358</v>
      </c>
      <c r="I250" s="1" t="s">
        <v>8358</v>
      </c>
      <c r="J250" s="1" t="s">
        <v>9084</v>
      </c>
      <c r="K250" s="1" t="s">
        <v>1114</v>
      </c>
      <c r="L250">
        <f>VLOOKUP(B250,HIS退!B:F,5,FALSE)</f>
        <v>-27.3</v>
      </c>
      <c r="M250">
        <f>VLOOKUP(J250,银行退!A:F,6,FALSE)</f>
        <v>27.3</v>
      </c>
      <c r="N250" t="e">
        <f>VLOOKUP(J250,银行退!A:J,10,FALSE)</f>
        <v>#N/A</v>
      </c>
      <c r="O250" t="str">
        <f>VLOOKUP(J250,银行退!A:K,11,FALSE)</f>
        <v>2017-08-04</v>
      </c>
    </row>
    <row r="251" spans="1:15">
      <c r="A251" s="1" t="s">
        <v>9085</v>
      </c>
      <c r="B251" s="1">
        <v>1161965</v>
      </c>
      <c r="C251" s="1" t="s">
        <v>2289</v>
      </c>
      <c r="D251" s="1" t="s">
        <v>2290</v>
      </c>
      <c r="E251" s="1" t="s">
        <v>2291</v>
      </c>
      <c r="F251" s="2">
        <v>727</v>
      </c>
      <c r="G251" s="1" t="s">
        <v>9</v>
      </c>
      <c r="H251" s="1" t="s">
        <v>8349</v>
      </c>
      <c r="I251" s="1" t="s">
        <v>8350</v>
      </c>
      <c r="J251" s="1" t="s">
        <v>9086</v>
      </c>
      <c r="K251" s="1" t="s">
        <v>9087</v>
      </c>
      <c r="L251">
        <f>VLOOKUP(B251,HIS退!B:F,5,FALSE)</f>
        <v>-727</v>
      </c>
      <c r="M251">
        <f>VLOOKUP(J251,银行退!A:F,6,FALSE)</f>
        <v>727</v>
      </c>
      <c r="N251" t="e">
        <f>VLOOKUP(J251,银行退!A:J,10,FALSE)</f>
        <v>#N/A</v>
      </c>
      <c r="O251" t="e">
        <f>VLOOKUP(J251,银行退!A:K,11,FALSE)</f>
        <v>#N/A</v>
      </c>
    </row>
    <row r="252" spans="1:15">
      <c r="A252" s="1" t="s">
        <v>9088</v>
      </c>
      <c r="B252" s="1">
        <v>1162398</v>
      </c>
      <c r="C252" s="1" t="s">
        <v>2293</v>
      </c>
      <c r="D252" s="1" t="s">
        <v>2294</v>
      </c>
      <c r="E252" s="1" t="s">
        <v>2295</v>
      </c>
      <c r="F252" s="2">
        <v>363</v>
      </c>
      <c r="G252" s="1" t="s">
        <v>9</v>
      </c>
      <c r="H252" s="1" t="s">
        <v>8349</v>
      </c>
      <c r="I252" s="1" t="s">
        <v>8350</v>
      </c>
      <c r="J252" s="1" t="s">
        <v>9089</v>
      </c>
      <c r="K252" s="1" t="s">
        <v>9090</v>
      </c>
      <c r="L252">
        <f>VLOOKUP(B252,HIS退!B:F,5,FALSE)</f>
        <v>-363</v>
      </c>
      <c r="M252">
        <f>VLOOKUP(J252,银行退!A:F,6,FALSE)</f>
        <v>363</v>
      </c>
      <c r="N252" t="e">
        <f>VLOOKUP(J252,银行退!A:J,10,FALSE)</f>
        <v>#N/A</v>
      </c>
      <c r="O252" t="e">
        <f>VLOOKUP(J252,银行退!A:K,11,FALSE)</f>
        <v>#N/A</v>
      </c>
    </row>
    <row r="253" spans="1:15">
      <c r="A253" s="1" t="s">
        <v>9091</v>
      </c>
      <c r="B253" s="1">
        <v>1162429</v>
      </c>
      <c r="C253" s="1" t="s">
        <v>2297</v>
      </c>
      <c r="D253" s="1" t="s">
        <v>2298</v>
      </c>
      <c r="E253" s="1" t="s">
        <v>2299</v>
      </c>
      <c r="F253" s="2">
        <v>500</v>
      </c>
      <c r="G253" s="1" t="s">
        <v>9</v>
      </c>
      <c r="H253" s="1" t="s">
        <v>8349</v>
      </c>
      <c r="I253" s="1" t="s">
        <v>8350</v>
      </c>
      <c r="J253" s="1" t="s">
        <v>9092</v>
      </c>
      <c r="K253" s="1" t="s">
        <v>9093</v>
      </c>
      <c r="L253">
        <f>VLOOKUP(B253,HIS退!B:F,5,FALSE)</f>
        <v>-500</v>
      </c>
      <c r="M253">
        <f>VLOOKUP(J253,银行退!A:F,6,FALSE)</f>
        <v>500</v>
      </c>
      <c r="N253" t="e">
        <f>VLOOKUP(J253,银行退!A:J,10,FALSE)</f>
        <v>#N/A</v>
      </c>
      <c r="O253" t="e">
        <f>VLOOKUP(J253,银行退!A:K,11,FALSE)</f>
        <v>#N/A</v>
      </c>
    </row>
    <row r="254" spans="1:15">
      <c r="A254" s="1" t="s">
        <v>9094</v>
      </c>
      <c r="B254" s="1">
        <v>1162837</v>
      </c>
      <c r="C254" s="1" t="s">
        <v>2301</v>
      </c>
      <c r="D254" s="1" t="s">
        <v>2302</v>
      </c>
      <c r="E254" s="1" t="s">
        <v>2303</v>
      </c>
      <c r="F254" s="2">
        <v>167</v>
      </c>
      <c r="G254" s="1" t="s">
        <v>9</v>
      </c>
      <c r="H254" s="1" t="s">
        <v>8349</v>
      </c>
      <c r="I254" s="1" t="s">
        <v>8350</v>
      </c>
      <c r="J254" s="1" t="s">
        <v>9095</v>
      </c>
      <c r="K254" s="1" t="s">
        <v>9096</v>
      </c>
      <c r="L254">
        <f>VLOOKUP(B254,HIS退!B:F,5,FALSE)</f>
        <v>-167</v>
      </c>
      <c r="M254">
        <f>VLOOKUP(J254,银行退!A:F,6,FALSE)</f>
        <v>167</v>
      </c>
      <c r="N254" t="e">
        <f>VLOOKUP(J254,银行退!A:J,10,FALSE)</f>
        <v>#N/A</v>
      </c>
      <c r="O254" t="e">
        <f>VLOOKUP(J254,银行退!A:K,11,FALSE)</f>
        <v>#N/A</v>
      </c>
    </row>
    <row r="255" spans="1:15">
      <c r="A255" s="1" t="s">
        <v>9097</v>
      </c>
      <c r="B255" s="1">
        <v>1163078</v>
      </c>
      <c r="C255" s="1" t="s">
        <v>2305</v>
      </c>
      <c r="D255" s="1" t="s">
        <v>2306</v>
      </c>
      <c r="E255" s="1" t="s">
        <v>2307</v>
      </c>
      <c r="F255" s="2">
        <v>7500</v>
      </c>
      <c r="G255" s="1" t="s">
        <v>9</v>
      </c>
      <c r="H255" s="1" t="s">
        <v>8349</v>
      </c>
      <c r="I255" s="1" t="s">
        <v>8350</v>
      </c>
      <c r="J255" s="1" t="s">
        <v>9098</v>
      </c>
      <c r="K255" s="1" t="s">
        <v>9099</v>
      </c>
      <c r="L255">
        <f>VLOOKUP(B255,HIS退!B:F,5,FALSE)</f>
        <v>-7500</v>
      </c>
      <c r="M255">
        <f>VLOOKUP(J255,银行退!A:F,6,FALSE)</f>
        <v>7500</v>
      </c>
      <c r="N255" t="e">
        <f>VLOOKUP(J255,银行退!A:J,10,FALSE)</f>
        <v>#N/A</v>
      </c>
      <c r="O255" t="e">
        <f>VLOOKUP(J255,银行退!A:K,11,FALSE)</f>
        <v>#N/A</v>
      </c>
    </row>
    <row r="256" spans="1:15">
      <c r="A256" s="1" t="s">
        <v>9100</v>
      </c>
      <c r="B256" s="1">
        <v>1163263</v>
      </c>
      <c r="C256" s="1" t="s">
        <v>2309</v>
      </c>
      <c r="D256" s="1" t="s">
        <v>2310</v>
      </c>
      <c r="E256" s="1" t="s">
        <v>2311</v>
      </c>
      <c r="F256" s="2">
        <v>300</v>
      </c>
      <c r="G256" s="1" t="s">
        <v>9</v>
      </c>
      <c r="H256" s="1" t="s">
        <v>8349</v>
      </c>
      <c r="I256" s="1" t="s">
        <v>8350</v>
      </c>
      <c r="J256" s="1" t="s">
        <v>9101</v>
      </c>
      <c r="K256" s="1" t="s">
        <v>9102</v>
      </c>
      <c r="L256">
        <f>VLOOKUP(B256,HIS退!B:F,5,FALSE)</f>
        <v>-300</v>
      </c>
      <c r="M256">
        <f>VLOOKUP(J256,银行退!A:F,6,FALSE)</f>
        <v>300</v>
      </c>
      <c r="N256" t="e">
        <f>VLOOKUP(J256,银行退!A:J,10,FALSE)</f>
        <v>#N/A</v>
      </c>
      <c r="O256" t="e">
        <f>VLOOKUP(J256,银行退!A:K,11,FALSE)</f>
        <v>#N/A</v>
      </c>
    </row>
    <row r="257" spans="1:15">
      <c r="A257" s="1" t="s">
        <v>9103</v>
      </c>
      <c r="B257" s="1">
        <v>1163466</v>
      </c>
      <c r="C257" s="1" t="s">
        <v>9104</v>
      </c>
      <c r="D257" s="1" t="s">
        <v>2313</v>
      </c>
      <c r="E257" s="1" t="s">
        <v>1119</v>
      </c>
      <c r="F257" s="2">
        <v>500</v>
      </c>
      <c r="G257" s="1" t="s">
        <v>9</v>
      </c>
      <c r="H257" s="1" t="s">
        <v>8358</v>
      </c>
      <c r="I257" s="1" t="s">
        <v>8358</v>
      </c>
      <c r="J257" s="1" t="s">
        <v>9105</v>
      </c>
      <c r="K257" s="1" t="s">
        <v>1118</v>
      </c>
      <c r="L257">
        <f>VLOOKUP(B257,HIS退!B:F,5,FALSE)</f>
        <v>-500</v>
      </c>
      <c r="M257">
        <f>VLOOKUP(J257,银行退!A:F,6,FALSE)</f>
        <v>500</v>
      </c>
      <c r="N257" t="e">
        <f>VLOOKUP(J257,银行退!A:J,10,FALSE)</f>
        <v>#N/A</v>
      </c>
      <c r="O257" t="str">
        <f>VLOOKUP(J257,银行退!A:K,11,FALSE)</f>
        <v>2017-08-04</v>
      </c>
    </row>
    <row r="258" spans="1:15">
      <c r="A258" s="1" t="s">
        <v>9106</v>
      </c>
      <c r="B258" s="1">
        <v>1163907</v>
      </c>
      <c r="C258" s="1" t="s">
        <v>2315</v>
      </c>
      <c r="D258" s="1" t="s">
        <v>2316</v>
      </c>
      <c r="E258" s="1" t="s">
        <v>2317</v>
      </c>
      <c r="F258" s="2">
        <v>181</v>
      </c>
      <c r="G258" s="1" t="s">
        <v>9</v>
      </c>
      <c r="H258" s="1" t="s">
        <v>8349</v>
      </c>
      <c r="I258" s="1" t="s">
        <v>8350</v>
      </c>
      <c r="J258" s="1" t="s">
        <v>9107</v>
      </c>
      <c r="K258" s="1" t="s">
        <v>9108</v>
      </c>
      <c r="L258">
        <f>VLOOKUP(B258,HIS退!B:F,5,FALSE)</f>
        <v>-181</v>
      </c>
      <c r="M258">
        <f>VLOOKUP(J258,银行退!A:F,6,FALSE)</f>
        <v>181</v>
      </c>
      <c r="N258" t="e">
        <f>VLOOKUP(J258,银行退!A:J,10,FALSE)</f>
        <v>#N/A</v>
      </c>
      <c r="O258" t="e">
        <f>VLOOKUP(J258,银行退!A:K,11,FALSE)</f>
        <v>#N/A</v>
      </c>
    </row>
    <row r="259" spans="1:15">
      <c r="A259" s="1" t="s">
        <v>9109</v>
      </c>
      <c r="B259" s="1">
        <v>1164020</v>
      </c>
      <c r="C259" s="1" t="s">
        <v>2319</v>
      </c>
      <c r="D259" s="1" t="s">
        <v>2320</v>
      </c>
      <c r="E259" s="1" t="s">
        <v>2321</v>
      </c>
      <c r="F259" s="2">
        <v>20</v>
      </c>
      <c r="G259" s="1" t="s">
        <v>9</v>
      </c>
      <c r="H259" s="1" t="s">
        <v>8349</v>
      </c>
      <c r="I259" s="1" t="s">
        <v>8350</v>
      </c>
      <c r="J259" s="1" t="s">
        <v>9110</v>
      </c>
      <c r="K259" s="1" t="s">
        <v>1162</v>
      </c>
      <c r="L259">
        <f>VLOOKUP(B259,HIS退!B:F,5,FALSE)</f>
        <v>-20</v>
      </c>
      <c r="M259">
        <f>VLOOKUP(J259,银行退!A:F,6,FALSE)</f>
        <v>20</v>
      </c>
      <c r="N259" t="e">
        <f>VLOOKUP(J259,银行退!A:J,10,FALSE)</f>
        <v>#N/A</v>
      </c>
      <c r="O259" t="e">
        <f>VLOOKUP(J259,银行退!A:K,11,FALSE)</f>
        <v>#N/A</v>
      </c>
    </row>
    <row r="260" spans="1:15">
      <c r="A260" s="1" t="s">
        <v>9111</v>
      </c>
      <c r="B260" s="1">
        <v>1164385</v>
      </c>
      <c r="C260" s="1" t="s">
        <v>9112</v>
      </c>
      <c r="D260" s="1" t="s">
        <v>2323</v>
      </c>
      <c r="E260" s="1" t="s">
        <v>1163</v>
      </c>
      <c r="F260" s="2">
        <v>0.9</v>
      </c>
      <c r="G260" s="1" t="s">
        <v>9</v>
      </c>
      <c r="H260" s="1" t="s">
        <v>8358</v>
      </c>
      <c r="I260" s="1" t="s">
        <v>8358</v>
      </c>
      <c r="J260" s="1" t="s">
        <v>9113</v>
      </c>
      <c r="K260" s="1" t="s">
        <v>1162</v>
      </c>
      <c r="L260">
        <f>VLOOKUP(B260,HIS退!B:F,5,FALSE)</f>
        <v>-0.9</v>
      </c>
      <c r="M260">
        <f>VLOOKUP(J260,银行退!A:F,6,FALSE)</f>
        <v>0.9</v>
      </c>
      <c r="N260" t="e">
        <f>VLOOKUP(J260,银行退!A:J,10,FALSE)</f>
        <v>#N/A</v>
      </c>
      <c r="O260" t="str">
        <f>VLOOKUP(J260,银行退!A:K,11,FALSE)</f>
        <v>2017-08-04</v>
      </c>
    </row>
    <row r="261" spans="1:15">
      <c r="A261" s="1" t="s">
        <v>9114</v>
      </c>
      <c r="B261" s="1">
        <v>1164473</v>
      </c>
      <c r="C261" s="1" t="s">
        <v>2325</v>
      </c>
      <c r="D261" s="1" t="s">
        <v>2326</v>
      </c>
      <c r="E261" s="1" t="s">
        <v>2327</v>
      </c>
      <c r="F261" s="2">
        <v>698.34</v>
      </c>
      <c r="G261" s="1" t="s">
        <v>9</v>
      </c>
      <c r="H261" s="1" t="s">
        <v>8349</v>
      </c>
      <c r="I261" s="1" t="s">
        <v>8350</v>
      </c>
      <c r="J261" s="1" t="s">
        <v>9115</v>
      </c>
      <c r="K261" s="1" t="s">
        <v>9116</v>
      </c>
      <c r="L261">
        <f>VLOOKUP(B261,HIS退!B:F,5,FALSE)</f>
        <v>-698.34</v>
      </c>
      <c r="M261">
        <f>VLOOKUP(J261,银行退!A:F,6,FALSE)</f>
        <v>698.34</v>
      </c>
      <c r="N261" t="e">
        <f>VLOOKUP(J261,银行退!A:J,10,FALSE)</f>
        <v>#N/A</v>
      </c>
      <c r="O261" t="e">
        <f>VLOOKUP(J261,银行退!A:K,11,FALSE)</f>
        <v>#N/A</v>
      </c>
    </row>
    <row r="262" spans="1:15">
      <c r="A262" s="1" t="s">
        <v>9117</v>
      </c>
      <c r="B262" s="1">
        <v>1164616</v>
      </c>
      <c r="C262" s="1" t="s">
        <v>9118</v>
      </c>
      <c r="D262" s="1" t="s">
        <v>2329</v>
      </c>
      <c r="E262" s="1" t="s">
        <v>1149</v>
      </c>
      <c r="F262" s="2">
        <v>380</v>
      </c>
      <c r="G262" s="1" t="s">
        <v>9</v>
      </c>
      <c r="H262" s="1" t="s">
        <v>8358</v>
      </c>
      <c r="I262" s="1" t="s">
        <v>8358</v>
      </c>
      <c r="J262" s="1" t="s">
        <v>9119</v>
      </c>
      <c r="K262" s="1" t="s">
        <v>1148</v>
      </c>
      <c r="L262">
        <f>VLOOKUP(B262,HIS退!B:F,5,FALSE)</f>
        <v>-380</v>
      </c>
      <c r="M262">
        <f>VLOOKUP(J262,银行退!A:F,6,FALSE)</f>
        <v>380</v>
      </c>
      <c r="N262" t="e">
        <f>VLOOKUP(J262,银行退!A:J,10,FALSE)</f>
        <v>#N/A</v>
      </c>
      <c r="O262" t="str">
        <f>VLOOKUP(J262,银行退!A:K,11,FALSE)</f>
        <v>2017-08-04</v>
      </c>
    </row>
    <row r="263" spans="1:15">
      <c r="A263" s="1" t="s">
        <v>9120</v>
      </c>
      <c r="B263" s="1">
        <v>1164851</v>
      </c>
      <c r="C263" s="1" t="s">
        <v>2331</v>
      </c>
      <c r="D263" s="1" t="s">
        <v>2332</v>
      </c>
      <c r="E263" s="1" t="s">
        <v>2333</v>
      </c>
      <c r="F263" s="2">
        <v>71</v>
      </c>
      <c r="G263" s="1" t="s">
        <v>9</v>
      </c>
      <c r="H263" s="1" t="s">
        <v>8349</v>
      </c>
      <c r="I263" s="1" t="s">
        <v>8350</v>
      </c>
      <c r="J263" s="1" t="s">
        <v>9121</v>
      </c>
      <c r="K263" s="1" t="s">
        <v>9122</v>
      </c>
      <c r="L263">
        <f>VLOOKUP(B263,HIS退!B:F,5,FALSE)</f>
        <v>-71</v>
      </c>
      <c r="M263">
        <f>VLOOKUP(J263,银行退!A:F,6,FALSE)</f>
        <v>71</v>
      </c>
      <c r="N263" t="e">
        <f>VLOOKUP(J263,银行退!A:J,10,FALSE)</f>
        <v>#N/A</v>
      </c>
      <c r="O263" t="e">
        <f>VLOOKUP(J263,银行退!A:K,11,FALSE)</f>
        <v>#N/A</v>
      </c>
    </row>
    <row r="264" spans="1:15">
      <c r="A264" s="1" t="s">
        <v>9123</v>
      </c>
      <c r="B264" s="1">
        <v>1165932</v>
      </c>
      <c r="C264" s="1" t="s">
        <v>2335</v>
      </c>
      <c r="D264" s="1" t="s">
        <v>2336</v>
      </c>
      <c r="E264" s="1" t="s">
        <v>2337</v>
      </c>
      <c r="F264" s="2">
        <v>1881.98</v>
      </c>
      <c r="G264" s="1" t="s">
        <v>9</v>
      </c>
      <c r="H264" s="1" t="s">
        <v>8349</v>
      </c>
      <c r="I264" s="1" t="s">
        <v>8350</v>
      </c>
      <c r="J264" s="1" t="s">
        <v>9124</v>
      </c>
      <c r="K264" s="1" t="s">
        <v>9125</v>
      </c>
      <c r="L264">
        <f>VLOOKUP(B264,HIS退!B:F,5,FALSE)</f>
        <v>-1881.98</v>
      </c>
      <c r="M264">
        <f>VLOOKUP(J264,银行退!A:F,6,FALSE)</f>
        <v>1881.98</v>
      </c>
      <c r="N264" t="e">
        <f>VLOOKUP(J264,银行退!A:J,10,FALSE)</f>
        <v>#N/A</v>
      </c>
      <c r="O264" t="e">
        <f>VLOOKUP(J264,银行退!A:K,11,FALSE)</f>
        <v>#N/A</v>
      </c>
    </row>
    <row r="265" spans="1:15">
      <c r="A265" s="1" t="s">
        <v>9126</v>
      </c>
      <c r="B265" s="1">
        <v>1166036</v>
      </c>
      <c r="C265" s="1" t="s">
        <v>2339</v>
      </c>
      <c r="D265" s="1" t="s">
        <v>2340</v>
      </c>
      <c r="E265" s="1" t="s">
        <v>2341</v>
      </c>
      <c r="F265" s="2">
        <v>473.5</v>
      </c>
      <c r="G265" s="1" t="s">
        <v>9</v>
      </c>
      <c r="H265" s="1" t="s">
        <v>8349</v>
      </c>
      <c r="I265" s="1" t="s">
        <v>8350</v>
      </c>
      <c r="J265" s="1" t="s">
        <v>9127</v>
      </c>
      <c r="K265" s="1" t="s">
        <v>9128</v>
      </c>
      <c r="L265">
        <f>VLOOKUP(B265,HIS退!B:F,5,FALSE)</f>
        <v>-473.5</v>
      </c>
      <c r="M265">
        <f>VLOOKUP(J265,银行退!A:F,6,FALSE)</f>
        <v>473.5</v>
      </c>
      <c r="N265" t="e">
        <f>VLOOKUP(J265,银行退!A:J,10,FALSE)</f>
        <v>#N/A</v>
      </c>
      <c r="O265" t="e">
        <f>VLOOKUP(J265,银行退!A:K,11,FALSE)</f>
        <v>#N/A</v>
      </c>
    </row>
    <row r="266" spans="1:15">
      <c r="A266" s="1" t="s">
        <v>9129</v>
      </c>
      <c r="B266" s="1">
        <v>1166301</v>
      </c>
      <c r="C266" s="1" t="s">
        <v>2343</v>
      </c>
      <c r="D266" s="1" t="s">
        <v>2344</v>
      </c>
      <c r="E266" s="1" t="s">
        <v>2345</v>
      </c>
      <c r="F266" s="2">
        <v>113.17</v>
      </c>
      <c r="G266" s="1" t="s">
        <v>9</v>
      </c>
      <c r="H266" s="1" t="s">
        <v>8349</v>
      </c>
      <c r="I266" s="1" t="s">
        <v>8350</v>
      </c>
      <c r="J266" s="1" t="s">
        <v>9130</v>
      </c>
      <c r="K266" s="1" t="s">
        <v>9131</v>
      </c>
      <c r="L266">
        <f>VLOOKUP(B266,HIS退!B:F,5,FALSE)</f>
        <v>-113.17</v>
      </c>
      <c r="M266">
        <f>VLOOKUP(J266,银行退!A:F,6,FALSE)</f>
        <v>113.17</v>
      </c>
      <c r="N266" t="e">
        <f>VLOOKUP(J266,银行退!A:J,10,FALSE)</f>
        <v>#N/A</v>
      </c>
      <c r="O266" t="e">
        <f>VLOOKUP(J266,银行退!A:K,11,FALSE)</f>
        <v>#N/A</v>
      </c>
    </row>
    <row r="267" spans="1:15">
      <c r="A267" s="1" t="s">
        <v>9132</v>
      </c>
      <c r="B267" s="1">
        <v>1166309</v>
      </c>
      <c r="C267" s="1" t="s">
        <v>2347</v>
      </c>
      <c r="D267" s="1" t="s">
        <v>2348</v>
      </c>
      <c r="E267" s="1" t="s">
        <v>2349</v>
      </c>
      <c r="F267" s="2">
        <v>312.04000000000002</v>
      </c>
      <c r="G267" s="1" t="s">
        <v>9</v>
      </c>
      <c r="H267" s="1" t="s">
        <v>8349</v>
      </c>
      <c r="I267" s="1" t="s">
        <v>8350</v>
      </c>
      <c r="J267" s="1" t="s">
        <v>9133</v>
      </c>
      <c r="K267" s="1" t="s">
        <v>9134</v>
      </c>
      <c r="L267">
        <f>VLOOKUP(B267,HIS退!B:F,5,FALSE)</f>
        <v>-312.04000000000002</v>
      </c>
      <c r="M267">
        <f>VLOOKUP(J267,银行退!A:F,6,FALSE)</f>
        <v>312.04000000000002</v>
      </c>
      <c r="N267" t="e">
        <f>VLOOKUP(J267,银行退!A:J,10,FALSE)</f>
        <v>#N/A</v>
      </c>
      <c r="O267" t="e">
        <f>VLOOKUP(J267,银行退!A:K,11,FALSE)</f>
        <v>#N/A</v>
      </c>
    </row>
    <row r="268" spans="1:15">
      <c r="A268" s="1" t="s">
        <v>9135</v>
      </c>
      <c r="B268" s="1">
        <v>1166563</v>
      </c>
      <c r="C268" s="1" t="s">
        <v>2351</v>
      </c>
      <c r="D268" s="1" t="s">
        <v>2352</v>
      </c>
      <c r="E268" s="1" t="s">
        <v>2353</v>
      </c>
      <c r="F268" s="2">
        <v>522</v>
      </c>
      <c r="G268" s="1" t="s">
        <v>9</v>
      </c>
      <c r="H268" s="1" t="s">
        <v>8349</v>
      </c>
      <c r="I268" s="1" t="s">
        <v>8350</v>
      </c>
      <c r="J268" s="1" t="s">
        <v>9136</v>
      </c>
      <c r="K268" s="1" t="s">
        <v>1045</v>
      </c>
      <c r="L268">
        <f>VLOOKUP(B268,HIS退!B:F,5,FALSE)</f>
        <v>-522</v>
      </c>
      <c r="M268">
        <f>VLOOKUP(J268,银行退!A:F,6,FALSE)</f>
        <v>522</v>
      </c>
      <c r="N268" t="e">
        <f>VLOOKUP(J268,银行退!A:J,10,FALSE)</f>
        <v>#N/A</v>
      </c>
      <c r="O268" t="e">
        <f>VLOOKUP(J268,银行退!A:K,11,FALSE)</f>
        <v>#N/A</v>
      </c>
    </row>
    <row r="269" spans="1:15">
      <c r="A269" s="1" t="s">
        <v>9137</v>
      </c>
      <c r="B269" s="1">
        <v>1166887</v>
      </c>
      <c r="C269" s="1" t="s">
        <v>9138</v>
      </c>
      <c r="D269" s="1" t="s">
        <v>2355</v>
      </c>
      <c r="E269" s="1" t="s">
        <v>1144</v>
      </c>
      <c r="F269" s="2">
        <v>1335</v>
      </c>
      <c r="G269" s="1" t="s">
        <v>9</v>
      </c>
      <c r="H269" s="1" t="s">
        <v>8358</v>
      </c>
      <c r="I269" s="1" t="s">
        <v>8358</v>
      </c>
      <c r="J269" s="1" t="s">
        <v>9139</v>
      </c>
      <c r="K269" s="1" t="s">
        <v>1143</v>
      </c>
      <c r="L269">
        <f>VLOOKUP(B269,HIS退!B:F,5,FALSE)</f>
        <v>-1335</v>
      </c>
      <c r="M269">
        <f>VLOOKUP(J269,银行退!A:F,6,FALSE)</f>
        <v>1335</v>
      </c>
      <c r="N269" t="e">
        <f>VLOOKUP(J269,银行退!A:J,10,FALSE)</f>
        <v>#N/A</v>
      </c>
      <c r="O269" t="str">
        <f>VLOOKUP(J269,银行退!A:K,11,FALSE)</f>
        <v>2017-08-04</v>
      </c>
    </row>
    <row r="270" spans="1:15">
      <c r="A270" s="1" t="s">
        <v>9140</v>
      </c>
      <c r="B270" s="1">
        <v>1166980</v>
      </c>
      <c r="C270" s="1" t="s">
        <v>2357</v>
      </c>
      <c r="D270" s="1" t="s">
        <v>2358</v>
      </c>
      <c r="E270" s="1" t="s">
        <v>2359</v>
      </c>
      <c r="F270" s="2">
        <v>393.5</v>
      </c>
      <c r="G270" s="1" t="s">
        <v>9</v>
      </c>
      <c r="H270" s="1" t="s">
        <v>8349</v>
      </c>
      <c r="I270" s="1" t="s">
        <v>8350</v>
      </c>
      <c r="J270" s="1" t="s">
        <v>9141</v>
      </c>
      <c r="K270" s="1" t="s">
        <v>9142</v>
      </c>
      <c r="L270">
        <f>VLOOKUP(B270,HIS退!B:F,5,FALSE)</f>
        <v>-393.5</v>
      </c>
      <c r="M270">
        <f>VLOOKUP(J270,银行退!A:F,6,FALSE)</f>
        <v>393.5</v>
      </c>
      <c r="N270" t="e">
        <f>VLOOKUP(J270,银行退!A:J,10,FALSE)</f>
        <v>#N/A</v>
      </c>
      <c r="O270" t="e">
        <f>VLOOKUP(J270,银行退!A:K,11,FALSE)</f>
        <v>#N/A</v>
      </c>
    </row>
    <row r="271" spans="1:15">
      <c r="A271" s="1" t="s">
        <v>9143</v>
      </c>
      <c r="B271" s="1">
        <v>1167012</v>
      </c>
      <c r="C271" s="1" t="s">
        <v>2361</v>
      </c>
      <c r="D271" s="1" t="s">
        <v>2362</v>
      </c>
      <c r="E271" s="1" t="s">
        <v>2363</v>
      </c>
      <c r="F271" s="2">
        <v>444</v>
      </c>
      <c r="G271" s="1" t="s">
        <v>9</v>
      </c>
      <c r="H271" s="1" t="s">
        <v>8349</v>
      </c>
      <c r="I271" s="1" t="s">
        <v>8350</v>
      </c>
      <c r="J271" s="1" t="s">
        <v>9144</v>
      </c>
      <c r="K271" s="1" t="s">
        <v>9145</v>
      </c>
      <c r="L271">
        <f>VLOOKUP(B271,HIS退!B:F,5,FALSE)</f>
        <v>-444</v>
      </c>
      <c r="M271">
        <f>VLOOKUP(J271,银行退!A:F,6,FALSE)</f>
        <v>444</v>
      </c>
      <c r="N271" t="e">
        <f>VLOOKUP(J271,银行退!A:J,10,FALSE)</f>
        <v>#N/A</v>
      </c>
      <c r="O271" t="e">
        <f>VLOOKUP(J271,银行退!A:K,11,FALSE)</f>
        <v>#N/A</v>
      </c>
    </row>
    <row r="272" spans="1:15">
      <c r="A272" s="1" t="s">
        <v>9146</v>
      </c>
      <c r="B272" s="1">
        <v>1167074</v>
      </c>
      <c r="C272" s="1" t="s">
        <v>2365</v>
      </c>
      <c r="D272" s="1" t="s">
        <v>2366</v>
      </c>
      <c r="E272" s="1" t="s">
        <v>2367</v>
      </c>
      <c r="F272" s="2">
        <v>72.5</v>
      </c>
      <c r="G272" s="1" t="s">
        <v>9</v>
      </c>
      <c r="H272" s="1" t="s">
        <v>8349</v>
      </c>
      <c r="I272" s="1" t="s">
        <v>8350</v>
      </c>
      <c r="J272" s="1" t="s">
        <v>9147</v>
      </c>
      <c r="K272" s="1" t="s">
        <v>9148</v>
      </c>
      <c r="L272">
        <f>VLOOKUP(B272,HIS退!B:F,5,FALSE)</f>
        <v>-72.5</v>
      </c>
      <c r="M272">
        <f>VLOOKUP(J272,银行退!A:F,6,FALSE)</f>
        <v>72.5</v>
      </c>
      <c r="N272" t="e">
        <f>VLOOKUP(J272,银行退!A:J,10,FALSE)</f>
        <v>#N/A</v>
      </c>
      <c r="O272" t="e">
        <f>VLOOKUP(J272,银行退!A:K,11,FALSE)</f>
        <v>#N/A</v>
      </c>
    </row>
    <row r="273" spans="1:15">
      <c r="A273" s="1" t="s">
        <v>9149</v>
      </c>
      <c r="B273" s="1">
        <v>1167123</v>
      </c>
      <c r="C273" s="1" t="s">
        <v>2369</v>
      </c>
      <c r="D273" s="1" t="s">
        <v>2370</v>
      </c>
      <c r="E273" s="1" t="s">
        <v>2371</v>
      </c>
      <c r="F273" s="2">
        <v>1150</v>
      </c>
      <c r="G273" s="1" t="s">
        <v>9</v>
      </c>
      <c r="H273" s="1" t="s">
        <v>8349</v>
      </c>
      <c r="I273" s="1" t="s">
        <v>8350</v>
      </c>
      <c r="J273" s="1" t="s">
        <v>9150</v>
      </c>
      <c r="K273" s="1" t="s">
        <v>9151</v>
      </c>
      <c r="L273">
        <f>VLOOKUP(B273,HIS退!B:F,5,FALSE)</f>
        <v>-1150</v>
      </c>
      <c r="M273">
        <f>VLOOKUP(J273,银行退!A:F,6,FALSE)</f>
        <v>1150</v>
      </c>
      <c r="N273" t="e">
        <f>VLOOKUP(J273,银行退!A:J,10,FALSE)</f>
        <v>#N/A</v>
      </c>
      <c r="O273" t="e">
        <f>VLOOKUP(J273,银行退!A:K,11,FALSE)</f>
        <v>#N/A</v>
      </c>
    </row>
    <row r="274" spans="1:15">
      <c r="A274" s="1" t="s">
        <v>9152</v>
      </c>
      <c r="B274" s="1">
        <v>1167202</v>
      </c>
      <c r="C274" s="1" t="s">
        <v>2373</v>
      </c>
      <c r="D274" s="1" t="s">
        <v>2374</v>
      </c>
      <c r="E274" s="1" t="s">
        <v>2375</v>
      </c>
      <c r="F274" s="2">
        <v>263.62</v>
      </c>
      <c r="G274" s="1" t="s">
        <v>9</v>
      </c>
      <c r="H274" s="1" t="s">
        <v>8349</v>
      </c>
      <c r="I274" s="1" t="s">
        <v>8350</v>
      </c>
      <c r="J274" s="1" t="s">
        <v>9153</v>
      </c>
      <c r="K274" s="1" t="s">
        <v>1139</v>
      </c>
      <c r="L274">
        <f>VLOOKUP(B274,HIS退!B:F,5,FALSE)</f>
        <v>-263.62</v>
      </c>
      <c r="M274">
        <f>VLOOKUP(J274,银行退!A:F,6,FALSE)</f>
        <v>263.62</v>
      </c>
      <c r="N274" t="e">
        <f>VLOOKUP(J274,银行退!A:J,10,FALSE)</f>
        <v>#N/A</v>
      </c>
      <c r="O274" t="e">
        <f>VLOOKUP(J274,银行退!A:K,11,FALSE)</f>
        <v>#N/A</v>
      </c>
    </row>
    <row r="275" spans="1:15">
      <c r="A275" s="1" t="s">
        <v>9154</v>
      </c>
      <c r="B275" s="1">
        <v>1167241</v>
      </c>
      <c r="C275" s="1" t="s">
        <v>9155</v>
      </c>
      <c r="D275" s="1" t="s">
        <v>2377</v>
      </c>
      <c r="E275" s="1" t="s">
        <v>1140</v>
      </c>
      <c r="F275" s="2">
        <v>763.2</v>
      </c>
      <c r="G275" s="1" t="s">
        <v>9</v>
      </c>
      <c r="H275" s="1" t="s">
        <v>8358</v>
      </c>
      <c r="I275" s="1" t="s">
        <v>8358</v>
      </c>
      <c r="J275" s="1" t="s">
        <v>9156</v>
      </c>
      <c r="K275" s="1" t="s">
        <v>1139</v>
      </c>
      <c r="L275">
        <f>VLOOKUP(B275,HIS退!B:F,5,FALSE)</f>
        <v>-763.2</v>
      </c>
      <c r="M275">
        <f>VLOOKUP(J275,银行退!A:F,6,FALSE)</f>
        <v>763.2</v>
      </c>
      <c r="N275" t="e">
        <f>VLOOKUP(J275,银行退!A:J,10,FALSE)</f>
        <v>#N/A</v>
      </c>
      <c r="O275" t="str">
        <f>VLOOKUP(J275,银行退!A:K,11,FALSE)</f>
        <v>2017-08-04</v>
      </c>
    </row>
    <row r="276" spans="1:15">
      <c r="A276" s="1" t="s">
        <v>9157</v>
      </c>
      <c r="B276" s="1">
        <v>1167262</v>
      </c>
      <c r="C276" s="1" t="s">
        <v>2379</v>
      </c>
      <c r="D276" s="1" t="s">
        <v>2380</v>
      </c>
      <c r="E276" s="1" t="s">
        <v>2381</v>
      </c>
      <c r="F276" s="2">
        <v>100</v>
      </c>
      <c r="G276" s="1" t="s">
        <v>9</v>
      </c>
      <c r="H276" s="1" t="s">
        <v>8349</v>
      </c>
      <c r="I276" s="1" t="s">
        <v>8350</v>
      </c>
      <c r="J276" s="1" t="s">
        <v>9158</v>
      </c>
      <c r="K276" s="1" t="s">
        <v>9159</v>
      </c>
      <c r="L276">
        <f>VLOOKUP(B276,HIS退!B:F,5,FALSE)</f>
        <v>-100</v>
      </c>
      <c r="M276">
        <f>VLOOKUP(J276,银行退!A:F,6,FALSE)</f>
        <v>100</v>
      </c>
      <c r="N276" t="e">
        <f>VLOOKUP(J276,银行退!A:J,10,FALSE)</f>
        <v>#N/A</v>
      </c>
      <c r="O276" t="e">
        <f>VLOOKUP(J276,银行退!A:K,11,FALSE)</f>
        <v>#N/A</v>
      </c>
    </row>
    <row r="277" spans="1:15">
      <c r="A277" s="1" t="s">
        <v>9160</v>
      </c>
      <c r="B277" s="1">
        <v>1167278</v>
      </c>
      <c r="C277" s="1" t="s">
        <v>2383</v>
      </c>
      <c r="D277" s="1" t="s">
        <v>2384</v>
      </c>
      <c r="E277" s="1" t="s">
        <v>2385</v>
      </c>
      <c r="F277" s="2">
        <v>93.73</v>
      </c>
      <c r="G277" s="1" t="s">
        <v>9</v>
      </c>
      <c r="H277" s="1" t="s">
        <v>8349</v>
      </c>
      <c r="I277" s="1" t="s">
        <v>8350</v>
      </c>
      <c r="J277" s="1" t="s">
        <v>9161</v>
      </c>
      <c r="K277" s="1" t="s">
        <v>9162</v>
      </c>
      <c r="L277">
        <f>VLOOKUP(B277,HIS退!B:F,5,FALSE)</f>
        <v>-93.73</v>
      </c>
      <c r="M277">
        <f>VLOOKUP(J277,银行退!A:F,6,FALSE)</f>
        <v>93.73</v>
      </c>
      <c r="N277" t="e">
        <f>VLOOKUP(J277,银行退!A:J,10,FALSE)</f>
        <v>#N/A</v>
      </c>
      <c r="O277" t="e">
        <f>VLOOKUP(J277,银行退!A:K,11,FALSE)</f>
        <v>#N/A</v>
      </c>
    </row>
    <row r="278" spans="1:15">
      <c r="A278" s="1" t="s">
        <v>9163</v>
      </c>
      <c r="B278" s="1">
        <v>1167418</v>
      </c>
      <c r="C278" s="1" t="s">
        <v>9164</v>
      </c>
      <c r="D278" s="1" t="s">
        <v>2387</v>
      </c>
      <c r="E278" s="1" t="s">
        <v>1094</v>
      </c>
      <c r="F278" s="2">
        <v>821.6</v>
      </c>
      <c r="G278" s="1" t="s">
        <v>9</v>
      </c>
      <c r="H278" s="1" t="s">
        <v>8358</v>
      </c>
      <c r="I278" s="1" t="s">
        <v>8358</v>
      </c>
      <c r="J278" s="1" t="s">
        <v>9165</v>
      </c>
      <c r="K278" s="1" t="s">
        <v>1093</v>
      </c>
      <c r="L278">
        <f>VLOOKUP(B278,HIS退!B:F,5,FALSE)</f>
        <v>-821.6</v>
      </c>
      <c r="M278">
        <f>VLOOKUP(J278,银行退!A:F,6,FALSE)</f>
        <v>821.6</v>
      </c>
      <c r="N278" t="e">
        <f>VLOOKUP(J278,银行退!A:J,10,FALSE)</f>
        <v>#N/A</v>
      </c>
      <c r="O278" t="str">
        <f>VLOOKUP(J278,银行退!A:K,11,FALSE)</f>
        <v>2017-08-04</v>
      </c>
    </row>
    <row r="279" spans="1:15">
      <c r="A279" s="1" t="s">
        <v>9166</v>
      </c>
      <c r="B279" s="1">
        <v>1167642</v>
      </c>
      <c r="C279" s="1" t="s">
        <v>2389</v>
      </c>
      <c r="D279" s="1" t="s">
        <v>2390</v>
      </c>
      <c r="E279" s="1" t="s">
        <v>2391</v>
      </c>
      <c r="F279" s="2">
        <v>357.5</v>
      </c>
      <c r="G279" s="1" t="s">
        <v>9</v>
      </c>
      <c r="H279" s="1" t="s">
        <v>8349</v>
      </c>
      <c r="I279" s="1" t="s">
        <v>8350</v>
      </c>
      <c r="J279" s="1" t="s">
        <v>9167</v>
      </c>
      <c r="K279" s="1" t="s">
        <v>9168</v>
      </c>
      <c r="L279">
        <f>VLOOKUP(B279,HIS退!B:F,5,FALSE)</f>
        <v>-357.5</v>
      </c>
      <c r="M279">
        <f>VLOOKUP(J279,银行退!A:F,6,FALSE)</f>
        <v>357.5</v>
      </c>
      <c r="N279" t="e">
        <f>VLOOKUP(J279,银行退!A:J,10,FALSE)</f>
        <v>#N/A</v>
      </c>
      <c r="O279" t="e">
        <f>VLOOKUP(J279,银行退!A:K,11,FALSE)</f>
        <v>#N/A</v>
      </c>
    </row>
    <row r="280" spans="1:15">
      <c r="A280" s="1" t="s">
        <v>9169</v>
      </c>
      <c r="B280" s="1">
        <v>1167695</v>
      </c>
      <c r="C280" s="1" t="s">
        <v>2393</v>
      </c>
      <c r="D280" s="1" t="s">
        <v>2394</v>
      </c>
      <c r="E280" s="1" t="s">
        <v>2395</v>
      </c>
      <c r="F280" s="2">
        <v>9.5</v>
      </c>
      <c r="G280" s="1" t="s">
        <v>9</v>
      </c>
      <c r="H280" s="1" t="s">
        <v>8349</v>
      </c>
      <c r="I280" s="1" t="s">
        <v>8350</v>
      </c>
      <c r="J280" s="1" t="s">
        <v>9170</v>
      </c>
      <c r="K280" s="1" t="s">
        <v>9171</v>
      </c>
      <c r="L280">
        <f>VLOOKUP(B280,HIS退!B:F,5,FALSE)</f>
        <v>-9.5</v>
      </c>
      <c r="M280">
        <f>VLOOKUP(J280,银行退!A:F,6,FALSE)</f>
        <v>9.5</v>
      </c>
      <c r="N280" t="e">
        <f>VLOOKUP(J280,银行退!A:J,10,FALSE)</f>
        <v>#N/A</v>
      </c>
      <c r="O280" t="e">
        <f>VLOOKUP(J280,银行退!A:K,11,FALSE)</f>
        <v>#N/A</v>
      </c>
    </row>
    <row r="281" spans="1:15">
      <c r="A281" s="1" t="s">
        <v>9172</v>
      </c>
      <c r="B281" s="1">
        <v>1167705</v>
      </c>
      <c r="C281" s="1" t="s">
        <v>2397</v>
      </c>
      <c r="D281" s="1" t="s">
        <v>2398</v>
      </c>
      <c r="E281" s="1" t="s">
        <v>2399</v>
      </c>
      <c r="F281" s="2">
        <v>290</v>
      </c>
      <c r="G281" s="1" t="s">
        <v>9</v>
      </c>
      <c r="H281" s="1" t="s">
        <v>8349</v>
      </c>
      <c r="I281" s="1" t="s">
        <v>8350</v>
      </c>
      <c r="J281" s="1" t="s">
        <v>9173</v>
      </c>
      <c r="K281" s="1" t="s">
        <v>9174</v>
      </c>
      <c r="L281">
        <f>VLOOKUP(B281,HIS退!B:F,5,FALSE)</f>
        <v>-290</v>
      </c>
      <c r="M281">
        <f>VLOOKUP(J281,银行退!A:F,6,FALSE)</f>
        <v>290</v>
      </c>
      <c r="N281" t="e">
        <f>VLOOKUP(J281,银行退!A:J,10,FALSE)</f>
        <v>#N/A</v>
      </c>
      <c r="O281" t="e">
        <f>VLOOKUP(J281,银行退!A:K,11,FALSE)</f>
        <v>#N/A</v>
      </c>
    </row>
    <row r="282" spans="1:15">
      <c r="A282" s="1" t="s">
        <v>9175</v>
      </c>
      <c r="B282" s="1">
        <v>1168096</v>
      </c>
      <c r="C282" s="1" t="s">
        <v>2401</v>
      </c>
      <c r="D282" s="1" t="s">
        <v>2402</v>
      </c>
      <c r="E282" s="1" t="s">
        <v>2403</v>
      </c>
      <c r="F282" s="2">
        <v>67.459999999999994</v>
      </c>
      <c r="G282" s="1" t="s">
        <v>9</v>
      </c>
      <c r="H282" s="1" t="s">
        <v>8349</v>
      </c>
      <c r="I282" s="1" t="s">
        <v>8350</v>
      </c>
      <c r="J282" s="1" t="s">
        <v>9176</v>
      </c>
      <c r="K282" s="1" t="s">
        <v>9177</v>
      </c>
      <c r="L282">
        <f>VLOOKUP(B282,HIS退!B:F,5,FALSE)</f>
        <v>-67.459999999999994</v>
      </c>
      <c r="M282">
        <f>VLOOKUP(J282,银行退!A:F,6,FALSE)</f>
        <v>67.459999999999994</v>
      </c>
      <c r="N282" t="e">
        <f>VLOOKUP(J282,银行退!A:J,10,FALSE)</f>
        <v>#N/A</v>
      </c>
      <c r="O282" t="e">
        <f>VLOOKUP(J282,银行退!A:K,11,FALSE)</f>
        <v>#N/A</v>
      </c>
    </row>
    <row r="283" spans="1:15">
      <c r="A283" s="1" t="s">
        <v>9178</v>
      </c>
      <c r="B283" s="1">
        <v>1168178</v>
      </c>
      <c r="C283" s="1" t="s">
        <v>2405</v>
      </c>
      <c r="D283" s="1" t="s">
        <v>2406</v>
      </c>
      <c r="E283" s="1" t="s">
        <v>2407</v>
      </c>
      <c r="F283" s="2">
        <v>33.049999999999997</v>
      </c>
      <c r="G283" s="1" t="s">
        <v>9</v>
      </c>
      <c r="H283" s="1" t="s">
        <v>8349</v>
      </c>
      <c r="I283" s="1" t="s">
        <v>8350</v>
      </c>
      <c r="J283" s="1" t="s">
        <v>9179</v>
      </c>
      <c r="K283" s="1" t="s">
        <v>9180</v>
      </c>
      <c r="L283">
        <f>VLOOKUP(B283,HIS退!B:F,5,FALSE)</f>
        <v>-33.049999999999997</v>
      </c>
      <c r="M283">
        <f>VLOOKUP(J283,银行退!A:F,6,FALSE)</f>
        <v>33.049999999999997</v>
      </c>
      <c r="N283" t="e">
        <f>VLOOKUP(J283,银行退!A:J,10,FALSE)</f>
        <v>#N/A</v>
      </c>
      <c r="O283" t="e">
        <f>VLOOKUP(J283,银行退!A:K,11,FALSE)</f>
        <v>#N/A</v>
      </c>
    </row>
    <row r="284" spans="1:15">
      <c r="A284" s="1" t="s">
        <v>9181</v>
      </c>
      <c r="B284" s="1">
        <v>1168193</v>
      </c>
      <c r="C284" s="1" t="s">
        <v>2409</v>
      </c>
      <c r="D284" s="1" t="s">
        <v>2410</v>
      </c>
      <c r="E284" s="1" t="s">
        <v>2411</v>
      </c>
      <c r="F284" s="2">
        <v>623.5</v>
      </c>
      <c r="G284" s="1" t="s">
        <v>9</v>
      </c>
      <c r="H284" s="1" t="s">
        <v>8349</v>
      </c>
      <c r="I284" s="1" t="s">
        <v>8350</v>
      </c>
      <c r="J284" s="1" t="s">
        <v>9182</v>
      </c>
      <c r="K284" s="1" t="s">
        <v>9183</v>
      </c>
      <c r="L284">
        <f>VLOOKUP(B284,HIS退!B:F,5,FALSE)</f>
        <v>-623.5</v>
      </c>
      <c r="M284">
        <f>VLOOKUP(J284,银行退!A:F,6,FALSE)</f>
        <v>623.5</v>
      </c>
      <c r="N284" t="e">
        <f>VLOOKUP(J284,银行退!A:J,10,FALSE)</f>
        <v>#N/A</v>
      </c>
      <c r="O284" t="e">
        <f>VLOOKUP(J284,银行退!A:K,11,FALSE)</f>
        <v>#N/A</v>
      </c>
    </row>
    <row r="285" spans="1:15">
      <c r="A285" s="1" t="s">
        <v>9184</v>
      </c>
      <c r="B285" s="1">
        <v>1168217</v>
      </c>
      <c r="C285" s="1" t="s">
        <v>2413</v>
      </c>
      <c r="D285" s="1" t="s">
        <v>2414</v>
      </c>
      <c r="E285" s="1" t="s">
        <v>2415</v>
      </c>
      <c r="F285" s="2">
        <v>23</v>
      </c>
      <c r="G285" s="1" t="s">
        <v>9</v>
      </c>
      <c r="H285" s="1" t="s">
        <v>8349</v>
      </c>
      <c r="I285" s="1" t="s">
        <v>8350</v>
      </c>
      <c r="J285" s="1" t="s">
        <v>9185</v>
      </c>
      <c r="K285" s="1" t="s">
        <v>9186</v>
      </c>
      <c r="L285">
        <f>VLOOKUP(B285,HIS退!B:F,5,FALSE)</f>
        <v>-23</v>
      </c>
      <c r="M285">
        <f>VLOOKUP(J285,银行退!A:F,6,FALSE)</f>
        <v>23</v>
      </c>
      <c r="N285" t="e">
        <f>VLOOKUP(J285,银行退!A:J,10,FALSE)</f>
        <v>#N/A</v>
      </c>
      <c r="O285" t="e">
        <f>VLOOKUP(J285,银行退!A:K,11,FALSE)</f>
        <v>#N/A</v>
      </c>
    </row>
    <row r="286" spans="1:15">
      <c r="A286" s="1" t="s">
        <v>9187</v>
      </c>
      <c r="B286" s="1">
        <v>1168255</v>
      </c>
      <c r="C286" s="1" t="s">
        <v>9188</v>
      </c>
      <c r="D286" s="1" t="s">
        <v>2417</v>
      </c>
      <c r="E286" s="1" t="s">
        <v>1154</v>
      </c>
      <c r="F286" s="2">
        <v>401.65</v>
      </c>
      <c r="G286" s="1" t="s">
        <v>9</v>
      </c>
      <c r="H286" s="1" t="s">
        <v>8358</v>
      </c>
      <c r="I286" s="1" t="s">
        <v>8358</v>
      </c>
      <c r="J286" s="1" t="s">
        <v>9189</v>
      </c>
      <c r="K286" s="1" t="s">
        <v>1153</v>
      </c>
      <c r="L286">
        <f>VLOOKUP(B286,HIS退!B:F,5,FALSE)</f>
        <v>-401.65</v>
      </c>
      <c r="M286">
        <f>VLOOKUP(J286,银行退!A:F,6,FALSE)</f>
        <v>401.65</v>
      </c>
      <c r="N286" t="e">
        <f>VLOOKUP(J286,银行退!A:J,10,FALSE)</f>
        <v>#N/A</v>
      </c>
      <c r="O286" t="str">
        <f>VLOOKUP(J286,银行退!A:K,11,FALSE)</f>
        <v>2017-08-04</v>
      </c>
    </row>
    <row r="287" spans="1:15">
      <c r="A287" s="1" t="s">
        <v>9190</v>
      </c>
      <c r="B287" s="1">
        <v>1168355</v>
      </c>
      <c r="C287" s="1" t="s">
        <v>2419</v>
      </c>
      <c r="D287" s="1" t="s">
        <v>2420</v>
      </c>
      <c r="E287" s="1" t="s">
        <v>2421</v>
      </c>
      <c r="F287" s="2">
        <v>20</v>
      </c>
      <c r="G287" s="1" t="s">
        <v>9</v>
      </c>
      <c r="H287" s="1" t="s">
        <v>8349</v>
      </c>
      <c r="I287" s="1" t="s">
        <v>8350</v>
      </c>
      <c r="J287" s="1" t="s">
        <v>9191</v>
      </c>
      <c r="K287" s="1" t="s">
        <v>9192</v>
      </c>
      <c r="L287">
        <f>VLOOKUP(B287,HIS退!B:F,5,FALSE)</f>
        <v>-20</v>
      </c>
      <c r="M287">
        <f>VLOOKUP(J287,银行退!A:F,6,FALSE)</f>
        <v>20</v>
      </c>
      <c r="N287" t="e">
        <f>VLOOKUP(J287,银行退!A:J,10,FALSE)</f>
        <v>#N/A</v>
      </c>
      <c r="O287" t="e">
        <f>VLOOKUP(J287,银行退!A:K,11,FALSE)</f>
        <v>#N/A</v>
      </c>
    </row>
    <row r="288" spans="1:15">
      <c r="A288" s="1" t="s">
        <v>9193</v>
      </c>
      <c r="B288" s="1">
        <v>1168519</v>
      </c>
      <c r="C288" s="1" t="s">
        <v>2423</v>
      </c>
      <c r="D288" s="1" t="s">
        <v>2424</v>
      </c>
      <c r="E288" s="1" t="s">
        <v>2425</v>
      </c>
      <c r="F288" s="2">
        <v>200</v>
      </c>
      <c r="G288" s="1" t="s">
        <v>9</v>
      </c>
      <c r="H288" s="1" t="s">
        <v>8349</v>
      </c>
      <c r="I288" s="1" t="s">
        <v>8350</v>
      </c>
      <c r="J288" s="1" t="s">
        <v>9194</v>
      </c>
      <c r="K288" s="1" t="s">
        <v>9195</v>
      </c>
      <c r="L288">
        <f>VLOOKUP(B288,HIS退!B:F,5,FALSE)</f>
        <v>-200</v>
      </c>
      <c r="M288">
        <f>VLOOKUP(J288,银行退!A:F,6,FALSE)</f>
        <v>200</v>
      </c>
      <c r="N288" t="e">
        <f>VLOOKUP(J288,银行退!A:J,10,FALSE)</f>
        <v>#N/A</v>
      </c>
      <c r="O288" t="e">
        <f>VLOOKUP(J288,银行退!A:K,11,FALSE)</f>
        <v>#N/A</v>
      </c>
    </row>
    <row r="289" spans="1:15">
      <c r="A289" s="1" t="s">
        <v>9196</v>
      </c>
      <c r="B289" s="1">
        <v>1168535</v>
      </c>
      <c r="C289" s="1" t="s">
        <v>2427</v>
      </c>
      <c r="D289" s="1" t="s">
        <v>2428</v>
      </c>
      <c r="E289" s="1" t="s">
        <v>2429</v>
      </c>
      <c r="F289" s="2">
        <v>1200</v>
      </c>
      <c r="G289" s="1" t="s">
        <v>9</v>
      </c>
      <c r="H289" s="1" t="s">
        <v>8349</v>
      </c>
      <c r="I289" s="1" t="s">
        <v>8350</v>
      </c>
      <c r="J289" s="1" t="s">
        <v>9197</v>
      </c>
      <c r="K289" s="1" t="s">
        <v>9198</v>
      </c>
      <c r="L289">
        <f>VLOOKUP(B289,HIS退!B:F,5,FALSE)</f>
        <v>-1200</v>
      </c>
      <c r="M289">
        <f>VLOOKUP(J289,银行退!A:F,6,FALSE)</f>
        <v>1200</v>
      </c>
      <c r="N289" t="e">
        <f>VLOOKUP(J289,银行退!A:J,10,FALSE)</f>
        <v>#N/A</v>
      </c>
      <c r="O289" t="e">
        <f>VLOOKUP(J289,银行退!A:K,11,FALSE)</f>
        <v>#N/A</v>
      </c>
    </row>
    <row r="290" spans="1:15">
      <c r="A290" s="1" t="s">
        <v>9199</v>
      </c>
      <c r="B290" s="1">
        <v>1168916</v>
      </c>
      <c r="C290" s="1" t="s">
        <v>2431</v>
      </c>
      <c r="D290" s="1" t="s">
        <v>2432</v>
      </c>
      <c r="E290" s="1" t="s">
        <v>2433</v>
      </c>
      <c r="F290" s="2">
        <v>379.56</v>
      </c>
      <c r="G290" s="1" t="s">
        <v>9</v>
      </c>
      <c r="H290" s="1" t="s">
        <v>8349</v>
      </c>
      <c r="I290" s="1" t="s">
        <v>8350</v>
      </c>
      <c r="J290" s="1" t="s">
        <v>9200</v>
      </c>
      <c r="K290" s="1" t="s">
        <v>9201</v>
      </c>
      <c r="L290">
        <f>VLOOKUP(B290,HIS退!B:F,5,FALSE)</f>
        <v>-379.56</v>
      </c>
      <c r="M290">
        <f>VLOOKUP(J290,银行退!A:F,6,FALSE)</f>
        <v>379.56</v>
      </c>
      <c r="N290" t="e">
        <f>VLOOKUP(J290,银行退!A:J,10,FALSE)</f>
        <v>#N/A</v>
      </c>
      <c r="O290" t="e">
        <f>VLOOKUP(J290,银行退!A:K,11,FALSE)</f>
        <v>#N/A</v>
      </c>
    </row>
    <row r="291" spans="1:15">
      <c r="A291" s="1" t="s">
        <v>9202</v>
      </c>
      <c r="B291" s="1">
        <v>1169067</v>
      </c>
      <c r="C291" s="1" t="s">
        <v>9203</v>
      </c>
      <c r="D291" s="1" t="s">
        <v>2435</v>
      </c>
      <c r="E291" s="1" t="s">
        <v>2436</v>
      </c>
      <c r="F291" s="2">
        <v>95</v>
      </c>
      <c r="G291" s="1" t="s">
        <v>9</v>
      </c>
      <c r="H291" s="1" t="s">
        <v>8358</v>
      </c>
      <c r="I291" s="1" t="s">
        <v>8358</v>
      </c>
      <c r="J291" s="1" t="s">
        <v>9204</v>
      </c>
      <c r="K291" s="1" t="s">
        <v>1123</v>
      </c>
      <c r="L291">
        <f>VLOOKUP(B291,HIS退!B:F,5,FALSE)</f>
        <v>-95</v>
      </c>
      <c r="M291">
        <f>VLOOKUP(J291,银行退!A:F,6,FALSE)</f>
        <v>95</v>
      </c>
      <c r="N291" t="e">
        <f>VLOOKUP(J291,银行退!A:J,10,FALSE)</f>
        <v>#N/A</v>
      </c>
      <c r="O291" t="str">
        <f>VLOOKUP(J291,银行退!A:K,11,FALSE)</f>
        <v>2017-08-04</v>
      </c>
    </row>
    <row r="292" spans="1:15">
      <c r="A292" s="1" t="s">
        <v>9205</v>
      </c>
      <c r="B292" s="1">
        <v>1169120</v>
      </c>
      <c r="C292" s="1" t="s">
        <v>2438</v>
      </c>
      <c r="D292" s="1" t="s">
        <v>2439</v>
      </c>
      <c r="E292" s="1" t="s">
        <v>2440</v>
      </c>
      <c r="F292" s="2">
        <v>4398</v>
      </c>
      <c r="G292" s="1" t="s">
        <v>9</v>
      </c>
      <c r="H292" s="1" t="s">
        <v>8349</v>
      </c>
      <c r="I292" s="1" t="s">
        <v>8350</v>
      </c>
      <c r="J292" s="1" t="s">
        <v>9206</v>
      </c>
      <c r="K292" s="1" t="s">
        <v>9207</v>
      </c>
      <c r="L292">
        <f>VLOOKUP(B292,HIS退!B:F,5,FALSE)</f>
        <v>-4398</v>
      </c>
      <c r="M292">
        <f>VLOOKUP(J292,银行退!A:F,6,FALSE)</f>
        <v>4398</v>
      </c>
      <c r="N292" t="e">
        <f>VLOOKUP(J292,银行退!A:J,10,FALSE)</f>
        <v>#N/A</v>
      </c>
      <c r="O292" t="e">
        <f>VLOOKUP(J292,银行退!A:K,11,FALSE)</f>
        <v>#N/A</v>
      </c>
    </row>
    <row r="293" spans="1:15">
      <c r="A293" s="1" t="s">
        <v>9208</v>
      </c>
      <c r="B293" s="1">
        <v>1170138</v>
      </c>
      <c r="C293" s="1"/>
      <c r="D293" s="1" t="s">
        <v>2443</v>
      </c>
      <c r="E293" s="1" t="s">
        <v>2444</v>
      </c>
      <c r="F293" s="2">
        <v>2000</v>
      </c>
      <c r="G293" s="1" t="s">
        <v>9</v>
      </c>
      <c r="H293" s="1" t="s">
        <v>9209</v>
      </c>
      <c r="I293" s="1" t="s">
        <v>1388</v>
      </c>
      <c r="J293" s="1" t="s">
        <v>9210</v>
      </c>
      <c r="K293" s="1" t="s">
        <v>9211</v>
      </c>
      <c r="L293">
        <f>VLOOKUP(B293,HIS退!B:F,5,FALSE)</f>
        <v>-2000</v>
      </c>
      <c r="M293" t="e">
        <f>VLOOKUP(J293,银行退!A:F,6,FALSE)</f>
        <v>#N/A</v>
      </c>
      <c r="N293" t="e">
        <f>VLOOKUP(J293,银行退!A:J,10,FALSE)</f>
        <v>#N/A</v>
      </c>
      <c r="O293" t="e">
        <f>VLOOKUP(J293,银行退!A:K,11,FALSE)</f>
        <v>#N/A</v>
      </c>
    </row>
    <row r="294" spans="1:15">
      <c r="A294" s="1" t="s">
        <v>9212</v>
      </c>
      <c r="B294" s="1">
        <v>1170368</v>
      </c>
      <c r="C294" s="1" t="s">
        <v>2446</v>
      </c>
      <c r="D294" s="1" t="s">
        <v>2447</v>
      </c>
      <c r="E294" s="1" t="s">
        <v>2448</v>
      </c>
      <c r="F294" s="2">
        <v>2200</v>
      </c>
      <c r="G294" s="1" t="s">
        <v>9</v>
      </c>
      <c r="H294" s="1" t="s">
        <v>8349</v>
      </c>
      <c r="I294" s="1" t="s">
        <v>8350</v>
      </c>
      <c r="J294" s="1" t="s">
        <v>9213</v>
      </c>
      <c r="K294" s="1" t="s">
        <v>9214</v>
      </c>
      <c r="L294">
        <f>VLOOKUP(B294,HIS退!B:F,5,FALSE)</f>
        <v>-2200</v>
      </c>
      <c r="M294">
        <f>VLOOKUP(J294,银行退!A:F,6,FALSE)</f>
        <v>2200</v>
      </c>
      <c r="N294" t="e">
        <f>VLOOKUP(J294,银行退!A:J,10,FALSE)</f>
        <v>#N/A</v>
      </c>
      <c r="O294" t="e">
        <f>VLOOKUP(J294,银行退!A:K,11,FALSE)</f>
        <v>#N/A</v>
      </c>
    </row>
    <row r="295" spans="1:15">
      <c r="A295" s="1" t="s">
        <v>9215</v>
      </c>
      <c r="B295" s="1">
        <v>1170897</v>
      </c>
      <c r="C295" s="1" t="s">
        <v>2450</v>
      </c>
      <c r="D295" s="1" t="s">
        <v>2451</v>
      </c>
      <c r="E295" s="1" t="s">
        <v>2452</v>
      </c>
      <c r="F295" s="2">
        <v>614.97</v>
      </c>
      <c r="G295" s="1" t="s">
        <v>9</v>
      </c>
      <c r="H295" s="1" t="s">
        <v>8349</v>
      </c>
      <c r="I295" s="1" t="s">
        <v>8350</v>
      </c>
      <c r="J295" s="1" t="s">
        <v>9216</v>
      </c>
      <c r="K295" s="1" t="s">
        <v>9217</v>
      </c>
      <c r="L295">
        <f>VLOOKUP(B295,HIS退!B:F,5,FALSE)</f>
        <v>-614.97</v>
      </c>
      <c r="M295">
        <f>VLOOKUP(J295,银行退!A:F,6,FALSE)</f>
        <v>614.97</v>
      </c>
      <c r="N295" t="e">
        <f>VLOOKUP(J295,银行退!A:J,10,FALSE)</f>
        <v>#N/A</v>
      </c>
      <c r="O295" t="e">
        <f>VLOOKUP(J295,银行退!A:K,11,FALSE)</f>
        <v>#N/A</v>
      </c>
    </row>
    <row r="296" spans="1:15">
      <c r="A296" s="1" t="s">
        <v>9218</v>
      </c>
      <c r="B296" s="1">
        <v>1170905</v>
      </c>
      <c r="C296" s="1" t="s">
        <v>9219</v>
      </c>
      <c r="D296" s="1" t="s">
        <v>2454</v>
      </c>
      <c r="E296" s="1" t="s">
        <v>1110</v>
      </c>
      <c r="F296" s="2">
        <v>290</v>
      </c>
      <c r="G296" s="1" t="s">
        <v>9</v>
      </c>
      <c r="H296" s="1" t="s">
        <v>8358</v>
      </c>
      <c r="I296" s="1" t="s">
        <v>8358</v>
      </c>
      <c r="J296" s="1" t="s">
        <v>9220</v>
      </c>
      <c r="K296" s="1" t="s">
        <v>1109</v>
      </c>
      <c r="L296">
        <f>VLOOKUP(B296,HIS退!B:F,5,FALSE)</f>
        <v>-290</v>
      </c>
      <c r="M296">
        <f>VLOOKUP(J296,银行退!A:F,6,FALSE)</f>
        <v>290</v>
      </c>
      <c r="N296" t="e">
        <f>VLOOKUP(J296,银行退!A:J,10,FALSE)</f>
        <v>#N/A</v>
      </c>
      <c r="O296" t="str">
        <f>VLOOKUP(J296,银行退!A:K,11,FALSE)</f>
        <v>2017-08-04</v>
      </c>
    </row>
    <row r="297" spans="1:15">
      <c r="A297" s="1" t="s">
        <v>9221</v>
      </c>
      <c r="B297" s="1">
        <v>1170981</v>
      </c>
      <c r="C297" s="1" t="s">
        <v>2456</v>
      </c>
      <c r="D297" s="1" t="s">
        <v>2457</v>
      </c>
      <c r="E297" s="1" t="s">
        <v>2458</v>
      </c>
      <c r="F297" s="2">
        <v>755.7</v>
      </c>
      <c r="G297" s="1" t="s">
        <v>9</v>
      </c>
      <c r="H297" s="1" t="s">
        <v>8349</v>
      </c>
      <c r="I297" s="1" t="s">
        <v>8350</v>
      </c>
      <c r="J297" s="1" t="s">
        <v>9222</v>
      </c>
      <c r="K297" s="1" t="s">
        <v>9223</v>
      </c>
      <c r="L297">
        <f>VLOOKUP(B297,HIS退!B:F,5,FALSE)</f>
        <v>-755.7</v>
      </c>
      <c r="M297">
        <f>VLOOKUP(J297,银行退!A:F,6,FALSE)</f>
        <v>755.7</v>
      </c>
      <c r="N297" t="e">
        <f>VLOOKUP(J297,银行退!A:J,10,FALSE)</f>
        <v>#N/A</v>
      </c>
      <c r="O297" t="e">
        <f>VLOOKUP(J297,银行退!A:K,11,FALSE)</f>
        <v>#N/A</v>
      </c>
    </row>
    <row r="298" spans="1:15">
      <c r="A298" s="1" t="s">
        <v>2468</v>
      </c>
      <c r="B298" s="1">
        <v>1171603</v>
      </c>
      <c r="C298" s="1" t="s">
        <v>2460</v>
      </c>
      <c r="D298" s="1" t="s">
        <v>2461</v>
      </c>
      <c r="E298" s="1" t="s">
        <v>2462</v>
      </c>
      <c r="F298" s="2">
        <v>147.72</v>
      </c>
      <c r="G298" s="1" t="s">
        <v>9</v>
      </c>
      <c r="H298" s="1" t="s">
        <v>8349</v>
      </c>
      <c r="I298" s="1" t="s">
        <v>8350</v>
      </c>
      <c r="J298" s="1" t="s">
        <v>9224</v>
      </c>
      <c r="K298" s="1" t="s">
        <v>9225</v>
      </c>
      <c r="L298">
        <f>VLOOKUP(B298,HIS退!B:F,5,FALSE)</f>
        <v>-147.72</v>
      </c>
      <c r="M298">
        <f>VLOOKUP(J298,银行退!A:F,6,FALSE)</f>
        <v>147.72</v>
      </c>
      <c r="N298" t="e">
        <f>VLOOKUP(J298,银行退!A:J,10,FALSE)</f>
        <v>#N/A</v>
      </c>
      <c r="O298" t="e">
        <f>VLOOKUP(J298,银行退!A:K,11,FALSE)</f>
        <v>#N/A</v>
      </c>
    </row>
    <row r="299" spans="1:15">
      <c r="A299" s="1" t="s">
        <v>9226</v>
      </c>
      <c r="B299" s="1">
        <v>1171629</v>
      </c>
      <c r="C299" s="1" t="s">
        <v>2464</v>
      </c>
      <c r="D299" s="1" t="s">
        <v>2465</v>
      </c>
      <c r="E299" s="1" t="s">
        <v>2466</v>
      </c>
      <c r="F299" s="2">
        <v>645.79</v>
      </c>
      <c r="G299" s="1" t="s">
        <v>9</v>
      </c>
      <c r="H299" s="1" t="s">
        <v>8349</v>
      </c>
      <c r="I299" s="1" t="s">
        <v>8350</v>
      </c>
      <c r="J299" s="1" t="s">
        <v>9227</v>
      </c>
      <c r="K299" s="1" t="s">
        <v>9228</v>
      </c>
      <c r="L299">
        <f>VLOOKUP(B299,HIS退!B:F,5,FALSE)</f>
        <v>-645.79</v>
      </c>
      <c r="M299">
        <f>VLOOKUP(J299,银行退!A:F,6,FALSE)</f>
        <v>645.79</v>
      </c>
      <c r="N299" t="e">
        <f>VLOOKUP(J299,银行退!A:J,10,FALSE)</f>
        <v>#N/A</v>
      </c>
      <c r="O299" t="e">
        <f>VLOOKUP(J299,银行退!A:K,11,FALSE)</f>
        <v>#N/A</v>
      </c>
    </row>
    <row r="300" spans="1:15">
      <c r="A300" s="1" t="s">
        <v>9229</v>
      </c>
      <c r="B300" s="1">
        <v>1171647</v>
      </c>
      <c r="C300" s="1" t="s">
        <v>2469</v>
      </c>
      <c r="D300" s="1" t="s">
        <v>2470</v>
      </c>
      <c r="E300" s="1" t="s">
        <v>2471</v>
      </c>
      <c r="F300" s="2">
        <v>191.42</v>
      </c>
      <c r="G300" s="1" t="s">
        <v>9</v>
      </c>
      <c r="H300" s="1" t="s">
        <v>8349</v>
      </c>
      <c r="I300" s="1" t="s">
        <v>8350</v>
      </c>
      <c r="J300" s="1" t="s">
        <v>9230</v>
      </c>
      <c r="K300" s="1" t="s">
        <v>9231</v>
      </c>
      <c r="L300">
        <f>VLOOKUP(B300,HIS退!B:F,5,FALSE)</f>
        <v>-191.42</v>
      </c>
      <c r="M300">
        <f>VLOOKUP(J300,银行退!A:F,6,FALSE)</f>
        <v>191.42</v>
      </c>
      <c r="N300" t="e">
        <f>VLOOKUP(J300,银行退!A:J,10,FALSE)</f>
        <v>#N/A</v>
      </c>
      <c r="O300" t="e">
        <f>VLOOKUP(J300,银行退!A:K,11,FALSE)</f>
        <v>#N/A</v>
      </c>
    </row>
    <row r="301" spans="1:15">
      <c r="A301" s="1" t="s">
        <v>9232</v>
      </c>
      <c r="B301" s="1">
        <v>1172056</v>
      </c>
      <c r="C301" s="1" t="s">
        <v>2473</v>
      </c>
      <c r="D301" s="1" t="s">
        <v>2474</v>
      </c>
      <c r="E301" s="1" t="s">
        <v>2475</v>
      </c>
      <c r="F301" s="2">
        <v>800</v>
      </c>
      <c r="G301" s="1" t="s">
        <v>9</v>
      </c>
      <c r="H301" s="1" t="s">
        <v>8349</v>
      </c>
      <c r="I301" s="1" t="s">
        <v>8350</v>
      </c>
      <c r="J301" s="1" t="s">
        <v>9233</v>
      </c>
      <c r="K301" s="1" t="s">
        <v>9234</v>
      </c>
      <c r="L301">
        <f>VLOOKUP(B301,HIS退!B:F,5,FALSE)</f>
        <v>-800</v>
      </c>
      <c r="M301">
        <f>VLOOKUP(J301,银行退!A:F,6,FALSE)</f>
        <v>800</v>
      </c>
      <c r="N301" t="e">
        <f>VLOOKUP(J301,银行退!A:J,10,FALSE)</f>
        <v>#N/A</v>
      </c>
      <c r="O301" t="e">
        <f>VLOOKUP(J301,银行退!A:K,11,FALSE)</f>
        <v>#N/A</v>
      </c>
    </row>
    <row r="302" spans="1:15">
      <c r="A302" s="1" t="s">
        <v>9235</v>
      </c>
      <c r="B302" s="1">
        <v>1172250</v>
      </c>
      <c r="C302" s="1" t="s">
        <v>2477</v>
      </c>
      <c r="D302" s="1" t="s">
        <v>2478</v>
      </c>
      <c r="E302" s="1" t="s">
        <v>2479</v>
      </c>
      <c r="F302" s="2">
        <v>213</v>
      </c>
      <c r="G302" s="1" t="s">
        <v>9</v>
      </c>
      <c r="H302" s="1" t="s">
        <v>8349</v>
      </c>
      <c r="I302" s="1" t="s">
        <v>8350</v>
      </c>
      <c r="J302" s="1" t="s">
        <v>9236</v>
      </c>
      <c r="K302" s="1" t="s">
        <v>9237</v>
      </c>
      <c r="L302">
        <f>VLOOKUP(B302,HIS退!B:F,5,FALSE)</f>
        <v>-213</v>
      </c>
      <c r="M302">
        <f>VLOOKUP(J302,银行退!A:F,6,FALSE)</f>
        <v>213</v>
      </c>
      <c r="N302" t="e">
        <f>VLOOKUP(J302,银行退!A:J,10,FALSE)</f>
        <v>#N/A</v>
      </c>
      <c r="O302" t="e">
        <f>VLOOKUP(J302,银行退!A:K,11,FALSE)</f>
        <v>#N/A</v>
      </c>
    </row>
    <row r="303" spans="1:15">
      <c r="A303" s="1" t="s">
        <v>9238</v>
      </c>
      <c r="B303" s="1">
        <v>1172369</v>
      </c>
      <c r="C303" s="1" t="s">
        <v>2481</v>
      </c>
      <c r="D303" s="1" t="s">
        <v>2482</v>
      </c>
      <c r="E303" s="1" t="s">
        <v>2483</v>
      </c>
      <c r="F303" s="2">
        <v>666</v>
      </c>
      <c r="G303" s="1" t="s">
        <v>9</v>
      </c>
      <c r="H303" s="1" t="s">
        <v>8349</v>
      </c>
      <c r="I303" s="1" t="s">
        <v>8350</v>
      </c>
      <c r="J303" s="1" t="s">
        <v>9239</v>
      </c>
      <c r="K303" s="1" t="s">
        <v>9240</v>
      </c>
      <c r="L303">
        <f>VLOOKUP(B303,HIS退!B:F,5,FALSE)</f>
        <v>-666</v>
      </c>
      <c r="M303">
        <f>VLOOKUP(J303,银行退!A:F,6,FALSE)</f>
        <v>666</v>
      </c>
      <c r="N303" t="e">
        <f>VLOOKUP(J303,银行退!A:J,10,FALSE)</f>
        <v>#N/A</v>
      </c>
      <c r="O303" t="e">
        <f>VLOOKUP(J303,银行退!A:K,11,FALSE)</f>
        <v>#N/A</v>
      </c>
    </row>
    <row r="304" spans="1:15">
      <c r="A304" s="1" t="s">
        <v>9241</v>
      </c>
      <c r="B304" s="1">
        <v>1172486</v>
      </c>
      <c r="C304" s="1" t="s">
        <v>2485</v>
      </c>
      <c r="D304" s="1" t="s">
        <v>2486</v>
      </c>
      <c r="E304" s="1" t="s">
        <v>2487</v>
      </c>
      <c r="F304" s="2">
        <v>500</v>
      </c>
      <c r="G304" s="1" t="s">
        <v>9</v>
      </c>
      <c r="H304" s="1" t="s">
        <v>8349</v>
      </c>
      <c r="I304" s="1" t="s">
        <v>8350</v>
      </c>
      <c r="J304" s="1" t="s">
        <v>9242</v>
      </c>
      <c r="K304" s="1" t="s">
        <v>9243</v>
      </c>
      <c r="L304">
        <f>VLOOKUP(B304,HIS退!B:F,5,FALSE)</f>
        <v>-500</v>
      </c>
      <c r="M304">
        <f>VLOOKUP(J304,银行退!A:F,6,FALSE)</f>
        <v>500</v>
      </c>
      <c r="N304" t="e">
        <f>VLOOKUP(J304,银行退!A:J,10,FALSE)</f>
        <v>#N/A</v>
      </c>
      <c r="O304" t="e">
        <f>VLOOKUP(J304,银行退!A:K,11,FALSE)</f>
        <v>#N/A</v>
      </c>
    </row>
    <row r="305" spans="1:15">
      <c r="A305" s="1" t="s">
        <v>9244</v>
      </c>
      <c r="B305" s="1">
        <v>1172519</v>
      </c>
      <c r="C305" s="1" t="s">
        <v>2489</v>
      </c>
      <c r="D305" s="1" t="s">
        <v>2486</v>
      </c>
      <c r="E305" s="1" t="s">
        <v>2487</v>
      </c>
      <c r="F305" s="2">
        <v>370.5</v>
      </c>
      <c r="G305" s="1" t="s">
        <v>9</v>
      </c>
      <c r="H305" s="1" t="s">
        <v>8349</v>
      </c>
      <c r="I305" s="1" t="s">
        <v>8350</v>
      </c>
      <c r="J305" s="1" t="s">
        <v>9245</v>
      </c>
      <c r="K305" s="1" t="s">
        <v>9243</v>
      </c>
      <c r="L305">
        <f>VLOOKUP(B305,HIS退!B:F,5,FALSE)</f>
        <v>-370.5</v>
      </c>
      <c r="M305">
        <f>VLOOKUP(J305,银行退!A:F,6,FALSE)</f>
        <v>370.5</v>
      </c>
      <c r="N305" t="e">
        <f>VLOOKUP(J305,银行退!A:J,10,FALSE)</f>
        <v>#N/A</v>
      </c>
      <c r="O305" t="e">
        <f>VLOOKUP(J305,银行退!A:K,11,FALSE)</f>
        <v>#N/A</v>
      </c>
    </row>
    <row r="306" spans="1:15">
      <c r="A306" s="1" t="s">
        <v>9246</v>
      </c>
      <c r="B306" s="1">
        <v>1172556</v>
      </c>
      <c r="C306" s="1" t="s">
        <v>2491</v>
      </c>
      <c r="D306" s="1" t="s">
        <v>2492</v>
      </c>
      <c r="E306" s="1" t="s">
        <v>2493</v>
      </c>
      <c r="F306" s="2">
        <v>214</v>
      </c>
      <c r="G306" s="1" t="s">
        <v>9</v>
      </c>
      <c r="H306" s="1" t="s">
        <v>8349</v>
      </c>
      <c r="I306" s="1" t="s">
        <v>8350</v>
      </c>
      <c r="J306" s="1" t="s">
        <v>9247</v>
      </c>
      <c r="K306" s="1" t="s">
        <v>9248</v>
      </c>
      <c r="L306">
        <f>VLOOKUP(B306,HIS退!B:F,5,FALSE)</f>
        <v>-214</v>
      </c>
      <c r="M306">
        <f>VLOOKUP(J306,银行退!A:F,6,FALSE)</f>
        <v>214</v>
      </c>
      <c r="N306" t="e">
        <f>VLOOKUP(J306,银行退!A:J,10,FALSE)</f>
        <v>#N/A</v>
      </c>
      <c r="O306" t="e">
        <f>VLOOKUP(J306,银行退!A:K,11,FALSE)</f>
        <v>#N/A</v>
      </c>
    </row>
    <row r="307" spans="1:15">
      <c r="A307" s="1" t="s">
        <v>9249</v>
      </c>
      <c r="B307" s="1">
        <v>1172922</v>
      </c>
      <c r="C307" s="1" t="s">
        <v>9250</v>
      </c>
      <c r="D307" s="1" t="s">
        <v>2495</v>
      </c>
      <c r="E307" s="1" t="s">
        <v>2496</v>
      </c>
      <c r="F307" s="2">
        <v>430</v>
      </c>
      <c r="G307" s="1" t="s">
        <v>9</v>
      </c>
      <c r="H307" s="1" t="s">
        <v>8358</v>
      </c>
      <c r="I307" s="1" t="s">
        <v>8358</v>
      </c>
      <c r="J307" s="1" t="s">
        <v>9251</v>
      </c>
      <c r="K307" s="1" t="s">
        <v>1131</v>
      </c>
      <c r="L307">
        <f>VLOOKUP(B307,HIS退!B:F,5,FALSE)</f>
        <v>-430</v>
      </c>
      <c r="M307">
        <f>VLOOKUP(J307,银行退!A:F,6,FALSE)</f>
        <v>430</v>
      </c>
      <c r="N307" t="e">
        <f>VLOOKUP(J307,银行退!A:J,10,FALSE)</f>
        <v>#N/A</v>
      </c>
      <c r="O307" t="str">
        <f>VLOOKUP(J307,银行退!A:K,11,FALSE)</f>
        <v>2017-08-04</v>
      </c>
    </row>
    <row r="308" spans="1:15">
      <c r="A308" s="1" t="s">
        <v>9252</v>
      </c>
      <c r="B308" s="1">
        <v>1173160</v>
      </c>
      <c r="C308" s="1" t="s">
        <v>2498</v>
      </c>
      <c r="D308" s="1" t="s">
        <v>2499</v>
      </c>
      <c r="E308" s="1" t="s">
        <v>2500</v>
      </c>
      <c r="F308" s="2">
        <v>360.5</v>
      </c>
      <c r="G308" s="1" t="s">
        <v>9</v>
      </c>
      <c r="H308" s="1" t="s">
        <v>8349</v>
      </c>
      <c r="I308" s="1" t="s">
        <v>8350</v>
      </c>
      <c r="J308" s="1" t="s">
        <v>9253</v>
      </c>
      <c r="K308" s="1" t="s">
        <v>9254</v>
      </c>
      <c r="L308">
        <f>VLOOKUP(B308,HIS退!B:F,5,FALSE)</f>
        <v>-360.5</v>
      </c>
      <c r="M308">
        <f>VLOOKUP(J308,银行退!A:F,6,FALSE)</f>
        <v>360.5</v>
      </c>
      <c r="N308" t="e">
        <f>VLOOKUP(J308,银行退!A:J,10,FALSE)</f>
        <v>#N/A</v>
      </c>
      <c r="O308" t="e">
        <f>VLOOKUP(J308,银行退!A:K,11,FALSE)</f>
        <v>#N/A</v>
      </c>
    </row>
    <row r="309" spans="1:15">
      <c r="A309" s="1" t="s">
        <v>9255</v>
      </c>
      <c r="B309" s="1">
        <v>1173247</v>
      </c>
      <c r="C309" s="1" t="s">
        <v>2502</v>
      </c>
      <c r="D309" s="1" t="s">
        <v>2503</v>
      </c>
      <c r="E309" s="1" t="s">
        <v>2504</v>
      </c>
      <c r="F309" s="2">
        <v>185.5</v>
      </c>
      <c r="G309" s="1" t="s">
        <v>9</v>
      </c>
      <c r="H309" s="1" t="s">
        <v>8349</v>
      </c>
      <c r="I309" s="1" t="s">
        <v>8350</v>
      </c>
      <c r="J309" s="1" t="s">
        <v>9256</v>
      </c>
      <c r="K309" s="1" t="s">
        <v>9257</v>
      </c>
      <c r="L309">
        <f>VLOOKUP(B309,HIS退!B:F,5,FALSE)</f>
        <v>-185.5</v>
      </c>
      <c r="M309">
        <f>VLOOKUP(J309,银行退!A:F,6,FALSE)</f>
        <v>185.5</v>
      </c>
      <c r="N309" t="e">
        <f>VLOOKUP(J309,银行退!A:J,10,FALSE)</f>
        <v>#N/A</v>
      </c>
      <c r="O309" t="e">
        <f>VLOOKUP(J309,银行退!A:K,11,FALSE)</f>
        <v>#N/A</v>
      </c>
    </row>
    <row r="310" spans="1:15">
      <c r="A310" s="1" t="s">
        <v>9258</v>
      </c>
      <c r="B310" s="1">
        <v>1173269</v>
      </c>
      <c r="C310" s="1" t="s">
        <v>2506</v>
      </c>
      <c r="D310" s="1" t="s">
        <v>2507</v>
      </c>
      <c r="E310" s="1" t="s">
        <v>2508</v>
      </c>
      <c r="F310" s="2">
        <v>280</v>
      </c>
      <c r="G310" s="1" t="s">
        <v>9</v>
      </c>
      <c r="H310" s="1" t="s">
        <v>8349</v>
      </c>
      <c r="I310" s="1" t="s">
        <v>8350</v>
      </c>
      <c r="J310" s="1" t="s">
        <v>9259</v>
      </c>
      <c r="K310" s="1" t="s">
        <v>9260</v>
      </c>
      <c r="L310">
        <f>VLOOKUP(B310,HIS退!B:F,5,FALSE)</f>
        <v>-280</v>
      </c>
      <c r="M310">
        <f>VLOOKUP(J310,银行退!A:F,6,FALSE)</f>
        <v>280</v>
      </c>
      <c r="N310" t="e">
        <f>VLOOKUP(J310,银行退!A:J,10,FALSE)</f>
        <v>#N/A</v>
      </c>
      <c r="O310" t="e">
        <f>VLOOKUP(J310,银行退!A:K,11,FALSE)</f>
        <v>#N/A</v>
      </c>
    </row>
    <row r="311" spans="1:15">
      <c r="A311" s="1" t="s">
        <v>9261</v>
      </c>
      <c r="B311" s="1">
        <v>1173295</v>
      </c>
      <c r="C311" s="1" t="s">
        <v>2510</v>
      </c>
      <c r="D311" s="1" t="s">
        <v>2511</v>
      </c>
      <c r="E311" s="1" t="s">
        <v>2512</v>
      </c>
      <c r="F311" s="2">
        <v>7938.81</v>
      </c>
      <c r="G311" s="1" t="s">
        <v>9</v>
      </c>
      <c r="H311" s="1" t="s">
        <v>8349</v>
      </c>
      <c r="I311" s="1" t="s">
        <v>8350</v>
      </c>
      <c r="J311" s="1" t="s">
        <v>9262</v>
      </c>
      <c r="K311" s="1" t="s">
        <v>9263</v>
      </c>
      <c r="L311">
        <f>VLOOKUP(B311,HIS退!B:F,5,FALSE)</f>
        <v>-7938.81</v>
      </c>
      <c r="M311">
        <f>VLOOKUP(J311,银行退!A:F,6,FALSE)</f>
        <v>7938.81</v>
      </c>
      <c r="N311" t="e">
        <f>VLOOKUP(J311,银行退!A:J,10,FALSE)</f>
        <v>#N/A</v>
      </c>
      <c r="O311" t="e">
        <f>VLOOKUP(J311,银行退!A:K,11,FALSE)</f>
        <v>#N/A</v>
      </c>
    </row>
    <row r="312" spans="1:15">
      <c r="A312" s="1" t="s">
        <v>9264</v>
      </c>
      <c r="B312" s="1">
        <v>1173328</v>
      </c>
      <c r="C312" s="1" t="s">
        <v>2514</v>
      </c>
      <c r="D312" s="1" t="s">
        <v>2515</v>
      </c>
      <c r="E312" s="1" t="s">
        <v>2516</v>
      </c>
      <c r="F312" s="2">
        <v>57.34</v>
      </c>
      <c r="G312" s="1" t="s">
        <v>9</v>
      </c>
      <c r="H312" s="1" t="s">
        <v>8349</v>
      </c>
      <c r="I312" s="1" t="s">
        <v>8350</v>
      </c>
      <c r="J312" s="1" t="s">
        <v>9265</v>
      </c>
      <c r="K312" s="1" t="s">
        <v>9266</v>
      </c>
      <c r="L312">
        <f>VLOOKUP(B312,HIS退!B:F,5,FALSE)</f>
        <v>-57.34</v>
      </c>
      <c r="M312">
        <f>VLOOKUP(J312,银行退!A:F,6,FALSE)</f>
        <v>57.34</v>
      </c>
      <c r="N312" t="e">
        <f>VLOOKUP(J312,银行退!A:J,10,FALSE)</f>
        <v>#N/A</v>
      </c>
      <c r="O312" t="e">
        <f>VLOOKUP(J312,银行退!A:K,11,FALSE)</f>
        <v>#N/A</v>
      </c>
    </row>
    <row r="313" spans="1:15">
      <c r="A313" s="1" t="s">
        <v>9267</v>
      </c>
      <c r="B313" s="1">
        <v>1173427</v>
      </c>
      <c r="C313" s="1" t="s">
        <v>2518</v>
      </c>
      <c r="D313" s="1" t="s">
        <v>2519</v>
      </c>
      <c r="E313" s="1" t="s">
        <v>2504</v>
      </c>
      <c r="F313" s="2">
        <v>9797.7000000000007</v>
      </c>
      <c r="G313" s="1" t="s">
        <v>9</v>
      </c>
      <c r="H313" s="1" t="s">
        <v>8349</v>
      </c>
      <c r="I313" s="1" t="s">
        <v>8350</v>
      </c>
      <c r="J313" s="1" t="s">
        <v>9268</v>
      </c>
      <c r="K313" s="1" t="s">
        <v>9257</v>
      </c>
      <c r="L313">
        <f>VLOOKUP(B313,HIS退!B:F,5,FALSE)</f>
        <v>-9797.7000000000007</v>
      </c>
      <c r="M313">
        <f>VLOOKUP(J313,银行退!A:F,6,FALSE)</f>
        <v>9797.7000000000007</v>
      </c>
      <c r="N313" t="e">
        <f>VLOOKUP(J313,银行退!A:J,10,FALSE)</f>
        <v>#N/A</v>
      </c>
      <c r="O313" t="e">
        <f>VLOOKUP(J313,银行退!A:K,11,FALSE)</f>
        <v>#N/A</v>
      </c>
    </row>
    <row r="314" spans="1:15">
      <c r="A314" s="1" t="s">
        <v>9269</v>
      </c>
      <c r="B314" s="1">
        <v>1173806</v>
      </c>
      <c r="C314" s="1" t="s">
        <v>2521</v>
      </c>
      <c r="D314" s="1" t="s">
        <v>2522</v>
      </c>
      <c r="E314" s="1" t="s">
        <v>2523</v>
      </c>
      <c r="F314" s="2">
        <v>485</v>
      </c>
      <c r="G314" s="1" t="s">
        <v>9</v>
      </c>
      <c r="H314" s="1" t="s">
        <v>8349</v>
      </c>
      <c r="I314" s="1" t="s">
        <v>8350</v>
      </c>
      <c r="J314" s="1" t="s">
        <v>9270</v>
      </c>
      <c r="K314" s="1" t="s">
        <v>9271</v>
      </c>
      <c r="L314">
        <f>VLOOKUP(B314,HIS退!B:F,5,FALSE)</f>
        <v>-485</v>
      </c>
      <c r="M314">
        <f>VLOOKUP(J314,银行退!A:F,6,FALSE)</f>
        <v>485</v>
      </c>
      <c r="N314" t="e">
        <f>VLOOKUP(J314,银行退!A:J,10,FALSE)</f>
        <v>#N/A</v>
      </c>
      <c r="O314" t="e">
        <f>VLOOKUP(J314,银行退!A:K,11,FALSE)</f>
        <v>#N/A</v>
      </c>
    </row>
    <row r="315" spans="1:15">
      <c r="A315" s="1" t="s">
        <v>9272</v>
      </c>
      <c r="B315" s="1">
        <v>1173970</v>
      </c>
      <c r="C315" s="1" t="s">
        <v>2525</v>
      </c>
      <c r="D315" s="1" t="s">
        <v>2526</v>
      </c>
      <c r="E315" s="1" t="s">
        <v>2527</v>
      </c>
      <c r="F315" s="2">
        <v>549.41999999999996</v>
      </c>
      <c r="G315" s="1" t="s">
        <v>9</v>
      </c>
      <c r="H315" s="1" t="s">
        <v>8349</v>
      </c>
      <c r="I315" s="1" t="s">
        <v>8350</v>
      </c>
      <c r="J315" s="1" t="s">
        <v>9273</v>
      </c>
      <c r="K315" s="1" t="s">
        <v>9274</v>
      </c>
      <c r="L315">
        <f>VLOOKUP(B315,HIS退!B:F,5,FALSE)</f>
        <v>-549.41999999999996</v>
      </c>
      <c r="M315">
        <f>VLOOKUP(J315,银行退!A:F,6,FALSE)</f>
        <v>549.41999999999996</v>
      </c>
      <c r="N315" t="e">
        <f>VLOOKUP(J315,银行退!A:J,10,FALSE)</f>
        <v>#N/A</v>
      </c>
      <c r="O315" t="e">
        <f>VLOOKUP(J315,银行退!A:K,11,FALSE)</f>
        <v>#N/A</v>
      </c>
    </row>
    <row r="316" spans="1:15">
      <c r="A316" s="1" t="s">
        <v>9275</v>
      </c>
      <c r="B316" s="1">
        <v>1174288</v>
      </c>
      <c r="C316" s="1" t="s">
        <v>2529</v>
      </c>
      <c r="D316" s="1" t="s">
        <v>2530</v>
      </c>
      <c r="E316" s="1" t="s">
        <v>2531</v>
      </c>
      <c r="F316" s="2">
        <v>581.42999999999995</v>
      </c>
      <c r="G316" s="1" t="s">
        <v>9</v>
      </c>
      <c r="H316" s="1" t="s">
        <v>8349</v>
      </c>
      <c r="I316" s="1" t="s">
        <v>8350</v>
      </c>
      <c r="J316" s="1" t="s">
        <v>9276</v>
      </c>
      <c r="K316" s="1" t="s">
        <v>9277</v>
      </c>
      <c r="L316">
        <f>VLOOKUP(B316,HIS退!B:F,5,FALSE)</f>
        <v>-581.42999999999995</v>
      </c>
      <c r="M316">
        <f>VLOOKUP(J316,银行退!A:F,6,FALSE)</f>
        <v>581.42999999999995</v>
      </c>
      <c r="N316" t="e">
        <f>VLOOKUP(J316,银行退!A:J,10,FALSE)</f>
        <v>#N/A</v>
      </c>
      <c r="O316" t="e">
        <f>VLOOKUP(J316,银行退!A:K,11,FALSE)</f>
        <v>#N/A</v>
      </c>
    </row>
    <row r="317" spans="1:15">
      <c r="A317" s="1" t="s">
        <v>9278</v>
      </c>
      <c r="B317" s="1">
        <v>1174574</v>
      </c>
      <c r="C317" s="1" t="s">
        <v>2533</v>
      </c>
      <c r="D317" s="1" t="s">
        <v>2534</v>
      </c>
      <c r="E317" s="1" t="s">
        <v>2535</v>
      </c>
      <c r="F317" s="2">
        <v>242.3</v>
      </c>
      <c r="G317" s="1" t="s">
        <v>9</v>
      </c>
      <c r="H317" s="1" t="s">
        <v>8349</v>
      </c>
      <c r="I317" s="1" t="s">
        <v>8350</v>
      </c>
      <c r="J317" s="1" t="s">
        <v>9279</v>
      </c>
      <c r="K317" s="1" t="s">
        <v>9280</v>
      </c>
      <c r="L317">
        <f>VLOOKUP(B317,HIS退!B:F,5,FALSE)</f>
        <v>-242.3</v>
      </c>
      <c r="M317">
        <f>VLOOKUP(J317,银行退!A:F,6,FALSE)</f>
        <v>242.3</v>
      </c>
      <c r="N317" t="e">
        <f>VLOOKUP(J317,银行退!A:J,10,FALSE)</f>
        <v>#N/A</v>
      </c>
      <c r="O317" t="e">
        <f>VLOOKUP(J317,银行退!A:K,11,FALSE)</f>
        <v>#N/A</v>
      </c>
    </row>
    <row r="318" spans="1:15">
      <c r="A318" s="1" t="s">
        <v>9281</v>
      </c>
      <c r="B318" s="1">
        <v>1174681</v>
      </c>
      <c r="C318" s="1" t="s">
        <v>2537</v>
      </c>
      <c r="D318" s="1" t="s">
        <v>2538</v>
      </c>
      <c r="E318" s="1" t="s">
        <v>2539</v>
      </c>
      <c r="F318" s="2">
        <v>1020</v>
      </c>
      <c r="G318" s="1" t="s">
        <v>9</v>
      </c>
      <c r="H318" s="1" t="s">
        <v>8349</v>
      </c>
      <c r="I318" s="1" t="s">
        <v>8350</v>
      </c>
      <c r="J318" s="1" t="s">
        <v>9282</v>
      </c>
      <c r="K318" s="1" t="s">
        <v>9283</v>
      </c>
      <c r="L318">
        <f>VLOOKUP(B318,HIS退!B:F,5,FALSE)</f>
        <v>-1020</v>
      </c>
      <c r="M318">
        <f>VLOOKUP(J318,银行退!A:F,6,FALSE)</f>
        <v>1020</v>
      </c>
      <c r="N318" t="e">
        <f>VLOOKUP(J318,银行退!A:J,10,FALSE)</f>
        <v>#N/A</v>
      </c>
      <c r="O318" t="e">
        <f>VLOOKUP(J318,银行退!A:K,11,FALSE)</f>
        <v>#N/A</v>
      </c>
    </row>
    <row r="319" spans="1:15">
      <c r="A319" s="1" t="s">
        <v>9284</v>
      </c>
      <c r="B319" s="1">
        <v>1174776</v>
      </c>
      <c r="C319" s="1" t="s">
        <v>2541</v>
      </c>
      <c r="D319" s="1" t="s">
        <v>2542</v>
      </c>
      <c r="E319" s="1" t="s">
        <v>2543</v>
      </c>
      <c r="F319" s="2">
        <v>1862</v>
      </c>
      <c r="G319" s="1" t="s">
        <v>9</v>
      </c>
      <c r="H319" s="1" t="s">
        <v>8349</v>
      </c>
      <c r="I319" s="1" t="s">
        <v>8350</v>
      </c>
      <c r="J319" s="1" t="s">
        <v>9285</v>
      </c>
      <c r="K319" s="1" t="s">
        <v>9283</v>
      </c>
      <c r="L319">
        <f>VLOOKUP(B319,HIS退!B:F,5,FALSE)</f>
        <v>-1862</v>
      </c>
      <c r="M319">
        <f>VLOOKUP(J319,银行退!A:F,6,FALSE)</f>
        <v>1862</v>
      </c>
      <c r="N319" t="e">
        <f>VLOOKUP(J319,银行退!A:J,10,FALSE)</f>
        <v>#N/A</v>
      </c>
      <c r="O319" t="e">
        <f>VLOOKUP(J319,银行退!A:K,11,FALSE)</f>
        <v>#N/A</v>
      </c>
    </row>
    <row r="320" spans="1:15">
      <c r="A320" s="1" t="s">
        <v>9286</v>
      </c>
      <c r="B320" s="1">
        <v>1174840</v>
      </c>
      <c r="C320" s="1" t="s">
        <v>2545</v>
      </c>
      <c r="D320" s="1" t="s">
        <v>2546</v>
      </c>
      <c r="E320" s="1" t="s">
        <v>2547</v>
      </c>
      <c r="F320" s="2">
        <v>37.950000000000003</v>
      </c>
      <c r="G320" s="1" t="s">
        <v>9</v>
      </c>
      <c r="H320" s="1" t="s">
        <v>8349</v>
      </c>
      <c r="I320" s="1" t="s">
        <v>8350</v>
      </c>
      <c r="J320" s="1" t="s">
        <v>9287</v>
      </c>
      <c r="K320" s="1" t="s">
        <v>9288</v>
      </c>
      <c r="L320">
        <f>VLOOKUP(B320,HIS退!B:F,5,FALSE)</f>
        <v>-37.950000000000003</v>
      </c>
      <c r="M320">
        <f>VLOOKUP(J320,银行退!A:F,6,FALSE)</f>
        <v>37.950000000000003</v>
      </c>
      <c r="N320" t="e">
        <f>VLOOKUP(J320,银行退!A:J,10,FALSE)</f>
        <v>#N/A</v>
      </c>
      <c r="O320" t="e">
        <f>VLOOKUP(J320,银行退!A:K,11,FALSE)</f>
        <v>#N/A</v>
      </c>
    </row>
    <row r="321" spans="1:15">
      <c r="A321" s="1" t="s">
        <v>9289</v>
      </c>
      <c r="B321" s="1">
        <v>1175261</v>
      </c>
      <c r="C321" s="1" t="s">
        <v>2549</v>
      </c>
      <c r="D321" s="1" t="s">
        <v>2550</v>
      </c>
      <c r="E321" s="1" t="s">
        <v>2551</v>
      </c>
      <c r="F321" s="2">
        <v>18.5</v>
      </c>
      <c r="G321" s="1" t="s">
        <v>9</v>
      </c>
      <c r="H321" s="1" t="s">
        <v>8349</v>
      </c>
      <c r="I321" s="1" t="s">
        <v>8350</v>
      </c>
      <c r="J321" s="1" t="s">
        <v>9290</v>
      </c>
      <c r="K321" s="1" t="s">
        <v>9291</v>
      </c>
      <c r="L321">
        <f>VLOOKUP(B321,HIS退!B:F,5,FALSE)</f>
        <v>-18.5</v>
      </c>
      <c r="M321">
        <f>VLOOKUP(J321,银行退!A:F,6,FALSE)</f>
        <v>18.5</v>
      </c>
      <c r="N321" t="e">
        <f>VLOOKUP(J321,银行退!A:J,10,FALSE)</f>
        <v>#N/A</v>
      </c>
      <c r="O321" t="e">
        <f>VLOOKUP(J321,银行退!A:K,11,FALSE)</f>
        <v>#N/A</v>
      </c>
    </row>
    <row r="322" spans="1:15">
      <c r="A322" s="1" t="s">
        <v>9292</v>
      </c>
      <c r="B322" s="1">
        <v>1175428</v>
      </c>
      <c r="C322" s="1" t="s">
        <v>2553</v>
      </c>
      <c r="D322" s="1" t="s">
        <v>2554</v>
      </c>
      <c r="E322" s="1" t="s">
        <v>2555</v>
      </c>
      <c r="F322" s="2">
        <v>51.5</v>
      </c>
      <c r="G322" s="1" t="s">
        <v>9</v>
      </c>
      <c r="H322" s="1" t="s">
        <v>8349</v>
      </c>
      <c r="I322" s="1" t="s">
        <v>8350</v>
      </c>
      <c r="J322" s="1" t="s">
        <v>9293</v>
      </c>
      <c r="K322" s="1" t="s">
        <v>9294</v>
      </c>
      <c r="L322">
        <f>VLOOKUP(B322,HIS退!B:F,5,FALSE)</f>
        <v>-51.5</v>
      </c>
      <c r="M322">
        <f>VLOOKUP(J322,银行退!A:F,6,FALSE)</f>
        <v>51.5</v>
      </c>
      <c r="N322" t="e">
        <f>VLOOKUP(J322,银行退!A:J,10,FALSE)</f>
        <v>#N/A</v>
      </c>
      <c r="O322" t="e">
        <f>VLOOKUP(J322,银行退!A:K,11,FALSE)</f>
        <v>#N/A</v>
      </c>
    </row>
    <row r="323" spans="1:15">
      <c r="A323" s="1" t="s">
        <v>9295</v>
      </c>
      <c r="B323" s="1">
        <v>1175549</v>
      </c>
      <c r="C323" s="1" t="s">
        <v>9296</v>
      </c>
      <c r="D323" s="1" t="s">
        <v>2557</v>
      </c>
      <c r="E323" s="1" t="s">
        <v>1136</v>
      </c>
      <c r="F323" s="2">
        <v>1410.59</v>
      </c>
      <c r="G323" s="1" t="s">
        <v>9</v>
      </c>
      <c r="H323" s="1" t="s">
        <v>8358</v>
      </c>
      <c r="I323" s="1" t="s">
        <v>8358</v>
      </c>
      <c r="J323" s="1" t="s">
        <v>9297</v>
      </c>
      <c r="K323" s="1" t="s">
        <v>1135</v>
      </c>
      <c r="L323">
        <f>VLOOKUP(B323,HIS退!B:F,5,FALSE)</f>
        <v>-1410.59</v>
      </c>
      <c r="M323">
        <f>VLOOKUP(J323,银行退!A:F,6,FALSE)</f>
        <v>1410.59</v>
      </c>
      <c r="N323" t="e">
        <f>VLOOKUP(J323,银行退!A:J,10,FALSE)</f>
        <v>#N/A</v>
      </c>
      <c r="O323" t="str">
        <f>VLOOKUP(J323,银行退!A:K,11,FALSE)</f>
        <v>2017-08-04</v>
      </c>
    </row>
    <row r="324" spans="1:15">
      <c r="A324" s="1" t="s">
        <v>9298</v>
      </c>
      <c r="B324" s="1">
        <v>1175555</v>
      </c>
      <c r="C324" s="1" t="s">
        <v>2559</v>
      </c>
      <c r="D324" s="1" t="s">
        <v>2560</v>
      </c>
      <c r="E324" s="1" t="s">
        <v>2561</v>
      </c>
      <c r="F324" s="2">
        <v>1000</v>
      </c>
      <c r="G324" s="1" t="s">
        <v>9</v>
      </c>
      <c r="H324" s="1" t="s">
        <v>8349</v>
      </c>
      <c r="I324" s="1" t="s">
        <v>8350</v>
      </c>
      <c r="J324" s="1" t="s">
        <v>9299</v>
      </c>
      <c r="K324" s="1" t="s">
        <v>9300</v>
      </c>
      <c r="L324">
        <f>VLOOKUP(B324,HIS退!B:F,5,FALSE)</f>
        <v>-1000</v>
      </c>
      <c r="M324">
        <f>VLOOKUP(J324,银行退!A:F,6,FALSE)</f>
        <v>1000</v>
      </c>
      <c r="N324" t="e">
        <f>VLOOKUP(J324,银行退!A:J,10,FALSE)</f>
        <v>#N/A</v>
      </c>
      <c r="O324" t="e">
        <f>VLOOKUP(J324,银行退!A:K,11,FALSE)</f>
        <v>#N/A</v>
      </c>
    </row>
    <row r="325" spans="1:15">
      <c r="A325" s="1" t="s">
        <v>9301</v>
      </c>
      <c r="B325" s="1">
        <v>1175557</v>
      </c>
      <c r="C325" s="1" t="s">
        <v>2563</v>
      </c>
      <c r="D325" s="1" t="s">
        <v>2564</v>
      </c>
      <c r="E325" s="1" t="s">
        <v>2565</v>
      </c>
      <c r="F325" s="2">
        <v>250</v>
      </c>
      <c r="G325" s="1" t="s">
        <v>9</v>
      </c>
      <c r="H325" s="1" t="s">
        <v>8349</v>
      </c>
      <c r="I325" s="1" t="s">
        <v>8350</v>
      </c>
      <c r="J325" s="1" t="s">
        <v>9302</v>
      </c>
      <c r="K325" s="1" t="s">
        <v>9303</v>
      </c>
      <c r="L325">
        <f>VLOOKUP(B325,HIS退!B:F,5,FALSE)</f>
        <v>-250</v>
      </c>
      <c r="M325">
        <f>VLOOKUP(J325,银行退!A:F,6,FALSE)</f>
        <v>250</v>
      </c>
      <c r="N325" t="e">
        <f>VLOOKUP(J325,银行退!A:J,10,FALSE)</f>
        <v>#N/A</v>
      </c>
      <c r="O325" t="e">
        <f>VLOOKUP(J325,银行退!A:K,11,FALSE)</f>
        <v>#N/A</v>
      </c>
    </row>
    <row r="326" spans="1:15">
      <c r="A326" s="1" t="s">
        <v>2581</v>
      </c>
      <c r="B326" s="1">
        <v>1175832</v>
      </c>
      <c r="C326" s="1"/>
      <c r="D326" s="1" t="s">
        <v>2567</v>
      </c>
      <c r="E326" s="1" t="s">
        <v>2568</v>
      </c>
      <c r="F326" s="2">
        <v>897</v>
      </c>
      <c r="G326" s="1" t="s">
        <v>9</v>
      </c>
      <c r="H326" s="1" t="s">
        <v>9209</v>
      </c>
      <c r="I326" s="1" t="s">
        <v>1388</v>
      </c>
      <c r="J326" s="1" t="s">
        <v>9304</v>
      </c>
      <c r="K326" s="1" t="s">
        <v>9305</v>
      </c>
      <c r="L326">
        <f>VLOOKUP(B326,HIS退!B:F,5,FALSE)</f>
        <v>-897</v>
      </c>
      <c r="M326" t="e">
        <f>VLOOKUP(J326,银行退!A:F,6,FALSE)</f>
        <v>#N/A</v>
      </c>
      <c r="N326" t="e">
        <f>VLOOKUP(J326,银行退!A:J,10,FALSE)</f>
        <v>#N/A</v>
      </c>
      <c r="O326" t="e">
        <f>VLOOKUP(J326,银行退!A:K,11,FALSE)</f>
        <v>#N/A</v>
      </c>
    </row>
    <row r="327" spans="1:15">
      <c r="A327" s="1" t="s">
        <v>9306</v>
      </c>
      <c r="B327" s="1">
        <v>1175843</v>
      </c>
      <c r="C327" s="1" t="s">
        <v>2570</v>
      </c>
      <c r="D327" s="1" t="s">
        <v>2571</v>
      </c>
      <c r="E327" s="1" t="s">
        <v>2572</v>
      </c>
      <c r="F327" s="2">
        <v>931.49</v>
      </c>
      <c r="G327" s="1" t="s">
        <v>9</v>
      </c>
      <c r="H327" s="1" t="s">
        <v>8349</v>
      </c>
      <c r="I327" s="1" t="s">
        <v>8350</v>
      </c>
      <c r="J327" s="1" t="s">
        <v>9307</v>
      </c>
      <c r="K327" s="1" t="s">
        <v>9308</v>
      </c>
      <c r="L327">
        <f>VLOOKUP(B327,HIS退!B:F,5,FALSE)</f>
        <v>-931.49</v>
      </c>
      <c r="M327">
        <f>VLOOKUP(J327,银行退!A:F,6,FALSE)</f>
        <v>931.49</v>
      </c>
      <c r="N327" t="e">
        <f>VLOOKUP(J327,银行退!A:J,10,FALSE)</f>
        <v>#N/A</v>
      </c>
      <c r="O327" t="e">
        <f>VLOOKUP(J327,银行退!A:K,11,FALSE)</f>
        <v>#N/A</v>
      </c>
    </row>
    <row r="328" spans="1:15">
      <c r="A328" s="1" t="s">
        <v>9309</v>
      </c>
      <c r="B328" s="1">
        <v>1175847</v>
      </c>
      <c r="C328" s="1" t="s">
        <v>2574</v>
      </c>
      <c r="D328" s="1" t="s">
        <v>2575</v>
      </c>
      <c r="E328" s="1" t="s">
        <v>2576</v>
      </c>
      <c r="F328" s="2">
        <v>380</v>
      </c>
      <c r="G328" s="1" t="s">
        <v>9</v>
      </c>
      <c r="H328" s="1" t="s">
        <v>8349</v>
      </c>
      <c r="I328" s="1" t="s">
        <v>8350</v>
      </c>
      <c r="J328" s="1" t="s">
        <v>9310</v>
      </c>
      <c r="K328" s="1" t="s">
        <v>9311</v>
      </c>
      <c r="L328">
        <f>VLOOKUP(B328,HIS退!B:F,5,FALSE)</f>
        <v>-380</v>
      </c>
      <c r="M328">
        <f>VLOOKUP(J328,银行退!A:F,6,FALSE)</f>
        <v>380</v>
      </c>
      <c r="N328" t="e">
        <f>VLOOKUP(J328,银行退!A:J,10,FALSE)</f>
        <v>#N/A</v>
      </c>
      <c r="O328" t="e">
        <f>VLOOKUP(J328,银行退!A:K,11,FALSE)</f>
        <v>#N/A</v>
      </c>
    </row>
    <row r="329" spans="1:15">
      <c r="A329" s="1" t="s">
        <v>9312</v>
      </c>
      <c r="B329" s="1">
        <v>1175853</v>
      </c>
      <c r="C329" s="1" t="s">
        <v>2578</v>
      </c>
      <c r="D329" s="1" t="s">
        <v>2579</v>
      </c>
      <c r="E329" s="1" t="s">
        <v>2580</v>
      </c>
      <c r="F329" s="2">
        <v>13.92</v>
      </c>
      <c r="G329" s="1" t="s">
        <v>9</v>
      </c>
      <c r="H329" s="1" t="s">
        <v>8349</v>
      </c>
      <c r="I329" s="1" t="s">
        <v>8350</v>
      </c>
      <c r="J329" s="1" t="s">
        <v>9313</v>
      </c>
      <c r="K329" s="1" t="s">
        <v>9314</v>
      </c>
      <c r="L329">
        <f>VLOOKUP(B329,HIS退!B:F,5,FALSE)</f>
        <v>-13.92</v>
      </c>
      <c r="M329">
        <f>VLOOKUP(J329,银行退!A:F,6,FALSE)</f>
        <v>13.92</v>
      </c>
      <c r="N329" t="e">
        <f>VLOOKUP(J329,银行退!A:J,10,FALSE)</f>
        <v>#N/A</v>
      </c>
      <c r="O329" t="e">
        <f>VLOOKUP(J329,银行退!A:K,11,FALSE)</f>
        <v>#N/A</v>
      </c>
    </row>
    <row r="330" spans="1:15">
      <c r="A330" s="1" t="s">
        <v>9315</v>
      </c>
      <c r="B330" s="1">
        <v>1175875</v>
      </c>
      <c r="C330" s="1" t="s">
        <v>2582</v>
      </c>
      <c r="D330" s="1" t="s">
        <v>2583</v>
      </c>
      <c r="E330" s="1" t="s">
        <v>2584</v>
      </c>
      <c r="F330" s="2">
        <v>13.92</v>
      </c>
      <c r="G330" s="1" t="s">
        <v>9</v>
      </c>
      <c r="H330" s="1" t="s">
        <v>8349</v>
      </c>
      <c r="I330" s="1" t="s">
        <v>8350</v>
      </c>
      <c r="J330" s="1" t="s">
        <v>9316</v>
      </c>
      <c r="K330" s="1" t="s">
        <v>9314</v>
      </c>
      <c r="L330">
        <f>VLOOKUP(B330,HIS退!B:F,5,FALSE)</f>
        <v>-13.92</v>
      </c>
      <c r="M330">
        <f>VLOOKUP(J330,银行退!A:F,6,FALSE)</f>
        <v>13.92</v>
      </c>
      <c r="N330" t="e">
        <f>VLOOKUP(J330,银行退!A:J,10,FALSE)</f>
        <v>#N/A</v>
      </c>
      <c r="O330" t="e">
        <f>VLOOKUP(J330,银行退!A:K,11,FALSE)</f>
        <v>#N/A</v>
      </c>
    </row>
    <row r="331" spans="1:15">
      <c r="A331" s="1" t="s">
        <v>9317</v>
      </c>
      <c r="B331" s="1">
        <v>1175891</v>
      </c>
      <c r="C331" s="1" t="s">
        <v>2586</v>
      </c>
      <c r="D331" s="1" t="s">
        <v>2587</v>
      </c>
      <c r="E331" s="1" t="s">
        <v>2588</v>
      </c>
      <c r="F331" s="2">
        <v>2776.78</v>
      </c>
      <c r="G331" s="1" t="s">
        <v>9</v>
      </c>
      <c r="H331" s="1" t="s">
        <v>8349</v>
      </c>
      <c r="I331" s="1" t="s">
        <v>8350</v>
      </c>
      <c r="J331" s="1" t="s">
        <v>9318</v>
      </c>
      <c r="K331" s="1" t="s">
        <v>9319</v>
      </c>
      <c r="L331">
        <f>VLOOKUP(B331,HIS退!B:F,5,FALSE)</f>
        <v>-2776.78</v>
      </c>
      <c r="M331">
        <f>VLOOKUP(J331,银行退!A:F,6,FALSE)</f>
        <v>2776.78</v>
      </c>
      <c r="N331" t="e">
        <f>VLOOKUP(J331,银行退!A:J,10,FALSE)</f>
        <v>#N/A</v>
      </c>
      <c r="O331" t="e">
        <f>VLOOKUP(J331,银行退!A:K,11,FALSE)</f>
        <v>#N/A</v>
      </c>
    </row>
    <row r="332" spans="1:15">
      <c r="A332" s="1" t="s">
        <v>9320</v>
      </c>
      <c r="B332" s="1">
        <v>1176036</v>
      </c>
      <c r="C332" s="1" t="s">
        <v>2590</v>
      </c>
      <c r="D332" s="1" t="s">
        <v>2591</v>
      </c>
      <c r="E332" s="1" t="s">
        <v>2592</v>
      </c>
      <c r="F332" s="2">
        <v>321.48</v>
      </c>
      <c r="G332" s="1" t="s">
        <v>9</v>
      </c>
      <c r="H332" s="1" t="s">
        <v>8349</v>
      </c>
      <c r="I332" s="1" t="s">
        <v>8350</v>
      </c>
      <c r="J332" s="1" t="s">
        <v>9321</v>
      </c>
      <c r="K332" s="1" t="s">
        <v>9322</v>
      </c>
      <c r="L332">
        <f>VLOOKUP(B332,HIS退!B:F,5,FALSE)</f>
        <v>-321.48</v>
      </c>
      <c r="M332">
        <f>VLOOKUP(J332,银行退!A:F,6,FALSE)</f>
        <v>321.48</v>
      </c>
      <c r="N332" t="e">
        <f>VLOOKUP(J332,银行退!A:J,10,FALSE)</f>
        <v>#N/A</v>
      </c>
      <c r="O332" t="e">
        <f>VLOOKUP(J332,银行退!A:K,11,FALSE)</f>
        <v>#N/A</v>
      </c>
    </row>
    <row r="333" spans="1:15">
      <c r="A333" s="1" t="s">
        <v>9323</v>
      </c>
      <c r="B333" s="1">
        <v>1176122</v>
      </c>
      <c r="C333" s="1" t="s">
        <v>2594</v>
      </c>
      <c r="D333" s="1" t="s">
        <v>2595</v>
      </c>
      <c r="E333" s="1" t="s">
        <v>2596</v>
      </c>
      <c r="F333" s="2">
        <v>1800</v>
      </c>
      <c r="G333" s="1" t="s">
        <v>9</v>
      </c>
      <c r="H333" s="1" t="s">
        <v>8349</v>
      </c>
      <c r="I333" s="1" t="s">
        <v>8350</v>
      </c>
      <c r="J333" s="1" t="s">
        <v>9324</v>
      </c>
      <c r="K333" s="1" t="s">
        <v>9325</v>
      </c>
      <c r="L333">
        <f>VLOOKUP(B333,HIS退!B:F,5,FALSE)</f>
        <v>-1800</v>
      </c>
      <c r="M333">
        <f>VLOOKUP(J333,银行退!A:F,6,FALSE)</f>
        <v>1800</v>
      </c>
      <c r="N333" t="e">
        <f>VLOOKUP(J333,银行退!A:J,10,FALSE)</f>
        <v>#N/A</v>
      </c>
      <c r="O333" t="e">
        <f>VLOOKUP(J333,银行退!A:K,11,FALSE)</f>
        <v>#N/A</v>
      </c>
    </row>
    <row r="334" spans="1:15">
      <c r="A334" s="1" t="s">
        <v>9326</v>
      </c>
      <c r="B334" s="1">
        <v>1176135</v>
      </c>
      <c r="C334" s="1" t="s">
        <v>2598</v>
      </c>
      <c r="D334" s="1" t="s">
        <v>2599</v>
      </c>
      <c r="E334" s="1" t="s">
        <v>2600</v>
      </c>
      <c r="F334" s="2">
        <v>198</v>
      </c>
      <c r="G334" s="1" t="s">
        <v>9</v>
      </c>
      <c r="H334" s="1" t="s">
        <v>8349</v>
      </c>
      <c r="I334" s="1" t="s">
        <v>8350</v>
      </c>
      <c r="J334" s="1" t="s">
        <v>9327</v>
      </c>
      <c r="K334" s="1" t="s">
        <v>9328</v>
      </c>
      <c r="L334">
        <f>VLOOKUP(B334,HIS退!B:F,5,FALSE)</f>
        <v>-198</v>
      </c>
      <c r="M334">
        <f>VLOOKUP(J334,银行退!A:F,6,FALSE)</f>
        <v>198</v>
      </c>
      <c r="N334" t="e">
        <f>VLOOKUP(J334,银行退!A:J,10,FALSE)</f>
        <v>#N/A</v>
      </c>
      <c r="O334" t="e">
        <f>VLOOKUP(J334,银行退!A:K,11,FALSE)</f>
        <v>#N/A</v>
      </c>
    </row>
    <row r="335" spans="1:15">
      <c r="A335" s="1" t="s">
        <v>9329</v>
      </c>
      <c r="B335" s="1">
        <v>1176341</v>
      </c>
      <c r="C335" s="1" t="s">
        <v>9330</v>
      </c>
      <c r="D335" s="1" t="s">
        <v>2602</v>
      </c>
      <c r="E335" s="1" t="s">
        <v>1128</v>
      </c>
      <c r="F335" s="2">
        <v>260</v>
      </c>
      <c r="G335" s="1" t="s">
        <v>9</v>
      </c>
      <c r="H335" s="1" t="s">
        <v>8358</v>
      </c>
      <c r="I335" s="1" t="s">
        <v>8358</v>
      </c>
      <c r="J335" s="1" t="s">
        <v>9331</v>
      </c>
      <c r="K335" s="1" t="s">
        <v>1127</v>
      </c>
      <c r="L335">
        <f>VLOOKUP(B335,HIS退!B:F,5,FALSE)</f>
        <v>-260</v>
      </c>
      <c r="M335">
        <f>VLOOKUP(J335,银行退!A:F,6,FALSE)</f>
        <v>260</v>
      </c>
      <c r="N335" t="e">
        <f>VLOOKUP(J335,银行退!A:J,10,FALSE)</f>
        <v>#N/A</v>
      </c>
      <c r="O335" t="str">
        <f>VLOOKUP(J335,银行退!A:K,11,FALSE)</f>
        <v>2017-08-04</v>
      </c>
    </row>
    <row r="336" spans="1:15">
      <c r="A336" s="1" t="s">
        <v>9332</v>
      </c>
      <c r="B336" s="1">
        <v>1176421</v>
      </c>
      <c r="C336" s="1" t="s">
        <v>2604</v>
      </c>
      <c r="D336" s="1" t="s">
        <v>2605</v>
      </c>
      <c r="E336" s="1" t="s">
        <v>2606</v>
      </c>
      <c r="F336" s="2">
        <v>400</v>
      </c>
      <c r="G336" s="1" t="s">
        <v>9</v>
      </c>
      <c r="H336" s="1" t="s">
        <v>8349</v>
      </c>
      <c r="I336" s="1" t="s">
        <v>8350</v>
      </c>
      <c r="J336" s="1" t="s">
        <v>9333</v>
      </c>
      <c r="K336" s="1" t="s">
        <v>9334</v>
      </c>
      <c r="L336">
        <f>VLOOKUP(B336,HIS退!B:F,5,FALSE)</f>
        <v>-400</v>
      </c>
      <c r="M336">
        <f>VLOOKUP(J336,银行退!A:F,6,FALSE)</f>
        <v>400</v>
      </c>
      <c r="N336" t="e">
        <f>VLOOKUP(J336,银行退!A:J,10,FALSE)</f>
        <v>#N/A</v>
      </c>
      <c r="O336" t="e">
        <f>VLOOKUP(J336,银行退!A:K,11,FALSE)</f>
        <v>#N/A</v>
      </c>
    </row>
    <row r="337" spans="1:15">
      <c r="A337" s="1" t="s">
        <v>9335</v>
      </c>
      <c r="B337" s="1">
        <v>1176437</v>
      </c>
      <c r="C337" s="1" t="s">
        <v>2608</v>
      </c>
      <c r="D337" s="1" t="s">
        <v>2609</v>
      </c>
      <c r="E337" s="1" t="s">
        <v>2610</v>
      </c>
      <c r="F337" s="2">
        <v>44</v>
      </c>
      <c r="G337" s="1" t="s">
        <v>9</v>
      </c>
      <c r="H337" s="1" t="s">
        <v>8349</v>
      </c>
      <c r="I337" s="1" t="s">
        <v>8350</v>
      </c>
      <c r="J337" s="1" t="s">
        <v>9336</v>
      </c>
      <c r="K337" s="1" t="s">
        <v>9337</v>
      </c>
      <c r="L337">
        <f>VLOOKUP(B337,HIS退!B:F,5,FALSE)</f>
        <v>-44</v>
      </c>
      <c r="M337">
        <f>VLOOKUP(J337,银行退!A:F,6,FALSE)</f>
        <v>44</v>
      </c>
      <c r="N337" t="e">
        <f>VLOOKUP(J337,银行退!A:J,10,FALSE)</f>
        <v>#N/A</v>
      </c>
      <c r="O337" t="e">
        <f>VLOOKUP(J337,银行退!A:K,11,FALSE)</f>
        <v>#N/A</v>
      </c>
    </row>
    <row r="338" spans="1:15">
      <c r="A338" s="1" t="s">
        <v>9338</v>
      </c>
      <c r="B338" s="1">
        <v>1176445</v>
      </c>
      <c r="C338" s="1" t="s">
        <v>2612</v>
      </c>
      <c r="D338" s="1" t="s">
        <v>2613</v>
      </c>
      <c r="E338" s="1" t="s">
        <v>2614</v>
      </c>
      <c r="F338" s="2">
        <v>400</v>
      </c>
      <c r="G338" s="1" t="s">
        <v>9</v>
      </c>
      <c r="H338" s="1" t="s">
        <v>8349</v>
      </c>
      <c r="I338" s="1" t="s">
        <v>8350</v>
      </c>
      <c r="J338" s="1" t="s">
        <v>9339</v>
      </c>
      <c r="K338" s="1" t="s">
        <v>9340</v>
      </c>
      <c r="L338">
        <f>VLOOKUP(B338,HIS退!B:F,5,FALSE)</f>
        <v>-400</v>
      </c>
      <c r="M338">
        <f>VLOOKUP(J338,银行退!A:F,6,FALSE)</f>
        <v>400</v>
      </c>
      <c r="N338" t="e">
        <f>VLOOKUP(J338,银行退!A:J,10,FALSE)</f>
        <v>#N/A</v>
      </c>
      <c r="O338" t="e">
        <f>VLOOKUP(J338,银行退!A:K,11,FALSE)</f>
        <v>#N/A</v>
      </c>
    </row>
    <row r="339" spans="1:15">
      <c r="A339" s="1" t="s">
        <v>9341</v>
      </c>
      <c r="B339" s="1">
        <v>1176520</v>
      </c>
      <c r="C339" s="1" t="s">
        <v>2616</v>
      </c>
      <c r="D339" s="1" t="s">
        <v>2617</v>
      </c>
      <c r="E339" s="1" t="s">
        <v>2618</v>
      </c>
      <c r="F339" s="2">
        <v>480</v>
      </c>
      <c r="G339" s="1" t="s">
        <v>9</v>
      </c>
      <c r="H339" s="1" t="s">
        <v>8349</v>
      </c>
      <c r="I339" s="1" t="s">
        <v>8350</v>
      </c>
      <c r="J339" s="1" t="s">
        <v>9342</v>
      </c>
      <c r="K339" s="1" t="s">
        <v>9343</v>
      </c>
      <c r="L339">
        <f>VLOOKUP(B339,HIS退!B:F,5,FALSE)</f>
        <v>-480</v>
      </c>
      <c r="M339">
        <f>VLOOKUP(J339,银行退!A:F,6,FALSE)</f>
        <v>480</v>
      </c>
      <c r="N339" t="e">
        <f>VLOOKUP(J339,银行退!A:J,10,FALSE)</f>
        <v>#N/A</v>
      </c>
      <c r="O339" t="e">
        <f>VLOOKUP(J339,银行退!A:K,11,FALSE)</f>
        <v>#N/A</v>
      </c>
    </row>
    <row r="340" spans="1:15">
      <c r="A340" s="1" t="s">
        <v>9344</v>
      </c>
      <c r="B340" s="1">
        <v>1176557</v>
      </c>
      <c r="C340" s="1" t="s">
        <v>2620</v>
      </c>
      <c r="D340" s="1" t="s">
        <v>2621</v>
      </c>
      <c r="E340" s="1" t="s">
        <v>2622</v>
      </c>
      <c r="F340" s="2">
        <v>90.3</v>
      </c>
      <c r="G340" s="1" t="s">
        <v>9</v>
      </c>
      <c r="H340" s="1" t="s">
        <v>8349</v>
      </c>
      <c r="I340" s="1" t="s">
        <v>8350</v>
      </c>
      <c r="J340" s="1" t="s">
        <v>9345</v>
      </c>
      <c r="K340" s="1" t="s">
        <v>9346</v>
      </c>
      <c r="L340">
        <f>VLOOKUP(B340,HIS退!B:F,5,FALSE)</f>
        <v>-90.3</v>
      </c>
      <c r="M340">
        <f>VLOOKUP(J340,银行退!A:F,6,FALSE)</f>
        <v>90.3</v>
      </c>
      <c r="N340" t="e">
        <f>VLOOKUP(J340,银行退!A:J,10,FALSE)</f>
        <v>#N/A</v>
      </c>
      <c r="O340" t="e">
        <f>VLOOKUP(J340,银行退!A:K,11,FALSE)</f>
        <v>#N/A</v>
      </c>
    </row>
    <row r="341" spans="1:15">
      <c r="A341" s="1" t="s">
        <v>9347</v>
      </c>
      <c r="B341" s="1">
        <v>1176835</v>
      </c>
      <c r="C341" s="1" t="s">
        <v>2624</v>
      </c>
      <c r="D341" s="1" t="s">
        <v>2625</v>
      </c>
      <c r="E341" s="1" t="s">
        <v>2626</v>
      </c>
      <c r="F341" s="2">
        <v>59.7</v>
      </c>
      <c r="G341" s="1" t="s">
        <v>9</v>
      </c>
      <c r="H341" s="1" t="s">
        <v>8349</v>
      </c>
      <c r="I341" s="1" t="s">
        <v>8350</v>
      </c>
      <c r="J341" s="1" t="s">
        <v>9348</v>
      </c>
      <c r="K341" s="1" t="s">
        <v>9349</v>
      </c>
      <c r="L341">
        <f>VLOOKUP(B341,HIS退!B:F,5,FALSE)</f>
        <v>-59.7</v>
      </c>
      <c r="M341">
        <f>VLOOKUP(J341,银行退!A:F,6,FALSE)</f>
        <v>59.7</v>
      </c>
      <c r="N341" t="e">
        <f>VLOOKUP(J341,银行退!A:J,10,FALSE)</f>
        <v>#N/A</v>
      </c>
      <c r="O341" t="e">
        <f>VLOOKUP(J341,银行退!A:K,11,FALSE)</f>
        <v>#N/A</v>
      </c>
    </row>
    <row r="342" spans="1:15">
      <c r="A342" s="1" t="s">
        <v>9350</v>
      </c>
      <c r="B342" s="1">
        <v>1176850</v>
      </c>
      <c r="C342" s="1" t="s">
        <v>9351</v>
      </c>
      <c r="D342" s="1" t="s">
        <v>2628</v>
      </c>
      <c r="E342" s="1" t="s">
        <v>565</v>
      </c>
      <c r="F342" s="2">
        <v>166.5</v>
      </c>
      <c r="G342" s="1" t="s">
        <v>9</v>
      </c>
      <c r="H342" s="1" t="s">
        <v>8358</v>
      </c>
      <c r="I342" s="1" t="s">
        <v>8358</v>
      </c>
      <c r="J342" s="1" t="s">
        <v>9352</v>
      </c>
      <c r="K342" s="1" t="s">
        <v>564</v>
      </c>
      <c r="L342">
        <f>VLOOKUP(B342,HIS退!B:F,5,FALSE)</f>
        <v>-166.5</v>
      </c>
      <c r="M342">
        <f>VLOOKUP(J342,银行退!A:F,6,FALSE)</f>
        <v>166.5</v>
      </c>
      <c r="N342" t="e">
        <f>VLOOKUP(J342,银行退!A:J,10,FALSE)</f>
        <v>#N/A</v>
      </c>
      <c r="O342" t="str">
        <f>VLOOKUP(J342,银行退!A:K,11,FALSE)</f>
        <v>2017-08-14</v>
      </c>
    </row>
    <row r="343" spans="1:15">
      <c r="A343" s="1" t="s">
        <v>9353</v>
      </c>
      <c r="B343" s="1">
        <v>1176853</v>
      </c>
      <c r="C343" s="1" t="s">
        <v>2630</v>
      </c>
      <c r="D343" s="1" t="s">
        <v>2631</v>
      </c>
      <c r="E343" s="1" t="s">
        <v>2632</v>
      </c>
      <c r="F343" s="2">
        <v>2200</v>
      </c>
      <c r="G343" s="1" t="s">
        <v>9</v>
      </c>
      <c r="H343" s="1" t="s">
        <v>8349</v>
      </c>
      <c r="I343" s="1" t="s">
        <v>8350</v>
      </c>
      <c r="J343" s="1" t="s">
        <v>9354</v>
      </c>
      <c r="K343" s="1" t="s">
        <v>9355</v>
      </c>
      <c r="L343">
        <f>VLOOKUP(B343,HIS退!B:F,5,FALSE)</f>
        <v>-2200</v>
      </c>
      <c r="M343">
        <f>VLOOKUP(J343,银行退!A:F,6,FALSE)</f>
        <v>2200</v>
      </c>
      <c r="N343" t="e">
        <f>VLOOKUP(J343,银行退!A:J,10,FALSE)</f>
        <v>#N/A</v>
      </c>
      <c r="O343" t="e">
        <f>VLOOKUP(J343,银行退!A:K,11,FALSE)</f>
        <v>#N/A</v>
      </c>
    </row>
    <row r="344" spans="1:15">
      <c r="A344" s="1" t="s">
        <v>9356</v>
      </c>
      <c r="B344" s="1">
        <v>1176938</v>
      </c>
      <c r="C344" s="1" t="s">
        <v>2634</v>
      </c>
      <c r="D344" s="1" t="s">
        <v>2635</v>
      </c>
      <c r="E344" s="1" t="s">
        <v>2636</v>
      </c>
      <c r="F344" s="2">
        <v>1271.06</v>
      </c>
      <c r="G344" s="1" t="s">
        <v>9</v>
      </c>
      <c r="H344" s="1" t="s">
        <v>8349</v>
      </c>
      <c r="I344" s="1" t="s">
        <v>8350</v>
      </c>
      <c r="J344" s="1" t="s">
        <v>9357</v>
      </c>
      <c r="K344" s="1" t="s">
        <v>9358</v>
      </c>
      <c r="L344">
        <f>VLOOKUP(B344,HIS退!B:F,5,FALSE)</f>
        <v>-1271.06</v>
      </c>
      <c r="M344">
        <f>VLOOKUP(J344,银行退!A:F,6,FALSE)</f>
        <v>1271.06</v>
      </c>
      <c r="N344" t="e">
        <f>VLOOKUP(J344,银行退!A:J,10,FALSE)</f>
        <v>#N/A</v>
      </c>
      <c r="O344" t="e">
        <f>VLOOKUP(J344,银行退!A:K,11,FALSE)</f>
        <v>#N/A</v>
      </c>
    </row>
    <row r="345" spans="1:15">
      <c r="A345" s="1" t="s">
        <v>9359</v>
      </c>
      <c r="B345" s="1">
        <v>1177070</v>
      </c>
      <c r="C345" s="1" t="s">
        <v>2638</v>
      </c>
      <c r="D345" s="1" t="s">
        <v>2639</v>
      </c>
      <c r="E345" s="1" t="s">
        <v>2640</v>
      </c>
      <c r="F345" s="2">
        <v>114.96</v>
      </c>
      <c r="G345" s="1" t="s">
        <v>9</v>
      </c>
      <c r="H345" s="1" t="s">
        <v>8349</v>
      </c>
      <c r="I345" s="1" t="s">
        <v>8350</v>
      </c>
      <c r="J345" s="1" t="s">
        <v>9360</v>
      </c>
      <c r="K345" s="1" t="s">
        <v>9361</v>
      </c>
      <c r="L345">
        <f>VLOOKUP(B345,HIS退!B:F,5,FALSE)</f>
        <v>-114.96</v>
      </c>
      <c r="M345">
        <f>VLOOKUP(J345,银行退!A:F,6,FALSE)</f>
        <v>114.96</v>
      </c>
      <c r="N345" t="e">
        <f>VLOOKUP(J345,银行退!A:J,10,FALSE)</f>
        <v>#N/A</v>
      </c>
      <c r="O345" t="e">
        <f>VLOOKUP(J345,银行退!A:K,11,FALSE)</f>
        <v>#N/A</v>
      </c>
    </row>
    <row r="346" spans="1:15">
      <c r="A346" s="1" t="s">
        <v>9362</v>
      </c>
      <c r="B346" s="1">
        <v>1177104</v>
      </c>
      <c r="C346" s="1" t="s">
        <v>2642</v>
      </c>
      <c r="D346" s="1" t="s">
        <v>2643</v>
      </c>
      <c r="E346" s="1" t="s">
        <v>2644</v>
      </c>
      <c r="F346" s="2">
        <v>883.42</v>
      </c>
      <c r="G346" s="1" t="s">
        <v>9</v>
      </c>
      <c r="H346" s="1" t="s">
        <v>8349</v>
      </c>
      <c r="I346" s="1" t="s">
        <v>8350</v>
      </c>
      <c r="J346" s="1" t="s">
        <v>9363</v>
      </c>
      <c r="K346" s="1" t="s">
        <v>9364</v>
      </c>
      <c r="L346">
        <f>VLOOKUP(B346,HIS退!B:F,5,FALSE)</f>
        <v>-883.42</v>
      </c>
      <c r="M346">
        <f>VLOOKUP(J346,银行退!A:F,6,FALSE)</f>
        <v>883.42</v>
      </c>
      <c r="N346" t="e">
        <f>VLOOKUP(J346,银行退!A:J,10,FALSE)</f>
        <v>#N/A</v>
      </c>
      <c r="O346" t="e">
        <f>VLOOKUP(J346,银行退!A:K,11,FALSE)</f>
        <v>#N/A</v>
      </c>
    </row>
    <row r="347" spans="1:15">
      <c r="A347" s="1" t="s">
        <v>9365</v>
      </c>
      <c r="B347" s="1">
        <v>1177243</v>
      </c>
      <c r="C347" s="1" t="s">
        <v>2646</v>
      </c>
      <c r="D347" s="1" t="s">
        <v>2647</v>
      </c>
      <c r="E347" s="1" t="s">
        <v>2648</v>
      </c>
      <c r="F347" s="2">
        <v>5.5</v>
      </c>
      <c r="G347" s="1" t="s">
        <v>9</v>
      </c>
      <c r="H347" s="1" t="s">
        <v>8349</v>
      </c>
      <c r="I347" s="1" t="s">
        <v>8350</v>
      </c>
      <c r="J347" s="1" t="s">
        <v>9366</v>
      </c>
      <c r="K347" s="1" t="s">
        <v>9367</v>
      </c>
      <c r="L347">
        <f>VLOOKUP(B347,HIS退!B:F,5,FALSE)</f>
        <v>-5.5</v>
      </c>
      <c r="M347">
        <f>VLOOKUP(J347,银行退!A:F,6,FALSE)</f>
        <v>5.5</v>
      </c>
      <c r="N347" t="e">
        <f>VLOOKUP(J347,银行退!A:J,10,FALSE)</f>
        <v>#N/A</v>
      </c>
      <c r="O347" t="e">
        <f>VLOOKUP(J347,银行退!A:K,11,FALSE)</f>
        <v>#N/A</v>
      </c>
    </row>
    <row r="348" spans="1:15">
      <c r="A348" s="1" t="s">
        <v>9368</v>
      </c>
      <c r="B348" s="1">
        <v>1177432</v>
      </c>
      <c r="C348" s="1" t="s">
        <v>2650</v>
      </c>
      <c r="D348" s="1" t="s">
        <v>2651</v>
      </c>
      <c r="E348" s="1" t="s">
        <v>2652</v>
      </c>
      <c r="F348" s="2">
        <v>297</v>
      </c>
      <c r="G348" s="1" t="s">
        <v>9</v>
      </c>
      <c r="H348" s="1" t="s">
        <v>8349</v>
      </c>
      <c r="I348" s="1" t="s">
        <v>8350</v>
      </c>
      <c r="J348" s="1" t="s">
        <v>9369</v>
      </c>
      <c r="K348" s="1" t="s">
        <v>9370</v>
      </c>
      <c r="L348">
        <f>VLOOKUP(B348,HIS退!B:F,5,FALSE)</f>
        <v>-297</v>
      </c>
      <c r="M348">
        <f>VLOOKUP(J348,银行退!A:F,6,FALSE)</f>
        <v>297</v>
      </c>
      <c r="N348" t="e">
        <f>VLOOKUP(J348,银行退!A:J,10,FALSE)</f>
        <v>#N/A</v>
      </c>
      <c r="O348" t="e">
        <f>VLOOKUP(J348,银行退!A:K,11,FALSE)</f>
        <v>#N/A</v>
      </c>
    </row>
    <row r="349" spans="1:15">
      <c r="A349" s="1" t="s">
        <v>9371</v>
      </c>
      <c r="B349" s="1">
        <v>1177635</v>
      </c>
      <c r="C349" s="1" t="s">
        <v>2654</v>
      </c>
      <c r="D349" s="1" t="s">
        <v>2655</v>
      </c>
      <c r="E349" s="1" t="s">
        <v>2656</v>
      </c>
      <c r="F349" s="2">
        <v>128.79</v>
      </c>
      <c r="G349" s="1" t="s">
        <v>9</v>
      </c>
      <c r="H349" s="1" t="s">
        <v>8349</v>
      </c>
      <c r="I349" s="1" t="s">
        <v>8350</v>
      </c>
      <c r="J349" s="1" t="s">
        <v>9372</v>
      </c>
      <c r="K349" s="1" t="s">
        <v>9373</v>
      </c>
      <c r="L349">
        <f>VLOOKUP(B349,HIS退!B:F,5,FALSE)</f>
        <v>-128.79</v>
      </c>
      <c r="M349">
        <f>VLOOKUP(J349,银行退!A:F,6,FALSE)</f>
        <v>128.79</v>
      </c>
      <c r="N349" t="e">
        <f>VLOOKUP(J349,银行退!A:J,10,FALSE)</f>
        <v>#N/A</v>
      </c>
      <c r="O349" t="e">
        <f>VLOOKUP(J349,银行退!A:K,11,FALSE)</f>
        <v>#N/A</v>
      </c>
    </row>
    <row r="350" spans="1:15">
      <c r="A350" s="1" t="s">
        <v>9374</v>
      </c>
      <c r="B350" s="1">
        <v>1177701</v>
      </c>
      <c r="C350" s="1" t="s">
        <v>2658</v>
      </c>
      <c r="D350" s="1" t="s">
        <v>2659</v>
      </c>
      <c r="E350" s="1" t="s">
        <v>2660</v>
      </c>
      <c r="F350" s="2">
        <v>994.5</v>
      </c>
      <c r="G350" s="1" t="s">
        <v>9</v>
      </c>
      <c r="H350" s="1" t="s">
        <v>8349</v>
      </c>
      <c r="I350" s="1" t="s">
        <v>8350</v>
      </c>
      <c r="J350" s="1" t="s">
        <v>9375</v>
      </c>
      <c r="K350" s="1" t="s">
        <v>9376</v>
      </c>
      <c r="L350">
        <f>VLOOKUP(B350,HIS退!B:F,5,FALSE)</f>
        <v>-994.5</v>
      </c>
      <c r="M350">
        <f>VLOOKUP(J350,银行退!A:F,6,FALSE)</f>
        <v>994.5</v>
      </c>
      <c r="N350" t="e">
        <f>VLOOKUP(J350,银行退!A:J,10,FALSE)</f>
        <v>#N/A</v>
      </c>
      <c r="O350" t="e">
        <f>VLOOKUP(J350,银行退!A:K,11,FALSE)</f>
        <v>#N/A</v>
      </c>
    </row>
    <row r="351" spans="1:15">
      <c r="A351" s="1" t="s">
        <v>9377</v>
      </c>
      <c r="B351" s="1">
        <v>1177748</v>
      </c>
      <c r="C351" s="1" t="s">
        <v>9378</v>
      </c>
      <c r="D351" s="1" t="s">
        <v>2662</v>
      </c>
      <c r="E351" s="1" t="s">
        <v>2663</v>
      </c>
      <c r="F351" s="2">
        <v>530</v>
      </c>
      <c r="G351" s="1" t="s">
        <v>9</v>
      </c>
      <c r="H351" s="1" t="s">
        <v>8358</v>
      </c>
      <c r="I351" s="1" t="s">
        <v>8358</v>
      </c>
      <c r="J351" s="1" t="s">
        <v>9379</v>
      </c>
      <c r="K351" s="1" t="s">
        <v>9380</v>
      </c>
      <c r="L351">
        <f>VLOOKUP(B351,HIS退!B:F,5,FALSE)</f>
        <v>-530</v>
      </c>
      <c r="M351">
        <f>VLOOKUP(J351,银行退!A:F,6,FALSE)</f>
        <v>530</v>
      </c>
      <c r="N351" t="e">
        <f>VLOOKUP(J351,银行退!A:J,10,FALSE)</f>
        <v>#N/A</v>
      </c>
      <c r="O351" t="str">
        <f>VLOOKUP(J351,银行退!A:K,11,FALSE)</f>
        <v>2017-08-04</v>
      </c>
    </row>
    <row r="352" spans="1:15">
      <c r="A352" s="1" t="s">
        <v>9381</v>
      </c>
      <c r="B352" s="1">
        <v>1177935</v>
      </c>
      <c r="C352" s="1" t="s">
        <v>2665</v>
      </c>
      <c r="D352" s="1" t="s">
        <v>2666</v>
      </c>
      <c r="E352" s="1" t="s">
        <v>2667</v>
      </c>
      <c r="F352" s="2">
        <v>500</v>
      </c>
      <c r="G352" s="1" t="s">
        <v>9</v>
      </c>
      <c r="H352" s="1" t="s">
        <v>8349</v>
      </c>
      <c r="I352" s="1" t="s">
        <v>8350</v>
      </c>
      <c r="J352" s="1" t="s">
        <v>9382</v>
      </c>
      <c r="K352" s="1" t="s">
        <v>9383</v>
      </c>
      <c r="L352">
        <f>VLOOKUP(B352,HIS退!B:F,5,FALSE)</f>
        <v>-500</v>
      </c>
      <c r="M352">
        <f>VLOOKUP(J352,银行退!A:F,6,FALSE)</f>
        <v>500</v>
      </c>
      <c r="N352" t="e">
        <f>VLOOKUP(J352,银行退!A:J,10,FALSE)</f>
        <v>#N/A</v>
      </c>
      <c r="O352" t="e">
        <f>VLOOKUP(J352,银行退!A:K,11,FALSE)</f>
        <v>#N/A</v>
      </c>
    </row>
    <row r="353" spans="1:15">
      <c r="A353" s="1" t="s">
        <v>9384</v>
      </c>
      <c r="B353" s="1">
        <v>1177994</v>
      </c>
      <c r="C353" s="1" t="s">
        <v>9385</v>
      </c>
      <c r="D353" s="1" t="s">
        <v>2669</v>
      </c>
      <c r="E353" s="1" t="s">
        <v>1102</v>
      </c>
      <c r="F353" s="2">
        <v>5.49</v>
      </c>
      <c r="G353" s="1" t="s">
        <v>9</v>
      </c>
      <c r="H353" s="1" t="s">
        <v>8358</v>
      </c>
      <c r="I353" s="1" t="s">
        <v>8358</v>
      </c>
      <c r="J353" s="1" t="s">
        <v>9386</v>
      </c>
      <c r="K353" s="1" t="s">
        <v>1101</v>
      </c>
      <c r="L353">
        <f>VLOOKUP(B353,HIS退!B:F,5,FALSE)</f>
        <v>-5.49</v>
      </c>
      <c r="M353">
        <f>VLOOKUP(J353,银行退!A:F,6,FALSE)</f>
        <v>5.49</v>
      </c>
      <c r="N353" t="e">
        <f>VLOOKUP(J353,银行退!A:J,10,FALSE)</f>
        <v>#N/A</v>
      </c>
      <c r="O353" t="str">
        <f>VLOOKUP(J353,银行退!A:K,11,FALSE)</f>
        <v>2017-08-04</v>
      </c>
    </row>
    <row r="354" spans="1:15">
      <c r="A354" s="1" t="s">
        <v>9387</v>
      </c>
      <c r="B354" s="1">
        <v>1178013</v>
      </c>
      <c r="C354" s="1" t="s">
        <v>2671</v>
      </c>
      <c r="D354" s="1" t="s">
        <v>2672</v>
      </c>
      <c r="E354" s="1" t="s">
        <v>2673</v>
      </c>
      <c r="F354" s="2">
        <v>10</v>
      </c>
      <c r="G354" s="1" t="s">
        <v>9</v>
      </c>
      <c r="H354" s="1" t="s">
        <v>8349</v>
      </c>
      <c r="I354" s="1" t="s">
        <v>8350</v>
      </c>
      <c r="J354" s="1" t="s">
        <v>9388</v>
      </c>
      <c r="K354" s="1" t="s">
        <v>9389</v>
      </c>
      <c r="L354">
        <f>VLOOKUP(B354,HIS退!B:F,5,FALSE)</f>
        <v>-10</v>
      </c>
      <c r="M354">
        <f>VLOOKUP(J354,银行退!A:F,6,FALSE)</f>
        <v>10</v>
      </c>
      <c r="N354" t="e">
        <f>VLOOKUP(J354,银行退!A:J,10,FALSE)</f>
        <v>#N/A</v>
      </c>
      <c r="O354" t="e">
        <f>VLOOKUP(J354,银行退!A:K,11,FALSE)</f>
        <v>#N/A</v>
      </c>
    </row>
    <row r="355" spans="1:15">
      <c r="A355" s="1" t="s">
        <v>9390</v>
      </c>
      <c r="B355" s="1">
        <v>1178177</v>
      </c>
      <c r="C355" s="1" t="s">
        <v>2675</v>
      </c>
      <c r="D355" s="1" t="s">
        <v>2676</v>
      </c>
      <c r="E355" s="1" t="s">
        <v>2677</v>
      </c>
      <c r="F355" s="2">
        <v>200</v>
      </c>
      <c r="G355" s="1" t="s">
        <v>9</v>
      </c>
      <c r="H355" s="1" t="s">
        <v>8349</v>
      </c>
      <c r="I355" s="1" t="s">
        <v>8350</v>
      </c>
      <c r="J355" s="1" t="s">
        <v>9391</v>
      </c>
      <c r="K355" s="1" t="s">
        <v>9392</v>
      </c>
      <c r="L355">
        <f>VLOOKUP(B355,HIS退!B:F,5,FALSE)</f>
        <v>-200</v>
      </c>
      <c r="M355">
        <f>VLOOKUP(J355,银行退!A:F,6,FALSE)</f>
        <v>200</v>
      </c>
      <c r="N355" t="e">
        <f>VLOOKUP(J355,银行退!A:J,10,FALSE)</f>
        <v>#N/A</v>
      </c>
      <c r="O355" t="e">
        <f>VLOOKUP(J355,银行退!A:K,11,FALSE)</f>
        <v>#N/A</v>
      </c>
    </row>
    <row r="356" spans="1:15">
      <c r="A356" s="1" t="s">
        <v>9393</v>
      </c>
      <c r="B356" s="1">
        <v>1178221</v>
      </c>
      <c r="C356" s="1" t="s">
        <v>2679</v>
      </c>
      <c r="D356" s="1" t="s">
        <v>2680</v>
      </c>
      <c r="E356" s="1" t="s">
        <v>2681</v>
      </c>
      <c r="F356" s="2">
        <v>600</v>
      </c>
      <c r="G356" s="1" t="s">
        <v>9</v>
      </c>
      <c r="H356" s="1" t="s">
        <v>8349</v>
      </c>
      <c r="I356" s="1" t="s">
        <v>8350</v>
      </c>
      <c r="J356" s="1" t="s">
        <v>9394</v>
      </c>
      <c r="K356" s="1" t="s">
        <v>9395</v>
      </c>
      <c r="L356">
        <f>VLOOKUP(B356,HIS退!B:F,5,FALSE)</f>
        <v>-600</v>
      </c>
      <c r="M356">
        <f>VLOOKUP(J356,银行退!A:F,6,FALSE)</f>
        <v>600</v>
      </c>
      <c r="N356" t="e">
        <f>VLOOKUP(J356,银行退!A:J,10,FALSE)</f>
        <v>#N/A</v>
      </c>
      <c r="O356" t="e">
        <f>VLOOKUP(J356,银行退!A:K,11,FALSE)</f>
        <v>#N/A</v>
      </c>
    </row>
    <row r="357" spans="1:15">
      <c r="A357" s="1" t="s">
        <v>9396</v>
      </c>
      <c r="B357" s="1">
        <v>1178461</v>
      </c>
      <c r="C357" s="1" t="s">
        <v>2683</v>
      </c>
      <c r="D357" s="1" t="s">
        <v>2684</v>
      </c>
      <c r="E357" s="1" t="s">
        <v>2685</v>
      </c>
      <c r="F357" s="2">
        <v>449.72</v>
      </c>
      <c r="G357" s="1" t="s">
        <v>9</v>
      </c>
      <c r="H357" s="1" t="s">
        <v>8349</v>
      </c>
      <c r="I357" s="1" t="s">
        <v>8350</v>
      </c>
      <c r="J357" s="1" t="s">
        <v>9397</v>
      </c>
      <c r="K357" s="1" t="s">
        <v>9398</v>
      </c>
      <c r="L357">
        <f>VLOOKUP(B357,HIS退!B:F,5,FALSE)</f>
        <v>-449.72</v>
      </c>
      <c r="M357">
        <f>VLOOKUP(J357,银行退!A:F,6,FALSE)</f>
        <v>449.72</v>
      </c>
      <c r="N357" t="e">
        <f>VLOOKUP(J357,银行退!A:J,10,FALSE)</f>
        <v>#N/A</v>
      </c>
      <c r="O357" t="e">
        <f>VLOOKUP(J357,银行退!A:K,11,FALSE)</f>
        <v>#N/A</v>
      </c>
    </row>
    <row r="358" spans="1:15">
      <c r="A358" s="1" t="s">
        <v>9399</v>
      </c>
      <c r="B358" s="1">
        <v>1179214</v>
      </c>
      <c r="C358" s="1" t="s">
        <v>9400</v>
      </c>
      <c r="D358" s="1" t="s">
        <v>2687</v>
      </c>
      <c r="E358" s="1" t="s">
        <v>2688</v>
      </c>
      <c r="F358" s="2">
        <v>2.91</v>
      </c>
      <c r="G358" s="1" t="s">
        <v>9</v>
      </c>
      <c r="H358" s="1" t="s">
        <v>8358</v>
      </c>
      <c r="I358" s="1" t="s">
        <v>8358</v>
      </c>
      <c r="J358" s="1" t="s">
        <v>9401</v>
      </c>
      <c r="K358" s="1" t="s">
        <v>1089</v>
      </c>
      <c r="L358">
        <f>VLOOKUP(B358,HIS退!B:F,5,FALSE)</f>
        <v>-2.91</v>
      </c>
      <c r="M358">
        <f>VLOOKUP(J358,银行退!A:F,6,FALSE)</f>
        <v>2.91</v>
      </c>
      <c r="N358" t="e">
        <f>VLOOKUP(J358,银行退!A:J,10,FALSE)</f>
        <v>#N/A</v>
      </c>
      <c r="O358" t="str">
        <f>VLOOKUP(J358,银行退!A:K,11,FALSE)</f>
        <v>2017-08-04</v>
      </c>
    </row>
    <row r="359" spans="1:15">
      <c r="A359" s="1" t="s">
        <v>9402</v>
      </c>
      <c r="B359" s="1">
        <v>1179645</v>
      </c>
      <c r="C359" s="1" t="s">
        <v>2690</v>
      </c>
      <c r="D359" s="1" t="s">
        <v>2691</v>
      </c>
      <c r="E359" s="1" t="s">
        <v>2692</v>
      </c>
      <c r="F359" s="2">
        <v>155</v>
      </c>
      <c r="G359" s="1" t="s">
        <v>9</v>
      </c>
      <c r="H359" s="1" t="s">
        <v>8349</v>
      </c>
      <c r="I359" s="1" t="s">
        <v>8350</v>
      </c>
      <c r="J359" s="1" t="s">
        <v>9403</v>
      </c>
      <c r="K359" s="1" t="s">
        <v>9404</v>
      </c>
      <c r="L359">
        <f>VLOOKUP(B359,HIS退!B:F,5,FALSE)</f>
        <v>-155</v>
      </c>
      <c r="M359">
        <f>VLOOKUP(J359,银行退!A:F,6,FALSE)</f>
        <v>155</v>
      </c>
      <c r="N359" t="e">
        <f>VLOOKUP(J359,银行退!A:J,10,FALSE)</f>
        <v>#N/A</v>
      </c>
      <c r="O359" t="e">
        <f>VLOOKUP(J359,银行退!A:K,11,FALSE)</f>
        <v>#N/A</v>
      </c>
    </row>
    <row r="360" spans="1:15">
      <c r="A360" s="1" t="s">
        <v>9405</v>
      </c>
      <c r="B360" s="1">
        <v>1179701</v>
      </c>
      <c r="C360" s="1" t="s">
        <v>2694</v>
      </c>
      <c r="D360" s="1" t="s">
        <v>2695</v>
      </c>
      <c r="E360" s="1" t="s">
        <v>2696</v>
      </c>
      <c r="F360" s="2">
        <v>500</v>
      </c>
      <c r="G360" s="1" t="s">
        <v>9</v>
      </c>
      <c r="H360" s="1" t="s">
        <v>8349</v>
      </c>
      <c r="I360" s="1" t="s">
        <v>8350</v>
      </c>
      <c r="J360" s="1" t="s">
        <v>9406</v>
      </c>
      <c r="K360" s="1" t="s">
        <v>9407</v>
      </c>
      <c r="L360">
        <f>VLOOKUP(B360,HIS退!B:F,5,FALSE)</f>
        <v>-500</v>
      </c>
      <c r="M360">
        <f>VLOOKUP(J360,银行退!A:F,6,FALSE)</f>
        <v>500</v>
      </c>
      <c r="N360" t="e">
        <f>VLOOKUP(J360,银行退!A:J,10,FALSE)</f>
        <v>#N/A</v>
      </c>
      <c r="O360" t="e">
        <f>VLOOKUP(J360,银行退!A:K,11,FALSE)</f>
        <v>#N/A</v>
      </c>
    </row>
    <row r="361" spans="1:15">
      <c r="A361" s="1" t="s">
        <v>9408</v>
      </c>
      <c r="B361" s="1">
        <v>1179874</v>
      </c>
      <c r="C361" s="1" t="s">
        <v>2698</v>
      </c>
      <c r="D361" s="1" t="s">
        <v>2699</v>
      </c>
      <c r="E361" s="1" t="s">
        <v>2700</v>
      </c>
      <c r="F361" s="2">
        <v>110.13</v>
      </c>
      <c r="G361" s="1" t="s">
        <v>9</v>
      </c>
      <c r="H361" s="1" t="s">
        <v>8349</v>
      </c>
      <c r="I361" s="1" t="s">
        <v>8350</v>
      </c>
      <c r="J361" s="1" t="s">
        <v>9409</v>
      </c>
      <c r="K361" s="1" t="s">
        <v>9410</v>
      </c>
      <c r="L361">
        <f>VLOOKUP(B361,HIS退!B:F,5,FALSE)</f>
        <v>-110.13</v>
      </c>
      <c r="M361">
        <f>VLOOKUP(J361,银行退!A:F,6,FALSE)</f>
        <v>110.13</v>
      </c>
      <c r="N361" t="e">
        <f>VLOOKUP(J361,银行退!A:J,10,FALSE)</f>
        <v>#N/A</v>
      </c>
      <c r="O361" t="e">
        <f>VLOOKUP(J361,银行退!A:K,11,FALSE)</f>
        <v>#N/A</v>
      </c>
    </row>
    <row r="362" spans="1:15">
      <c r="A362" s="1" t="s">
        <v>9411</v>
      </c>
      <c r="B362" s="1">
        <v>1180070</v>
      </c>
      <c r="C362" s="1" t="s">
        <v>2702</v>
      </c>
      <c r="D362" s="1" t="s">
        <v>2703</v>
      </c>
      <c r="E362" s="1" t="s">
        <v>2704</v>
      </c>
      <c r="F362" s="2">
        <v>20</v>
      </c>
      <c r="G362" s="1" t="s">
        <v>9</v>
      </c>
      <c r="H362" s="1" t="s">
        <v>8349</v>
      </c>
      <c r="I362" s="1" t="s">
        <v>8350</v>
      </c>
      <c r="J362" s="1" t="s">
        <v>9412</v>
      </c>
      <c r="K362" s="1" t="s">
        <v>9413</v>
      </c>
      <c r="L362">
        <f>VLOOKUP(B362,HIS退!B:F,5,FALSE)</f>
        <v>-20</v>
      </c>
      <c r="M362">
        <f>VLOOKUP(J362,银行退!A:F,6,FALSE)</f>
        <v>20</v>
      </c>
      <c r="N362" t="e">
        <f>VLOOKUP(J362,银行退!A:J,10,FALSE)</f>
        <v>#N/A</v>
      </c>
      <c r="O362" t="e">
        <f>VLOOKUP(J362,银行退!A:K,11,FALSE)</f>
        <v>#N/A</v>
      </c>
    </row>
    <row r="363" spans="1:15">
      <c r="A363" s="1" t="s">
        <v>9414</v>
      </c>
      <c r="B363" s="1">
        <v>1180984</v>
      </c>
      <c r="C363" s="1" t="s">
        <v>2706</v>
      </c>
      <c r="D363" s="1" t="s">
        <v>2707</v>
      </c>
      <c r="E363" s="1" t="s">
        <v>1471</v>
      </c>
      <c r="F363" s="2">
        <v>2000</v>
      </c>
      <c r="G363" s="1" t="s">
        <v>9</v>
      </c>
      <c r="H363" s="1" t="s">
        <v>8349</v>
      </c>
      <c r="I363" s="1" t="s">
        <v>8350</v>
      </c>
      <c r="J363" s="1" t="s">
        <v>9415</v>
      </c>
      <c r="K363" s="1" t="s">
        <v>9416</v>
      </c>
      <c r="L363">
        <f>VLOOKUP(B363,HIS退!B:F,5,FALSE)</f>
        <v>-2000</v>
      </c>
      <c r="M363">
        <f>VLOOKUP(J363,银行退!A:F,6,FALSE)</f>
        <v>2000</v>
      </c>
      <c r="N363" t="e">
        <f>VLOOKUP(J363,银行退!A:J,10,FALSE)</f>
        <v>#N/A</v>
      </c>
      <c r="O363" t="e">
        <f>VLOOKUP(J363,银行退!A:K,11,FALSE)</f>
        <v>#N/A</v>
      </c>
    </row>
    <row r="364" spans="1:15">
      <c r="A364" s="1" t="s">
        <v>9417</v>
      </c>
      <c r="B364" s="1">
        <v>1181085</v>
      </c>
      <c r="C364" s="1" t="s">
        <v>2712</v>
      </c>
      <c r="D364" s="1" t="s">
        <v>2713</v>
      </c>
      <c r="E364" s="1" t="s">
        <v>2714</v>
      </c>
      <c r="F364" s="2">
        <v>500</v>
      </c>
      <c r="G364" s="1" t="s">
        <v>9</v>
      </c>
      <c r="H364" s="1" t="s">
        <v>8349</v>
      </c>
      <c r="I364" s="1" t="s">
        <v>8350</v>
      </c>
      <c r="J364" s="1" t="s">
        <v>9418</v>
      </c>
      <c r="K364" s="1" t="s">
        <v>9419</v>
      </c>
      <c r="L364">
        <f>VLOOKUP(B364,HIS退!B:F,5,FALSE)</f>
        <v>-500</v>
      </c>
      <c r="M364">
        <f>VLOOKUP(J364,银行退!A:F,6,FALSE)</f>
        <v>500</v>
      </c>
      <c r="N364" t="e">
        <f>VLOOKUP(J364,银行退!A:J,10,FALSE)</f>
        <v>#N/A</v>
      </c>
      <c r="O364" t="e">
        <f>VLOOKUP(J364,银行退!A:K,11,FALSE)</f>
        <v>#N/A</v>
      </c>
    </row>
    <row r="365" spans="1:15">
      <c r="A365" s="1" t="s">
        <v>9417</v>
      </c>
      <c r="B365" s="1">
        <v>1181084</v>
      </c>
      <c r="C365" s="1" t="s">
        <v>2709</v>
      </c>
      <c r="D365" s="1" t="s">
        <v>2710</v>
      </c>
      <c r="E365" s="1" t="s">
        <v>2711</v>
      </c>
      <c r="F365" s="2">
        <v>390</v>
      </c>
      <c r="G365" s="1" t="s">
        <v>9</v>
      </c>
      <c r="H365" s="1" t="s">
        <v>8349</v>
      </c>
      <c r="I365" s="1" t="s">
        <v>8350</v>
      </c>
      <c r="J365" s="1" t="s">
        <v>9420</v>
      </c>
      <c r="K365" s="1" t="s">
        <v>9421</v>
      </c>
      <c r="L365">
        <f>VLOOKUP(B365,HIS退!B:F,5,FALSE)</f>
        <v>-390</v>
      </c>
      <c r="M365">
        <f>VLOOKUP(J365,银行退!A:F,6,FALSE)</f>
        <v>390</v>
      </c>
      <c r="N365" t="e">
        <f>VLOOKUP(J365,银行退!A:J,10,FALSE)</f>
        <v>#N/A</v>
      </c>
      <c r="O365" t="e">
        <f>VLOOKUP(J365,银行退!A:K,11,FALSE)</f>
        <v>#N/A</v>
      </c>
    </row>
    <row r="366" spans="1:15">
      <c r="A366" s="1" t="s">
        <v>9422</v>
      </c>
      <c r="B366" s="1">
        <v>1181121</v>
      </c>
      <c r="C366" s="1" t="s">
        <v>2716</v>
      </c>
      <c r="D366" s="1" t="s">
        <v>2717</v>
      </c>
      <c r="E366" s="1" t="s">
        <v>2718</v>
      </c>
      <c r="F366" s="2">
        <v>108.5</v>
      </c>
      <c r="G366" s="1" t="s">
        <v>9</v>
      </c>
      <c r="H366" s="1" t="s">
        <v>8349</v>
      </c>
      <c r="I366" s="1" t="s">
        <v>8350</v>
      </c>
      <c r="J366" s="1" t="s">
        <v>9423</v>
      </c>
      <c r="K366" s="1" t="s">
        <v>9424</v>
      </c>
      <c r="L366">
        <f>VLOOKUP(B366,HIS退!B:F,5,FALSE)</f>
        <v>-108.5</v>
      </c>
      <c r="M366">
        <f>VLOOKUP(J366,银行退!A:F,6,FALSE)</f>
        <v>108.5</v>
      </c>
      <c r="N366" t="e">
        <f>VLOOKUP(J366,银行退!A:J,10,FALSE)</f>
        <v>#N/A</v>
      </c>
      <c r="O366" t="e">
        <f>VLOOKUP(J366,银行退!A:K,11,FALSE)</f>
        <v>#N/A</v>
      </c>
    </row>
    <row r="367" spans="1:15">
      <c r="A367" s="1" t="s">
        <v>9425</v>
      </c>
      <c r="B367" s="1">
        <v>1181157</v>
      </c>
      <c r="C367" s="1" t="s">
        <v>2720</v>
      </c>
      <c r="D367" s="1" t="s">
        <v>2721</v>
      </c>
      <c r="E367" s="1" t="s">
        <v>2722</v>
      </c>
      <c r="F367" s="2">
        <v>390</v>
      </c>
      <c r="G367" s="1" t="s">
        <v>9</v>
      </c>
      <c r="H367" s="1" t="s">
        <v>8349</v>
      </c>
      <c r="I367" s="1" t="s">
        <v>8350</v>
      </c>
      <c r="J367" s="1" t="s">
        <v>9426</v>
      </c>
      <c r="K367" s="1" t="s">
        <v>9421</v>
      </c>
      <c r="L367">
        <f>VLOOKUP(B367,HIS退!B:F,5,FALSE)</f>
        <v>-390</v>
      </c>
      <c r="M367">
        <f>VLOOKUP(J367,银行退!A:F,6,FALSE)</f>
        <v>390</v>
      </c>
      <c r="N367" t="e">
        <f>VLOOKUP(J367,银行退!A:J,10,FALSE)</f>
        <v>#N/A</v>
      </c>
      <c r="O367" t="e">
        <f>VLOOKUP(J367,银行退!A:K,11,FALSE)</f>
        <v>#N/A</v>
      </c>
    </row>
    <row r="368" spans="1:15">
      <c r="A368" s="1" t="s">
        <v>9427</v>
      </c>
      <c r="B368" s="1">
        <v>1181471</v>
      </c>
      <c r="C368" s="1" t="s">
        <v>2724</v>
      </c>
      <c r="D368" s="1" t="s">
        <v>2725</v>
      </c>
      <c r="E368" s="1" t="s">
        <v>2726</v>
      </c>
      <c r="F368" s="2">
        <v>83.14</v>
      </c>
      <c r="G368" s="1" t="s">
        <v>9</v>
      </c>
      <c r="H368" s="1" t="s">
        <v>8349</v>
      </c>
      <c r="I368" s="1" t="s">
        <v>8350</v>
      </c>
      <c r="J368" s="1" t="s">
        <v>9428</v>
      </c>
      <c r="K368" s="1" t="s">
        <v>9429</v>
      </c>
      <c r="L368">
        <f>VLOOKUP(B368,HIS退!B:F,5,FALSE)</f>
        <v>-83.14</v>
      </c>
      <c r="M368">
        <f>VLOOKUP(J368,银行退!A:F,6,FALSE)</f>
        <v>83.14</v>
      </c>
      <c r="N368" t="e">
        <f>VLOOKUP(J368,银行退!A:J,10,FALSE)</f>
        <v>#N/A</v>
      </c>
      <c r="O368" t="e">
        <f>VLOOKUP(J368,银行退!A:K,11,FALSE)</f>
        <v>#N/A</v>
      </c>
    </row>
    <row r="369" spans="1:15">
      <c r="A369" s="1" t="s">
        <v>9430</v>
      </c>
      <c r="B369" s="1">
        <v>1182214</v>
      </c>
      <c r="C369" s="1" t="s">
        <v>2728</v>
      </c>
      <c r="D369" s="1" t="s">
        <v>2729</v>
      </c>
      <c r="E369" s="1" t="s">
        <v>2730</v>
      </c>
      <c r="F369" s="2">
        <v>1500</v>
      </c>
      <c r="G369" s="1" t="s">
        <v>9</v>
      </c>
      <c r="H369" s="1" t="s">
        <v>8349</v>
      </c>
      <c r="I369" s="1" t="s">
        <v>8350</v>
      </c>
      <c r="J369" s="1" t="s">
        <v>9431</v>
      </c>
      <c r="K369" s="1" t="s">
        <v>9432</v>
      </c>
      <c r="L369">
        <f>VLOOKUP(B369,HIS退!B:F,5,FALSE)</f>
        <v>-1500</v>
      </c>
      <c r="M369">
        <f>VLOOKUP(J369,银行退!A:F,6,FALSE)</f>
        <v>1500</v>
      </c>
      <c r="N369" t="e">
        <f>VLOOKUP(J369,银行退!A:J,10,FALSE)</f>
        <v>#N/A</v>
      </c>
      <c r="O369" t="e">
        <f>VLOOKUP(J369,银行退!A:K,11,FALSE)</f>
        <v>#N/A</v>
      </c>
    </row>
    <row r="370" spans="1:15">
      <c r="A370" s="1" t="s">
        <v>9433</v>
      </c>
      <c r="B370" s="1">
        <v>1182621</v>
      </c>
      <c r="C370" s="1" t="s">
        <v>2732</v>
      </c>
      <c r="D370" s="1" t="s">
        <v>2733</v>
      </c>
      <c r="E370" s="1" t="s">
        <v>2734</v>
      </c>
      <c r="F370" s="2">
        <v>300</v>
      </c>
      <c r="G370" s="1" t="s">
        <v>9</v>
      </c>
      <c r="H370" s="1" t="s">
        <v>8349</v>
      </c>
      <c r="I370" s="1" t="s">
        <v>8350</v>
      </c>
      <c r="J370" s="1" t="s">
        <v>9434</v>
      </c>
      <c r="K370" s="1" t="s">
        <v>9435</v>
      </c>
      <c r="L370">
        <f>VLOOKUP(B370,HIS退!B:F,5,FALSE)</f>
        <v>-300</v>
      </c>
      <c r="M370">
        <f>VLOOKUP(J370,银行退!A:F,6,FALSE)</f>
        <v>300</v>
      </c>
      <c r="N370" t="e">
        <f>VLOOKUP(J370,银行退!A:J,10,FALSE)</f>
        <v>#N/A</v>
      </c>
      <c r="O370" t="e">
        <f>VLOOKUP(J370,银行退!A:K,11,FALSE)</f>
        <v>#N/A</v>
      </c>
    </row>
    <row r="371" spans="1:15">
      <c r="A371" s="1" t="s">
        <v>9436</v>
      </c>
      <c r="B371" s="1">
        <v>1183027</v>
      </c>
      <c r="C371" s="1" t="s">
        <v>9437</v>
      </c>
      <c r="D371" s="1" t="s">
        <v>2736</v>
      </c>
      <c r="E371" s="1" t="s">
        <v>1098</v>
      </c>
      <c r="F371" s="2">
        <v>685</v>
      </c>
      <c r="G371" s="1" t="s">
        <v>9</v>
      </c>
      <c r="H371" s="1" t="s">
        <v>8358</v>
      </c>
      <c r="I371" s="1" t="s">
        <v>8358</v>
      </c>
      <c r="J371" s="1" t="s">
        <v>9438</v>
      </c>
      <c r="K371" s="1" t="s">
        <v>1097</v>
      </c>
      <c r="L371">
        <f>VLOOKUP(B371,HIS退!B:F,5,FALSE)</f>
        <v>-685</v>
      </c>
      <c r="M371">
        <f>VLOOKUP(J371,银行退!A:F,6,FALSE)</f>
        <v>685</v>
      </c>
      <c r="N371" t="e">
        <f>VLOOKUP(J371,银行退!A:J,10,FALSE)</f>
        <v>#N/A</v>
      </c>
      <c r="O371" t="str">
        <f>VLOOKUP(J371,银行退!A:K,11,FALSE)</f>
        <v>2017-08-04</v>
      </c>
    </row>
    <row r="372" spans="1:15">
      <c r="A372" s="1" t="s">
        <v>9439</v>
      </c>
      <c r="B372" s="1">
        <v>1183174</v>
      </c>
      <c r="C372" s="1" t="s">
        <v>2738</v>
      </c>
      <c r="D372" s="1" t="s">
        <v>2739</v>
      </c>
      <c r="E372" s="1" t="s">
        <v>2740</v>
      </c>
      <c r="F372" s="2">
        <v>3000</v>
      </c>
      <c r="G372" s="1" t="s">
        <v>9</v>
      </c>
      <c r="H372" s="1" t="s">
        <v>8349</v>
      </c>
      <c r="I372" s="1" t="s">
        <v>8350</v>
      </c>
      <c r="J372" s="1" t="s">
        <v>9440</v>
      </c>
      <c r="K372" s="1" t="s">
        <v>9441</v>
      </c>
      <c r="L372">
        <f>VLOOKUP(B372,HIS退!B:F,5,FALSE)</f>
        <v>-3000</v>
      </c>
      <c r="M372">
        <f>VLOOKUP(J372,银行退!A:F,6,FALSE)</f>
        <v>3000</v>
      </c>
      <c r="N372" t="e">
        <f>VLOOKUP(J372,银行退!A:J,10,FALSE)</f>
        <v>#N/A</v>
      </c>
      <c r="O372" t="e">
        <f>VLOOKUP(J372,银行退!A:K,11,FALSE)</f>
        <v>#N/A</v>
      </c>
    </row>
    <row r="373" spans="1:15">
      <c r="A373" s="1" t="s">
        <v>9442</v>
      </c>
      <c r="B373" s="1">
        <v>1183593</v>
      </c>
      <c r="C373" s="1" t="s">
        <v>9443</v>
      </c>
      <c r="D373" s="1" t="s">
        <v>2742</v>
      </c>
      <c r="E373" s="1" t="s">
        <v>1106</v>
      </c>
      <c r="F373" s="2">
        <v>720</v>
      </c>
      <c r="G373" s="1" t="s">
        <v>9</v>
      </c>
      <c r="H373" s="1" t="s">
        <v>8358</v>
      </c>
      <c r="I373" s="1" t="s">
        <v>8358</v>
      </c>
      <c r="J373" s="1" t="s">
        <v>9444</v>
      </c>
      <c r="K373" s="1" t="s">
        <v>1105</v>
      </c>
      <c r="L373">
        <f>VLOOKUP(B373,HIS退!B:F,5,FALSE)</f>
        <v>-720</v>
      </c>
      <c r="M373">
        <f>VLOOKUP(J373,银行退!A:F,6,FALSE)</f>
        <v>720</v>
      </c>
      <c r="N373" t="e">
        <f>VLOOKUP(J373,银行退!A:J,10,FALSE)</f>
        <v>#N/A</v>
      </c>
      <c r="O373" t="str">
        <f>VLOOKUP(J373,银行退!A:K,11,FALSE)</f>
        <v>2017-08-04</v>
      </c>
    </row>
    <row r="374" spans="1:15">
      <c r="A374" s="1" t="s">
        <v>9445</v>
      </c>
      <c r="B374" s="1">
        <v>1183733</v>
      </c>
      <c r="C374" s="1" t="s">
        <v>2744</v>
      </c>
      <c r="D374" s="1" t="s">
        <v>2745</v>
      </c>
      <c r="E374" s="1" t="s">
        <v>2746</v>
      </c>
      <c r="F374" s="2">
        <v>177.41</v>
      </c>
      <c r="G374" s="1" t="s">
        <v>9</v>
      </c>
      <c r="H374" s="1" t="s">
        <v>8349</v>
      </c>
      <c r="I374" s="1" t="s">
        <v>8350</v>
      </c>
      <c r="J374" s="1" t="s">
        <v>9446</v>
      </c>
      <c r="K374" s="1" t="s">
        <v>9447</v>
      </c>
      <c r="L374">
        <f>VLOOKUP(B374,HIS退!B:F,5,FALSE)</f>
        <v>-177.41</v>
      </c>
      <c r="M374">
        <f>VLOOKUP(J374,银行退!A:F,6,FALSE)</f>
        <v>177.41</v>
      </c>
      <c r="N374" t="e">
        <f>VLOOKUP(J374,银行退!A:J,10,FALSE)</f>
        <v>#N/A</v>
      </c>
      <c r="O374" t="e">
        <f>VLOOKUP(J374,银行退!A:K,11,FALSE)</f>
        <v>#N/A</v>
      </c>
    </row>
    <row r="375" spans="1:15">
      <c r="A375" s="1" t="s">
        <v>9448</v>
      </c>
      <c r="B375" s="1">
        <v>1184199</v>
      </c>
      <c r="C375" s="1" t="s">
        <v>2748</v>
      </c>
      <c r="D375" s="1" t="s">
        <v>2749</v>
      </c>
      <c r="E375" s="1" t="s">
        <v>2750</v>
      </c>
      <c r="F375" s="2">
        <v>139</v>
      </c>
      <c r="G375" s="1" t="s">
        <v>9</v>
      </c>
      <c r="H375" s="1" t="s">
        <v>8349</v>
      </c>
      <c r="I375" s="1" t="s">
        <v>8350</v>
      </c>
      <c r="J375" s="1" t="s">
        <v>9449</v>
      </c>
      <c r="K375" s="1" t="s">
        <v>9450</v>
      </c>
      <c r="L375">
        <f>VLOOKUP(B375,HIS退!B:F,5,FALSE)</f>
        <v>-139</v>
      </c>
      <c r="M375">
        <f>VLOOKUP(J375,银行退!A:F,6,FALSE)</f>
        <v>139</v>
      </c>
      <c r="N375" t="e">
        <f>VLOOKUP(J375,银行退!A:J,10,FALSE)</f>
        <v>#N/A</v>
      </c>
      <c r="O375" t="e">
        <f>VLOOKUP(J375,银行退!A:K,11,FALSE)</f>
        <v>#N/A</v>
      </c>
    </row>
    <row r="376" spans="1:15">
      <c r="A376" s="1" t="s">
        <v>9451</v>
      </c>
      <c r="B376" s="1">
        <v>1184251</v>
      </c>
      <c r="C376" s="1" t="s">
        <v>2752</v>
      </c>
      <c r="D376" s="1" t="s">
        <v>2749</v>
      </c>
      <c r="E376" s="1" t="s">
        <v>2750</v>
      </c>
      <c r="F376" s="2">
        <v>10</v>
      </c>
      <c r="G376" s="1" t="s">
        <v>9</v>
      </c>
      <c r="H376" s="1" t="s">
        <v>8349</v>
      </c>
      <c r="I376" s="1" t="s">
        <v>8350</v>
      </c>
      <c r="J376" s="1" t="s">
        <v>9452</v>
      </c>
      <c r="K376" s="1" t="s">
        <v>9450</v>
      </c>
      <c r="L376">
        <f>VLOOKUP(B376,HIS退!B:F,5,FALSE)</f>
        <v>-10</v>
      </c>
      <c r="M376">
        <f>VLOOKUP(J376,银行退!A:F,6,FALSE)</f>
        <v>10</v>
      </c>
      <c r="N376" t="e">
        <f>VLOOKUP(J376,银行退!A:J,10,FALSE)</f>
        <v>#N/A</v>
      </c>
      <c r="O376" t="e">
        <f>VLOOKUP(J376,银行退!A:K,11,FALSE)</f>
        <v>#N/A</v>
      </c>
    </row>
    <row r="377" spans="1:15">
      <c r="A377" s="1" t="s">
        <v>9453</v>
      </c>
      <c r="B377" s="1">
        <v>1184755</v>
      </c>
      <c r="C377" s="1" t="s">
        <v>9454</v>
      </c>
      <c r="D377" s="1" t="s">
        <v>2754</v>
      </c>
      <c r="E377" s="1" t="s">
        <v>1086</v>
      </c>
      <c r="F377" s="2">
        <v>30</v>
      </c>
      <c r="G377" s="1" t="s">
        <v>9</v>
      </c>
      <c r="H377" s="1" t="s">
        <v>8358</v>
      </c>
      <c r="I377" s="1" t="s">
        <v>8358</v>
      </c>
      <c r="J377" s="1" t="s">
        <v>9455</v>
      </c>
      <c r="K377" s="1" t="s">
        <v>1085</v>
      </c>
      <c r="L377">
        <f>VLOOKUP(B377,HIS退!B:F,5,FALSE)</f>
        <v>-30</v>
      </c>
      <c r="M377">
        <f>VLOOKUP(J377,银行退!A:F,6,FALSE)</f>
        <v>30</v>
      </c>
      <c r="N377" t="e">
        <f>VLOOKUP(J377,银行退!A:J,10,FALSE)</f>
        <v>#N/A</v>
      </c>
      <c r="O377" t="str">
        <f>VLOOKUP(J377,银行退!A:K,11,FALSE)</f>
        <v>2017-08-04</v>
      </c>
    </row>
    <row r="378" spans="1:15">
      <c r="A378" s="1" t="s">
        <v>9456</v>
      </c>
      <c r="B378" s="1">
        <v>1186106</v>
      </c>
      <c r="C378" s="1" t="s">
        <v>2756</v>
      </c>
      <c r="D378" s="1" t="s">
        <v>2757</v>
      </c>
      <c r="E378" s="1" t="s">
        <v>2758</v>
      </c>
      <c r="F378" s="2">
        <v>71.540000000000006</v>
      </c>
      <c r="G378" s="1" t="s">
        <v>9</v>
      </c>
      <c r="H378" s="1" t="s">
        <v>8349</v>
      </c>
      <c r="I378" s="1" t="s">
        <v>8350</v>
      </c>
      <c r="J378" s="1" t="s">
        <v>9457</v>
      </c>
      <c r="K378" s="1" t="s">
        <v>9458</v>
      </c>
      <c r="L378">
        <f>VLOOKUP(B378,HIS退!B:F,5,FALSE)</f>
        <v>-71.540000000000006</v>
      </c>
      <c r="M378">
        <f>VLOOKUP(J378,银行退!A:F,6,FALSE)</f>
        <v>71.540000000000006</v>
      </c>
      <c r="N378" t="e">
        <f>VLOOKUP(J378,银行退!A:J,10,FALSE)</f>
        <v>#N/A</v>
      </c>
      <c r="O378" t="e">
        <f>VLOOKUP(J378,银行退!A:K,11,FALSE)</f>
        <v>#N/A</v>
      </c>
    </row>
    <row r="379" spans="1:15">
      <c r="A379" s="1" t="s">
        <v>9459</v>
      </c>
      <c r="B379" s="1">
        <v>1186131</v>
      </c>
      <c r="C379" s="1" t="s">
        <v>2760</v>
      </c>
      <c r="D379" s="1" t="s">
        <v>2761</v>
      </c>
      <c r="E379" s="1" t="s">
        <v>2762</v>
      </c>
      <c r="F379" s="2">
        <v>484.5</v>
      </c>
      <c r="G379" s="1" t="s">
        <v>9</v>
      </c>
      <c r="H379" s="1" t="s">
        <v>8349</v>
      </c>
      <c r="I379" s="1" t="s">
        <v>8350</v>
      </c>
      <c r="J379" s="1" t="s">
        <v>9460</v>
      </c>
      <c r="K379" s="1" t="s">
        <v>9461</v>
      </c>
      <c r="L379">
        <f>VLOOKUP(B379,HIS退!B:F,5,FALSE)</f>
        <v>-484.5</v>
      </c>
      <c r="M379">
        <f>VLOOKUP(J379,银行退!A:F,6,FALSE)</f>
        <v>484.5</v>
      </c>
      <c r="N379" t="e">
        <f>VLOOKUP(J379,银行退!A:J,10,FALSE)</f>
        <v>#N/A</v>
      </c>
      <c r="O379" t="e">
        <f>VLOOKUP(J379,银行退!A:K,11,FALSE)</f>
        <v>#N/A</v>
      </c>
    </row>
    <row r="380" spans="1:15">
      <c r="A380" s="1" t="s">
        <v>9462</v>
      </c>
      <c r="B380" s="1">
        <v>1186311</v>
      </c>
      <c r="C380" s="1" t="s">
        <v>2764</v>
      </c>
      <c r="D380" s="1" t="s">
        <v>2739</v>
      </c>
      <c r="E380" s="1" t="s">
        <v>2740</v>
      </c>
      <c r="F380" s="2">
        <v>2900</v>
      </c>
      <c r="G380" s="1" t="s">
        <v>9</v>
      </c>
      <c r="H380" s="1" t="s">
        <v>8349</v>
      </c>
      <c r="I380" s="1" t="s">
        <v>8350</v>
      </c>
      <c r="J380" s="1" t="s">
        <v>9463</v>
      </c>
      <c r="K380" s="1" t="s">
        <v>9441</v>
      </c>
      <c r="L380">
        <f>VLOOKUP(B380,HIS退!B:F,5,FALSE)</f>
        <v>-2900</v>
      </c>
      <c r="M380">
        <f>VLOOKUP(J380,银行退!A:F,6,FALSE)</f>
        <v>2900</v>
      </c>
      <c r="N380" t="e">
        <f>VLOOKUP(J380,银行退!A:J,10,FALSE)</f>
        <v>#N/A</v>
      </c>
      <c r="O380" t="e">
        <f>VLOOKUP(J380,银行退!A:K,11,FALSE)</f>
        <v>#N/A</v>
      </c>
    </row>
    <row r="381" spans="1:15">
      <c r="A381" s="1" t="s">
        <v>9464</v>
      </c>
      <c r="B381" s="1">
        <v>1186344</v>
      </c>
      <c r="C381" s="1" t="s">
        <v>2766</v>
      </c>
      <c r="D381" s="1" t="s">
        <v>2767</v>
      </c>
      <c r="E381" s="1" t="s">
        <v>2768</v>
      </c>
      <c r="F381" s="2">
        <v>58.16</v>
      </c>
      <c r="G381" s="1" t="s">
        <v>9</v>
      </c>
      <c r="H381" s="1" t="s">
        <v>8349</v>
      </c>
      <c r="I381" s="1" t="s">
        <v>8350</v>
      </c>
      <c r="J381" s="1" t="s">
        <v>9465</v>
      </c>
      <c r="K381" s="1" t="s">
        <v>9466</v>
      </c>
      <c r="L381">
        <f>VLOOKUP(B381,HIS退!B:F,5,FALSE)</f>
        <v>-58.16</v>
      </c>
      <c r="M381">
        <f>VLOOKUP(J381,银行退!A:F,6,FALSE)</f>
        <v>58.16</v>
      </c>
      <c r="N381" t="e">
        <f>VLOOKUP(J381,银行退!A:J,10,FALSE)</f>
        <v>#N/A</v>
      </c>
      <c r="O381" t="e">
        <f>VLOOKUP(J381,银行退!A:K,11,FALSE)</f>
        <v>#N/A</v>
      </c>
    </row>
    <row r="382" spans="1:15">
      <c r="A382" s="1" t="s">
        <v>9467</v>
      </c>
      <c r="B382" s="1">
        <v>0</v>
      </c>
      <c r="C382" s="1"/>
      <c r="D382" s="1" t="s">
        <v>9468</v>
      </c>
      <c r="E382" s="1" t="s">
        <v>9469</v>
      </c>
      <c r="F382" s="2">
        <v>100</v>
      </c>
      <c r="G382" s="1" t="s">
        <v>9</v>
      </c>
      <c r="H382" s="1" t="s">
        <v>8491</v>
      </c>
      <c r="I382" s="1" t="s">
        <v>1388</v>
      </c>
      <c r="J382" s="1" t="s">
        <v>9470</v>
      </c>
      <c r="K382" s="1" t="s">
        <v>9471</v>
      </c>
      <c r="L382" t="e">
        <f>VLOOKUP(B382,HIS退!B:F,5,FALSE)</f>
        <v>#N/A</v>
      </c>
      <c r="M382" t="e">
        <f>VLOOKUP(J382,银行退!A:F,6,FALSE)</f>
        <v>#N/A</v>
      </c>
      <c r="N382" t="e">
        <f>VLOOKUP(J382,银行退!A:J,10,FALSE)</f>
        <v>#N/A</v>
      </c>
      <c r="O382" t="e">
        <f>VLOOKUP(J382,银行退!A:K,11,FALSE)</f>
        <v>#N/A</v>
      </c>
    </row>
    <row r="383" spans="1:15">
      <c r="A383" s="1" t="s">
        <v>9472</v>
      </c>
      <c r="B383" s="1">
        <v>0</v>
      </c>
      <c r="C383" s="1"/>
      <c r="D383" s="1" t="s">
        <v>9468</v>
      </c>
      <c r="E383" s="1" t="s">
        <v>9469</v>
      </c>
      <c r="F383" s="2">
        <v>100</v>
      </c>
      <c r="G383" s="1" t="s">
        <v>9</v>
      </c>
      <c r="H383" s="1" t="s">
        <v>8491</v>
      </c>
      <c r="I383" s="1" t="s">
        <v>1388</v>
      </c>
      <c r="J383" s="1" t="s">
        <v>9473</v>
      </c>
      <c r="K383" s="1" t="s">
        <v>9471</v>
      </c>
      <c r="L383" t="e">
        <f>VLOOKUP(B383,HIS退!B:F,5,FALSE)</f>
        <v>#N/A</v>
      </c>
      <c r="M383" t="e">
        <f>VLOOKUP(J383,银行退!A:F,6,FALSE)</f>
        <v>#N/A</v>
      </c>
      <c r="N383" t="e">
        <f>VLOOKUP(J383,银行退!A:J,10,FALSE)</f>
        <v>#N/A</v>
      </c>
      <c r="O383" t="e">
        <f>VLOOKUP(J383,银行退!A:K,11,FALSE)</f>
        <v>#N/A</v>
      </c>
    </row>
    <row r="384" spans="1:15">
      <c r="A384" s="1" t="s">
        <v>9474</v>
      </c>
      <c r="B384" s="1">
        <v>1186489</v>
      </c>
      <c r="C384" s="1" t="s">
        <v>9475</v>
      </c>
      <c r="D384" s="1" t="s">
        <v>2770</v>
      </c>
      <c r="E384" s="1" t="s">
        <v>1074</v>
      </c>
      <c r="F384" s="2">
        <v>314.83999999999997</v>
      </c>
      <c r="G384" s="1" t="s">
        <v>9</v>
      </c>
      <c r="H384" s="1" t="s">
        <v>8358</v>
      </c>
      <c r="I384" s="1" t="s">
        <v>8358</v>
      </c>
      <c r="J384" s="1" t="s">
        <v>9476</v>
      </c>
      <c r="K384" s="1" t="s">
        <v>1073</v>
      </c>
      <c r="L384">
        <f>VLOOKUP(B384,HIS退!B:F,5,FALSE)</f>
        <v>-314.83999999999997</v>
      </c>
      <c r="M384">
        <f>VLOOKUP(J384,银行退!A:F,6,FALSE)</f>
        <v>314.83999999999997</v>
      </c>
      <c r="N384" t="e">
        <f>VLOOKUP(J384,银行退!A:J,10,FALSE)</f>
        <v>#N/A</v>
      </c>
      <c r="O384" t="str">
        <f>VLOOKUP(J384,银行退!A:K,11,FALSE)</f>
        <v>2017-08-04</v>
      </c>
    </row>
    <row r="385" spans="1:15">
      <c r="A385" s="1" t="s">
        <v>9477</v>
      </c>
      <c r="B385" s="1">
        <v>1186688</v>
      </c>
      <c r="C385" s="1" t="s">
        <v>9478</v>
      </c>
      <c r="D385" s="1" t="s">
        <v>2772</v>
      </c>
      <c r="E385" s="1" t="s">
        <v>1054</v>
      </c>
      <c r="F385" s="2">
        <v>993</v>
      </c>
      <c r="G385" s="1" t="s">
        <v>9</v>
      </c>
      <c r="H385" s="1" t="s">
        <v>8358</v>
      </c>
      <c r="I385" s="1" t="s">
        <v>8358</v>
      </c>
      <c r="J385" s="1" t="s">
        <v>9479</v>
      </c>
      <c r="K385" s="1" t="s">
        <v>1053</v>
      </c>
      <c r="L385">
        <f>VLOOKUP(B385,HIS退!B:F,5,FALSE)</f>
        <v>-993</v>
      </c>
      <c r="M385">
        <f>VLOOKUP(J385,银行退!A:F,6,FALSE)</f>
        <v>993</v>
      </c>
      <c r="N385" t="e">
        <f>VLOOKUP(J385,银行退!A:J,10,FALSE)</f>
        <v>#N/A</v>
      </c>
      <c r="O385" t="str">
        <f>VLOOKUP(J385,银行退!A:K,11,FALSE)</f>
        <v>2017-08-04</v>
      </c>
    </row>
    <row r="386" spans="1:15">
      <c r="A386" s="1" t="s">
        <v>9480</v>
      </c>
      <c r="B386" s="1">
        <v>1186750</v>
      </c>
      <c r="C386" s="1" t="s">
        <v>2774</v>
      </c>
      <c r="D386" s="1" t="s">
        <v>2775</v>
      </c>
      <c r="E386" s="1" t="s">
        <v>2776</v>
      </c>
      <c r="F386" s="2">
        <v>30</v>
      </c>
      <c r="G386" s="1" t="s">
        <v>9</v>
      </c>
      <c r="H386" s="1" t="s">
        <v>8349</v>
      </c>
      <c r="I386" s="1" t="s">
        <v>8350</v>
      </c>
      <c r="J386" s="1" t="s">
        <v>9481</v>
      </c>
      <c r="K386" s="1" t="s">
        <v>9482</v>
      </c>
      <c r="L386">
        <f>VLOOKUP(B386,HIS退!B:F,5,FALSE)</f>
        <v>-30</v>
      </c>
      <c r="M386">
        <f>VLOOKUP(J386,银行退!A:F,6,FALSE)</f>
        <v>30</v>
      </c>
      <c r="N386" t="e">
        <f>VLOOKUP(J386,银行退!A:J,10,FALSE)</f>
        <v>#N/A</v>
      </c>
      <c r="O386" t="e">
        <f>VLOOKUP(J386,银行退!A:K,11,FALSE)</f>
        <v>#N/A</v>
      </c>
    </row>
    <row r="387" spans="1:15">
      <c r="A387" s="1" t="s">
        <v>9483</v>
      </c>
      <c r="B387" s="1">
        <v>1186811</v>
      </c>
      <c r="C387" s="1" t="s">
        <v>9484</v>
      </c>
      <c r="D387" s="1" t="s">
        <v>2778</v>
      </c>
      <c r="E387" s="1" t="s">
        <v>1078</v>
      </c>
      <c r="F387" s="2">
        <v>53.3</v>
      </c>
      <c r="G387" s="1" t="s">
        <v>9</v>
      </c>
      <c r="H387" s="1" t="s">
        <v>8358</v>
      </c>
      <c r="I387" s="1" t="s">
        <v>8358</v>
      </c>
      <c r="J387" s="1" t="s">
        <v>9485</v>
      </c>
      <c r="K387" s="1" t="s">
        <v>1077</v>
      </c>
      <c r="L387">
        <f>VLOOKUP(B387,HIS退!B:F,5,FALSE)</f>
        <v>-53.3</v>
      </c>
      <c r="M387">
        <f>VLOOKUP(J387,银行退!A:F,6,FALSE)</f>
        <v>53.3</v>
      </c>
      <c r="N387" t="e">
        <f>VLOOKUP(J387,银行退!A:J,10,FALSE)</f>
        <v>#N/A</v>
      </c>
      <c r="O387" t="str">
        <f>VLOOKUP(J387,银行退!A:K,11,FALSE)</f>
        <v>2017-08-04</v>
      </c>
    </row>
    <row r="388" spans="1:15">
      <c r="A388" s="1" t="s">
        <v>9486</v>
      </c>
      <c r="B388" s="1">
        <v>1187683</v>
      </c>
      <c r="C388" s="1" t="s">
        <v>2780</v>
      </c>
      <c r="D388" s="1" t="s">
        <v>2781</v>
      </c>
      <c r="E388" s="1" t="s">
        <v>2782</v>
      </c>
      <c r="F388" s="2">
        <v>500</v>
      </c>
      <c r="G388" s="1" t="s">
        <v>9</v>
      </c>
      <c r="H388" s="1" t="s">
        <v>8349</v>
      </c>
      <c r="I388" s="1" t="s">
        <v>8350</v>
      </c>
      <c r="J388" s="1" t="s">
        <v>9487</v>
      </c>
      <c r="K388" s="1" t="s">
        <v>9488</v>
      </c>
      <c r="L388">
        <f>VLOOKUP(B388,HIS退!B:F,5,FALSE)</f>
        <v>-500</v>
      </c>
      <c r="M388">
        <f>VLOOKUP(J388,银行退!A:F,6,FALSE)</f>
        <v>500</v>
      </c>
      <c r="N388" t="e">
        <f>VLOOKUP(J388,银行退!A:J,10,FALSE)</f>
        <v>#N/A</v>
      </c>
      <c r="O388" t="e">
        <f>VLOOKUP(J388,银行退!A:K,11,FALSE)</f>
        <v>#N/A</v>
      </c>
    </row>
    <row r="389" spans="1:15">
      <c r="A389" s="1" t="s">
        <v>9489</v>
      </c>
      <c r="B389" s="1">
        <v>1187935</v>
      </c>
      <c r="C389" s="1" t="s">
        <v>2784</v>
      </c>
      <c r="D389" s="1" t="s">
        <v>2785</v>
      </c>
      <c r="E389" s="1" t="s">
        <v>2786</v>
      </c>
      <c r="F389" s="2">
        <v>50</v>
      </c>
      <c r="G389" s="1" t="s">
        <v>9</v>
      </c>
      <c r="H389" s="1" t="s">
        <v>8349</v>
      </c>
      <c r="I389" s="1" t="s">
        <v>8350</v>
      </c>
      <c r="J389" s="1" t="s">
        <v>9490</v>
      </c>
      <c r="K389" s="1" t="s">
        <v>9491</v>
      </c>
      <c r="L389">
        <f>VLOOKUP(B389,HIS退!B:F,5,FALSE)</f>
        <v>-50</v>
      </c>
      <c r="M389">
        <f>VLOOKUP(J389,银行退!A:F,6,FALSE)</f>
        <v>50</v>
      </c>
      <c r="N389" t="e">
        <f>VLOOKUP(J389,银行退!A:J,10,FALSE)</f>
        <v>#N/A</v>
      </c>
      <c r="O389" t="e">
        <f>VLOOKUP(J389,银行退!A:K,11,FALSE)</f>
        <v>#N/A</v>
      </c>
    </row>
    <row r="390" spans="1:15">
      <c r="A390" s="1" t="s">
        <v>9492</v>
      </c>
      <c r="B390" s="1">
        <v>1187968</v>
      </c>
      <c r="C390" s="1" t="s">
        <v>2788</v>
      </c>
      <c r="D390" s="1" t="s">
        <v>2789</v>
      </c>
      <c r="E390" s="1" t="s">
        <v>2790</v>
      </c>
      <c r="F390" s="2">
        <v>193.2</v>
      </c>
      <c r="G390" s="1" t="s">
        <v>9</v>
      </c>
      <c r="H390" s="1" t="s">
        <v>8349</v>
      </c>
      <c r="I390" s="1" t="s">
        <v>8350</v>
      </c>
      <c r="J390" s="1" t="s">
        <v>9493</v>
      </c>
      <c r="K390" s="1" t="s">
        <v>9494</v>
      </c>
      <c r="L390">
        <f>VLOOKUP(B390,HIS退!B:F,5,FALSE)</f>
        <v>-193.2</v>
      </c>
      <c r="M390">
        <f>VLOOKUP(J390,银行退!A:F,6,FALSE)</f>
        <v>193.2</v>
      </c>
      <c r="N390" t="e">
        <f>VLOOKUP(J390,银行退!A:J,10,FALSE)</f>
        <v>#N/A</v>
      </c>
      <c r="O390" t="e">
        <f>VLOOKUP(J390,银行退!A:K,11,FALSE)</f>
        <v>#N/A</v>
      </c>
    </row>
    <row r="391" spans="1:15">
      <c r="A391" s="1" t="s">
        <v>9495</v>
      </c>
      <c r="B391" s="1">
        <v>1188492</v>
      </c>
      <c r="C391" s="1" t="s">
        <v>2792</v>
      </c>
      <c r="D391" s="1" t="s">
        <v>2793</v>
      </c>
      <c r="E391" s="1" t="s">
        <v>2794</v>
      </c>
      <c r="F391" s="2">
        <v>192.5</v>
      </c>
      <c r="G391" s="1" t="s">
        <v>9</v>
      </c>
      <c r="H391" s="1" t="s">
        <v>8349</v>
      </c>
      <c r="I391" s="1" t="s">
        <v>8350</v>
      </c>
      <c r="J391" s="1" t="s">
        <v>9496</v>
      </c>
      <c r="K391" s="1" t="s">
        <v>9497</v>
      </c>
      <c r="L391">
        <f>VLOOKUP(B391,HIS退!B:F,5,FALSE)</f>
        <v>-192.5</v>
      </c>
      <c r="M391">
        <f>VLOOKUP(J391,银行退!A:F,6,FALSE)</f>
        <v>192.5</v>
      </c>
      <c r="N391" t="e">
        <f>VLOOKUP(J391,银行退!A:J,10,FALSE)</f>
        <v>#N/A</v>
      </c>
      <c r="O391" t="e">
        <f>VLOOKUP(J391,银行退!A:K,11,FALSE)</f>
        <v>#N/A</v>
      </c>
    </row>
    <row r="392" spans="1:15">
      <c r="A392" s="1" t="s">
        <v>9498</v>
      </c>
      <c r="B392" s="1">
        <v>1188504</v>
      </c>
      <c r="C392" s="1" t="s">
        <v>2796</v>
      </c>
      <c r="D392" s="1" t="s">
        <v>2797</v>
      </c>
      <c r="E392" s="1" t="s">
        <v>2798</v>
      </c>
      <c r="F392" s="2">
        <v>4.5</v>
      </c>
      <c r="G392" s="1" t="s">
        <v>9</v>
      </c>
      <c r="H392" s="1" t="s">
        <v>8349</v>
      </c>
      <c r="I392" s="1" t="s">
        <v>8350</v>
      </c>
      <c r="J392" s="1" t="s">
        <v>9499</v>
      </c>
      <c r="K392" s="1" t="s">
        <v>9500</v>
      </c>
      <c r="L392">
        <f>VLOOKUP(B392,HIS退!B:F,5,FALSE)</f>
        <v>-4.5</v>
      </c>
      <c r="M392">
        <f>VLOOKUP(J392,银行退!A:F,6,FALSE)</f>
        <v>4.5</v>
      </c>
      <c r="N392" t="e">
        <f>VLOOKUP(J392,银行退!A:J,10,FALSE)</f>
        <v>#N/A</v>
      </c>
      <c r="O392" t="e">
        <f>VLOOKUP(J392,银行退!A:K,11,FALSE)</f>
        <v>#N/A</v>
      </c>
    </row>
    <row r="393" spans="1:15">
      <c r="A393" s="1" t="s">
        <v>9501</v>
      </c>
      <c r="B393" s="1">
        <v>1188907</v>
      </c>
      <c r="C393" s="1" t="s">
        <v>2800</v>
      </c>
      <c r="D393" s="1" t="s">
        <v>2801</v>
      </c>
      <c r="E393" s="1" t="s">
        <v>2802</v>
      </c>
      <c r="F393" s="2">
        <v>487.5</v>
      </c>
      <c r="G393" s="1" t="s">
        <v>9</v>
      </c>
      <c r="H393" s="1" t="s">
        <v>8349</v>
      </c>
      <c r="I393" s="1" t="s">
        <v>8350</v>
      </c>
      <c r="J393" s="1" t="s">
        <v>9502</v>
      </c>
      <c r="K393" s="1" t="s">
        <v>9503</v>
      </c>
      <c r="L393">
        <f>VLOOKUP(B393,HIS退!B:F,5,FALSE)</f>
        <v>-487.5</v>
      </c>
      <c r="M393">
        <f>VLOOKUP(J393,银行退!A:F,6,FALSE)</f>
        <v>487.5</v>
      </c>
      <c r="N393" t="e">
        <f>VLOOKUP(J393,银行退!A:J,10,FALSE)</f>
        <v>#N/A</v>
      </c>
      <c r="O393" t="e">
        <f>VLOOKUP(J393,银行退!A:K,11,FALSE)</f>
        <v>#N/A</v>
      </c>
    </row>
    <row r="394" spans="1:15">
      <c r="A394" s="1" t="s">
        <v>9504</v>
      </c>
      <c r="B394" s="1">
        <v>1188915</v>
      </c>
      <c r="C394" s="1" t="s">
        <v>2804</v>
      </c>
      <c r="D394" s="1" t="s">
        <v>2805</v>
      </c>
      <c r="E394" s="1" t="s">
        <v>2806</v>
      </c>
      <c r="F394" s="2">
        <v>200</v>
      </c>
      <c r="G394" s="1" t="s">
        <v>9</v>
      </c>
      <c r="H394" s="1" t="s">
        <v>8349</v>
      </c>
      <c r="I394" s="1" t="s">
        <v>8350</v>
      </c>
      <c r="J394" s="1" t="s">
        <v>9505</v>
      </c>
      <c r="K394" s="1" t="s">
        <v>9506</v>
      </c>
      <c r="L394">
        <f>VLOOKUP(B394,HIS退!B:F,5,FALSE)</f>
        <v>-200</v>
      </c>
      <c r="M394">
        <f>VLOOKUP(J394,银行退!A:F,6,FALSE)</f>
        <v>200</v>
      </c>
      <c r="N394" t="e">
        <f>VLOOKUP(J394,银行退!A:J,10,FALSE)</f>
        <v>#N/A</v>
      </c>
      <c r="O394" t="e">
        <f>VLOOKUP(J394,银行退!A:K,11,FALSE)</f>
        <v>#N/A</v>
      </c>
    </row>
    <row r="395" spans="1:15">
      <c r="A395" s="1" t="s">
        <v>9507</v>
      </c>
      <c r="B395" s="1">
        <v>0</v>
      </c>
      <c r="C395" s="1"/>
      <c r="D395" s="1" t="s">
        <v>2821</v>
      </c>
      <c r="E395" s="1" t="s">
        <v>2822</v>
      </c>
      <c r="F395" s="2">
        <v>2433</v>
      </c>
      <c r="G395" s="1" t="s">
        <v>9</v>
      </c>
      <c r="H395" s="1" t="s">
        <v>8491</v>
      </c>
      <c r="I395" s="1" t="s">
        <v>1388</v>
      </c>
      <c r="J395" s="1" t="s">
        <v>9508</v>
      </c>
      <c r="K395" s="1" t="s">
        <v>9509</v>
      </c>
      <c r="L395" t="e">
        <f>VLOOKUP(B395,HIS退!B:F,5,FALSE)</f>
        <v>#N/A</v>
      </c>
      <c r="M395" t="e">
        <f>VLOOKUP(J395,银行退!A:F,6,FALSE)</f>
        <v>#N/A</v>
      </c>
      <c r="N395" t="e">
        <f>VLOOKUP(J395,银行退!A:J,10,FALSE)</f>
        <v>#N/A</v>
      </c>
      <c r="O395" t="e">
        <f>VLOOKUP(J395,银行退!A:K,11,FALSE)</f>
        <v>#N/A</v>
      </c>
    </row>
    <row r="396" spans="1:15">
      <c r="A396" s="1" t="s">
        <v>9510</v>
      </c>
      <c r="B396" s="1">
        <v>1189478</v>
      </c>
      <c r="C396" s="1" t="s">
        <v>2808</v>
      </c>
      <c r="D396" s="1" t="s">
        <v>2809</v>
      </c>
      <c r="E396" s="1" t="s">
        <v>2810</v>
      </c>
      <c r="F396" s="2">
        <v>2305</v>
      </c>
      <c r="G396" s="1" t="s">
        <v>9</v>
      </c>
      <c r="H396" s="1" t="s">
        <v>8349</v>
      </c>
      <c r="I396" s="1" t="s">
        <v>8350</v>
      </c>
      <c r="J396" s="1" t="s">
        <v>9511</v>
      </c>
      <c r="K396" s="1" t="s">
        <v>9512</v>
      </c>
      <c r="L396">
        <f>VLOOKUP(B396,HIS退!B:F,5,FALSE)</f>
        <v>-2305</v>
      </c>
      <c r="M396">
        <f>VLOOKUP(J396,银行退!A:F,6,FALSE)</f>
        <v>2305</v>
      </c>
      <c r="N396" t="e">
        <f>VLOOKUP(J396,银行退!A:J,10,FALSE)</f>
        <v>#N/A</v>
      </c>
      <c r="O396" t="e">
        <f>VLOOKUP(J396,银行退!A:K,11,FALSE)</f>
        <v>#N/A</v>
      </c>
    </row>
    <row r="397" spans="1:15">
      <c r="A397" s="1" t="s">
        <v>9513</v>
      </c>
      <c r="B397" s="1">
        <v>1189635</v>
      </c>
      <c r="C397" s="1" t="s">
        <v>2812</v>
      </c>
      <c r="D397" s="1" t="s">
        <v>2813</v>
      </c>
      <c r="E397" s="1" t="s">
        <v>2814</v>
      </c>
      <c r="F397" s="2">
        <v>903</v>
      </c>
      <c r="G397" s="1" t="s">
        <v>9</v>
      </c>
      <c r="H397" s="1" t="s">
        <v>8349</v>
      </c>
      <c r="I397" s="1" t="s">
        <v>8350</v>
      </c>
      <c r="J397" s="1" t="s">
        <v>9514</v>
      </c>
      <c r="K397" s="1" t="s">
        <v>9512</v>
      </c>
      <c r="L397">
        <f>VLOOKUP(B397,HIS退!B:F,5,FALSE)</f>
        <v>-903</v>
      </c>
      <c r="M397">
        <f>VLOOKUP(J397,银行退!A:F,6,FALSE)</f>
        <v>903</v>
      </c>
      <c r="N397" t="e">
        <f>VLOOKUP(J397,银行退!A:J,10,FALSE)</f>
        <v>#N/A</v>
      </c>
      <c r="O397" t="e">
        <f>VLOOKUP(J397,银行退!A:K,11,FALSE)</f>
        <v>#N/A</v>
      </c>
    </row>
    <row r="398" spans="1:15">
      <c r="A398" s="1" t="s">
        <v>9515</v>
      </c>
      <c r="B398" s="1">
        <v>1189637</v>
      </c>
      <c r="C398" s="1" t="s">
        <v>2816</v>
      </c>
      <c r="D398" s="1" t="s">
        <v>2817</v>
      </c>
      <c r="E398" s="1" t="s">
        <v>2818</v>
      </c>
      <c r="F398" s="2">
        <v>392.52</v>
      </c>
      <c r="G398" s="1" t="s">
        <v>9</v>
      </c>
      <c r="H398" s="1" t="s">
        <v>8349</v>
      </c>
      <c r="I398" s="1" t="s">
        <v>8350</v>
      </c>
      <c r="J398" s="1" t="s">
        <v>9516</v>
      </c>
      <c r="K398" s="1" t="s">
        <v>9517</v>
      </c>
      <c r="L398">
        <f>VLOOKUP(B398,HIS退!B:F,5,FALSE)</f>
        <v>-392.52</v>
      </c>
      <c r="M398">
        <f>VLOOKUP(J398,银行退!A:F,6,FALSE)</f>
        <v>392.52</v>
      </c>
      <c r="N398" t="e">
        <f>VLOOKUP(J398,银行退!A:J,10,FALSE)</f>
        <v>#N/A</v>
      </c>
      <c r="O398" t="e">
        <f>VLOOKUP(J398,银行退!A:K,11,FALSE)</f>
        <v>#N/A</v>
      </c>
    </row>
    <row r="399" spans="1:15">
      <c r="A399" s="1" t="s">
        <v>9518</v>
      </c>
      <c r="B399" s="1">
        <v>1189789</v>
      </c>
      <c r="C399" s="1" t="s">
        <v>2820</v>
      </c>
      <c r="D399" s="1" t="s">
        <v>2821</v>
      </c>
      <c r="E399" s="1" t="s">
        <v>2822</v>
      </c>
      <c r="F399" s="2">
        <v>1651.58</v>
      </c>
      <c r="G399" s="1" t="s">
        <v>9</v>
      </c>
      <c r="H399" s="1" t="s">
        <v>8349</v>
      </c>
      <c r="I399" s="1" t="s">
        <v>8350</v>
      </c>
      <c r="J399" s="1" t="s">
        <v>9519</v>
      </c>
      <c r="K399" s="1" t="s">
        <v>9509</v>
      </c>
      <c r="L399">
        <f>VLOOKUP(B399,HIS退!B:F,5,FALSE)</f>
        <v>-1651.58</v>
      </c>
      <c r="M399">
        <f>VLOOKUP(J399,银行退!A:F,6,FALSE)</f>
        <v>1651.58</v>
      </c>
      <c r="N399" t="e">
        <f>VLOOKUP(J399,银行退!A:J,10,FALSE)</f>
        <v>#N/A</v>
      </c>
      <c r="O399" t="e">
        <f>VLOOKUP(J399,银行退!A:K,11,FALSE)</f>
        <v>#N/A</v>
      </c>
    </row>
    <row r="400" spans="1:15">
      <c r="A400" s="1" t="s">
        <v>9520</v>
      </c>
      <c r="B400" s="1">
        <v>1189990</v>
      </c>
      <c r="C400" s="1" t="s">
        <v>2824</v>
      </c>
      <c r="D400" s="1" t="s">
        <v>2825</v>
      </c>
      <c r="E400" s="1" t="s">
        <v>2826</v>
      </c>
      <c r="F400" s="2">
        <v>226.6</v>
      </c>
      <c r="G400" s="1" t="s">
        <v>9</v>
      </c>
      <c r="H400" s="1" t="s">
        <v>8349</v>
      </c>
      <c r="I400" s="1" t="s">
        <v>8350</v>
      </c>
      <c r="J400" s="1" t="s">
        <v>9521</v>
      </c>
      <c r="K400" s="1" t="s">
        <v>9522</v>
      </c>
      <c r="L400">
        <f>VLOOKUP(B400,HIS退!B:F,5,FALSE)</f>
        <v>-226.6</v>
      </c>
      <c r="M400">
        <f>VLOOKUP(J400,银行退!A:F,6,FALSE)</f>
        <v>226.6</v>
      </c>
      <c r="N400" t="e">
        <f>VLOOKUP(J400,银行退!A:J,10,FALSE)</f>
        <v>#N/A</v>
      </c>
      <c r="O400" t="e">
        <f>VLOOKUP(J400,银行退!A:K,11,FALSE)</f>
        <v>#N/A</v>
      </c>
    </row>
    <row r="401" spans="1:15">
      <c r="A401" s="1" t="s">
        <v>9523</v>
      </c>
      <c r="B401" s="1">
        <v>1190162</v>
      </c>
      <c r="C401" s="1" t="s">
        <v>2828</v>
      </c>
      <c r="D401" s="1" t="s">
        <v>2829</v>
      </c>
      <c r="E401" s="1" t="s">
        <v>2830</v>
      </c>
      <c r="F401" s="2">
        <v>953.59</v>
      </c>
      <c r="G401" s="1" t="s">
        <v>9</v>
      </c>
      <c r="H401" s="1" t="s">
        <v>8349</v>
      </c>
      <c r="I401" s="1" t="s">
        <v>8350</v>
      </c>
      <c r="J401" s="1" t="s">
        <v>9524</v>
      </c>
      <c r="K401" s="1" t="s">
        <v>9525</v>
      </c>
      <c r="L401">
        <f>VLOOKUP(B401,HIS退!B:F,5,FALSE)</f>
        <v>-953.59</v>
      </c>
      <c r="M401">
        <f>VLOOKUP(J401,银行退!A:F,6,FALSE)</f>
        <v>953.59</v>
      </c>
      <c r="N401" t="e">
        <f>VLOOKUP(J401,银行退!A:J,10,FALSE)</f>
        <v>#N/A</v>
      </c>
      <c r="O401" t="e">
        <f>VLOOKUP(J401,银行退!A:K,11,FALSE)</f>
        <v>#N/A</v>
      </c>
    </row>
    <row r="402" spans="1:15">
      <c r="A402" s="1" t="s">
        <v>9526</v>
      </c>
      <c r="B402" s="1">
        <v>1190267</v>
      </c>
      <c r="C402" s="1" t="s">
        <v>2832</v>
      </c>
      <c r="D402" s="1" t="s">
        <v>2833</v>
      </c>
      <c r="E402" s="1" t="s">
        <v>2834</v>
      </c>
      <c r="F402" s="2">
        <v>707.02</v>
      </c>
      <c r="G402" s="1" t="s">
        <v>9</v>
      </c>
      <c r="H402" s="1" t="s">
        <v>8349</v>
      </c>
      <c r="I402" s="1" t="s">
        <v>8350</v>
      </c>
      <c r="J402" s="1" t="s">
        <v>9527</v>
      </c>
      <c r="K402" s="1" t="s">
        <v>9528</v>
      </c>
      <c r="L402">
        <f>VLOOKUP(B402,HIS退!B:F,5,FALSE)</f>
        <v>-707.02</v>
      </c>
      <c r="M402">
        <f>VLOOKUP(J402,银行退!A:F,6,FALSE)</f>
        <v>707.02</v>
      </c>
      <c r="N402" t="e">
        <f>VLOOKUP(J402,银行退!A:J,10,FALSE)</f>
        <v>#N/A</v>
      </c>
      <c r="O402" t="e">
        <f>VLOOKUP(J402,银行退!A:K,11,FALSE)</f>
        <v>#N/A</v>
      </c>
    </row>
    <row r="403" spans="1:15">
      <c r="A403" s="1" t="s">
        <v>9529</v>
      </c>
      <c r="B403" s="1">
        <v>1190872</v>
      </c>
      <c r="C403" s="1" t="s">
        <v>9530</v>
      </c>
      <c r="D403" s="1" t="s">
        <v>2836</v>
      </c>
      <c r="E403" s="1" t="s">
        <v>1068</v>
      </c>
      <c r="F403" s="2">
        <v>78</v>
      </c>
      <c r="G403" s="1" t="s">
        <v>9</v>
      </c>
      <c r="H403" s="1" t="s">
        <v>8358</v>
      </c>
      <c r="I403" s="1" t="s">
        <v>8358</v>
      </c>
      <c r="J403" s="1" t="s">
        <v>9531</v>
      </c>
      <c r="K403" s="1" t="s">
        <v>1067</v>
      </c>
      <c r="L403">
        <f>VLOOKUP(B403,HIS退!B:F,5,FALSE)</f>
        <v>-78</v>
      </c>
      <c r="M403">
        <f>VLOOKUP(J403,银行退!A:F,6,FALSE)</f>
        <v>78</v>
      </c>
      <c r="N403" t="e">
        <f>VLOOKUP(J403,银行退!A:J,10,FALSE)</f>
        <v>#N/A</v>
      </c>
      <c r="O403" t="str">
        <f>VLOOKUP(J403,银行退!A:K,11,FALSE)</f>
        <v>2017-08-04</v>
      </c>
    </row>
    <row r="404" spans="1:15">
      <c r="A404" s="1" t="s">
        <v>9532</v>
      </c>
      <c r="B404" s="1">
        <v>1190926</v>
      </c>
      <c r="C404" s="1" t="s">
        <v>9533</v>
      </c>
      <c r="D404" s="1" t="s">
        <v>2836</v>
      </c>
      <c r="E404" s="1" t="s">
        <v>1068</v>
      </c>
      <c r="F404" s="2">
        <v>59</v>
      </c>
      <c r="G404" s="1" t="s">
        <v>9</v>
      </c>
      <c r="H404" s="1" t="s">
        <v>8358</v>
      </c>
      <c r="I404" s="1" t="s">
        <v>8358</v>
      </c>
      <c r="J404" s="1" t="s">
        <v>9534</v>
      </c>
      <c r="K404" s="1" t="s">
        <v>1067</v>
      </c>
      <c r="L404">
        <f>VLOOKUP(B404,HIS退!B:F,5,FALSE)</f>
        <v>-59</v>
      </c>
      <c r="M404">
        <f>VLOOKUP(J404,银行退!A:F,6,FALSE)</f>
        <v>59</v>
      </c>
      <c r="N404" t="e">
        <f>VLOOKUP(J404,银行退!A:J,10,FALSE)</f>
        <v>#N/A</v>
      </c>
      <c r="O404" t="str">
        <f>VLOOKUP(J404,银行退!A:K,11,FALSE)</f>
        <v>2017-08-04</v>
      </c>
    </row>
    <row r="405" spans="1:15">
      <c r="A405" s="1" t="s">
        <v>9535</v>
      </c>
      <c r="B405" s="1">
        <v>1191038</v>
      </c>
      <c r="C405" s="1" t="s">
        <v>2839</v>
      </c>
      <c r="D405" s="1" t="s">
        <v>2809</v>
      </c>
      <c r="E405" s="1" t="s">
        <v>2810</v>
      </c>
      <c r="F405" s="2">
        <v>27</v>
      </c>
      <c r="G405" s="1" t="s">
        <v>9</v>
      </c>
      <c r="H405" s="1" t="s">
        <v>8349</v>
      </c>
      <c r="I405" s="1" t="s">
        <v>8350</v>
      </c>
      <c r="J405" s="1" t="s">
        <v>9536</v>
      </c>
      <c r="K405" s="1" t="s">
        <v>9512</v>
      </c>
      <c r="L405">
        <f>VLOOKUP(B405,HIS退!B:F,5,FALSE)</f>
        <v>-27</v>
      </c>
      <c r="M405">
        <f>VLOOKUP(J405,银行退!A:F,6,FALSE)</f>
        <v>27</v>
      </c>
      <c r="N405" t="e">
        <f>VLOOKUP(J405,银行退!A:J,10,FALSE)</f>
        <v>#N/A</v>
      </c>
      <c r="O405" t="e">
        <f>VLOOKUP(J405,银行退!A:K,11,FALSE)</f>
        <v>#N/A</v>
      </c>
    </row>
    <row r="406" spans="1:15">
      <c r="A406" s="1" t="s">
        <v>9537</v>
      </c>
      <c r="B406" s="1">
        <v>1191179</v>
      </c>
      <c r="C406" s="1" t="s">
        <v>2841</v>
      </c>
      <c r="D406" s="1" t="s">
        <v>2842</v>
      </c>
      <c r="E406" s="1" t="s">
        <v>2843</v>
      </c>
      <c r="F406" s="2">
        <v>86.5</v>
      </c>
      <c r="G406" s="1" t="s">
        <v>9</v>
      </c>
      <c r="H406" s="1" t="s">
        <v>8349</v>
      </c>
      <c r="I406" s="1" t="s">
        <v>8350</v>
      </c>
      <c r="J406" s="1" t="s">
        <v>9538</v>
      </c>
      <c r="K406" s="1" t="s">
        <v>9539</v>
      </c>
      <c r="L406">
        <f>VLOOKUP(B406,HIS退!B:F,5,FALSE)</f>
        <v>-86.5</v>
      </c>
      <c r="M406">
        <f>VLOOKUP(J406,银行退!A:F,6,FALSE)</f>
        <v>86.5</v>
      </c>
      <c r="N406" t="e">
        <f>VLOOKUP(J406,银行退!A:J,10,FALSE)</f>
        <v>#N/A</v>
      </c>
      <c r="O406" t="e">
        <f>VLOOKUP(J406,银行退!A:K,11,FALSE)</f>
        <v>#N/A</v>
      </c>
    </row>
    <row r="407" spans="1:15">
      <c r="A407" s="1" t="s">
        <v>9540</v>
      </c>
      <c r="B407" s="1">
        <v>1191234</v>
      </c>
      <c r="C407" s="1" t="s">
        <v>2845</v>
      </c>
      <c r="D407" s="1" t="s">
        <v>2846</v>
      </c>
      <c r="E407" s="1" t="s">
        <v>2847</v>
      </c>
      <c r="F407" s="2">
        <v>395.98</v>
      </c>
      <c r="G407" s="1" t="s">
        <v>9</v>
      </c>
      <c r="H407" s="1" t="s">
        <v>8349</v>
      </c>
      <c r="I407" s="1" t="s">
        <v>8350</v>
      </c>
      <c r="J407" s="1" t="s">
        <v>9541</v>
      </c>
      <c r="K407" s="1" t="s">
        <v>9542</v>
      </c>
      <c r="L407">
        <f>VLOOKUP(B407,HIS退!B:F,5,FALSE)</f>
        <v>-395.98</v>
      </c>
      <c r="M407">
        <f>VLOOKUP(J407,银行退!A:F,6,FALSE)</f>
        <v>395.98</v>
      </c>
      <c r="N407" t="e">
        <f>VLOOKUP(J407,银行退!A:J,10,FALSE)</f>
        <v>#N/A</v>
      </c>
      <c r="O407" t="e">
        <f>VLOOKUP(J407,银行退!A:K,11,FALSE)</f>
        <v>#N/A</v>
      </c>
    </row>
    <row r="408" spans="1:15">
      <c r="A408" s="1" t="s">
        <v>9543</v>
      </c>
      <c r="B408" s="1">
        <v>1191290</v>
      </c>
      <c r="C408" s="1" t="s">
        <v>9544</v>
      </c>
      <c r="D408" s="1" t="s">
        <v>2849</v>
      </c>
      <c r="E408" s="1" t="s">
        <v>1082</v>
      </c>
      <c r="F408" s="2">
        <v>2400</v>
      </c>
      <c r="G408" s="1" t="s">
        <v>9</v>
      </c>
      <c r="H408" s="1" t="s">
        <v>8358</v>
      </c>
      <c r="I408" s="1" t="s">
        <v>8358</v>
      </c>
      <c r="J408" s="1" t="s">
        <v>9545</v>
      </c>
      <c r="K408" s="1" t="s">
        <v>1081</v>
      </c>
      <c r="L408">
        <f>VLOOKUP(B408,HIS退!B:F,5,FALSE)</f>
        <v>-2400</v>
      </c>
      <c r="M408">
        <f>VLOOKUP(J408,银行退!A:F,6,FALSE)</f>
        <v>2400</v>
      </c>
      <c r="N408" t="e">
        <f>VLOOKUP(J408,银行退!A:J,10,FALSE)</f>
        <v>#N/A</v>
      </c>
      <c r="O408" t="str">
        <f>VLOOKUP(J408,银行退!A:K,11,FALSE)</f>
        <v>2017-08-04</v>
      </c>
    </row>
    <row r="409" spans="1:15">
      <c r="A409" s="1" t="s">
        <v>9546</v>
      </c>
      <c r="B409" s="1">
        <v>1191583</v>
      </c>
      <c r="C409" s="1" t="s">
        <v>2851</v>
      </c>
      <c r="D409" s="1" t="s">
        <v>2852</v>
      </c>
      <c r="E409" s="1" t="s">
        <v>2853</v>
      </c>
      <c r="F409" s="2">
        <v>50</v>
      </c>
      <c r="G409" s="1" t="s">
        <v>9</v>
      </c>
      <c r="H409" s="1" t="s">
        <v>8349</v>
      </c>
      <c r="I409" s="1" t="s">
        <v>8350</v>
      </c>
      <c r="J409" s="1" t="s">
        <v>9547</v>
      </c>
      <c r="K409" s="1" t="s">
        <v>9548</v>
      </c>
      <c r="L409">
        <f>VLOOKUP(B409,HIS退!B:F,5,FALSE)</f>
        <v>-50</v>
      </c>
      <c r="M409">
        <f>VLOOKUP(J409,银行退!A:F,6,FALSE)</f>
        <v>50</v>
      </c>
      <c r="N409" t="e">
        <f>VLOOKUP(J409,银行退!A:J,10,FALSE)</f>
        <v>#N/A</v>
      </c>
      <c r="O409" t="e">
        <f>VLOOKUP(J409,银行退!A:K,11,FALSE)</f>
        <v>#N/A</v>
      </c>
    </row>
    <row r="410" spans="1:15">
      <c r="A410" s="1" t="s">
        <v>9549</v>
      </c>
      <c r="B410" s="1">
        <v>1191850</v>
      </c>
      <c r="C410" s="1" t="s">
        <v>9550</v>
      </c>
      <c r="D410" s="1" t="s">
        <v>2855</v>
      </c>
      <c r="E410" s="1" t="s">
        <v>1064</v>
      </c>
      <c r="F410" s="2">
        <v>31.44</v>
      </c>
      <c r="G410" s="1" t="s">
        <v>9</v>
      </c>
      <c r="H410" s="1" t="s">
        <v>8358</v>
      </c>
      <c r="I410" s="1" t="s">
        <v>8358</v>
      </c>
      <c r="J410" s="1" t="s">
        <v>9551</v>
      </c>
      <c r="K410" s="1" t="s">
        <v>1063</v>
      </c>
      <c r="L410">
        <f>VLOOKUP(B410,HIS退!B:F,5,FALSE)</f>
        <v>-31.44</v>
      </c>
      <c r="M410">
        <f>VLOOKUP(J410,银行退!A:F,6,FALSE)</f>
        <v>31.44</v>
      </c>
      <c r="N410" t="e">
        <f>VLOOKUP(J410,银行退!A:J,10,FALSE)</f>
        <v>#N/A</v>
      </c>
      <c r="O410" t="str">
        <f>VLOOKUP(J410,银行退!A:K,11,FALSE)</f>
        <v>2017-08-04</v>
      </c>
    </row>
    <row r="411" spans="1:15">
      <c r="A411" s="1" t="s">
        <v>9552</v>
      </c>
      <c r="B411" s="1">
        <v>1191919</v>
      </c>
      <c r="C411" s="1" t="s">
        <v>2857</v>
      </c>
      <c r="D411" s="1" t="s">
        <v>2858</v>
      </c>
      <c r="E411" s="1" t="s">
        <v>2859</v>
      </c>
      <c r="F411" s="2">
        <v>576.20000000000005</v>
      </c>
      <c r="G411" s="1" t="s">
        <v>9</v>
      </c>
      <c r="H411" s="1" t="s">
        <v>8349</v>
      </c>
      <c r="I411" s="1" t="s">
        <v>8350</v>
      </c>
      <c r="J411" s="1" t="s">
        <v>9553</v>
      </c>
      <c r="K411" s="1" t="s">
        <v>9554</v>
      </c>
      <c r="L411">
        <f>VLOOKUP(B411,HIS退!B:F,5,FALSE)</f>
        <v>-576.20000000000005</v>
      </c>
      <c r="M411">
        <f>VLOOKUP(J411,银行退!A:F,6,FALSE)</f>
        <v>576.20000000000005</v>
      </c>
      <c r="N411" t="e">
        <f>VLOOKUP(J411,银行退!A:J,10,FALSE)</f>
        <v>#N/A</v>
      </c>
      <c r="O411" t="e">
        <f>VLOOKUP(J411,银行退!A:K,11,FALSE)</f>
        <v>#N/A</v>
      </c>
    </row>
    <row r="412" spans="1:15">
      <c r="A412" s="1" t="s">
        <v>9555</v>
      </c>
      <c r="B412" s="1">
        <v>1191961</v>
      </c>
      <c r="C412" s="1" t="s">
        <v>2861</v>
      </c>
      <c r="D412" s="1" t="s">
        <v>2862</v>
      </c>
      <c r="E412" s="1" t="s">
        <v>2863</v>
      </c>
      <c r="F412" s="2">
        <v>47.2</v>
      </c>
      <c r="G412" s="1" t="s">
        <v>9</v>
      </c>
      <c r="H412" s="1" t="s">
        <v>8349</v>
      </c>
      <c r="I412" s="1" t="s">
        <v>8350</v>
      </c>
      <c r="J412" s="1" t="s">
        <v>9556</v>
      </c>
      <c r="K412" s="1" t="s">
        <v>9557</v>
      </c>
      <c r="L412">
        <f>VLOOKUP(B412,HIS退!B:F,5,FALSE)</f>
        <v>-47.2</v>
      </c>
      <c r="M412">
        <f>VLOOKUP(J412,银行退!A:F,6,FALSE)</f>
        <v>47.2</v>
      </c>
      <c r="N412" t="e">
        <f>VLOOKUP(J412,银行退!A:J,10,FALSE)</f>
        <v>#N/A</v>
      </c>
      <c r="O412" t="e">
        <f>VLOOKUP(J412,银行退!A:K,11,FALSE)</f>
        <v>#N/A</v>
      </c>
    </row>
    <row r="413" spans="1:15">
      <c r="A413" s="1" t="s">
        <v>9558</v>
      </c>
      <c r="B413" s="1">
        <v>1192224</v>
      </c>
      <c r="C413" s="1" t="s">
        <v>2865</v>
      </c>
      <c r="D413" s="1" t="s">
        <v>2866</v>
      </c>
      <c r="E413" s="1" t="s">
        <v>2867</v>
      </c>
      <c r="F413" s="2">
        <v>150</v>
      </c>
      <c r="G413" s="1" t="s">
        <v>9</v>
      </c>
      <c r="H413" s="1" t="s">
        <v>8349</v>
      </c>
      <c r="I413" s="1" t="s">
        <v>8350</v>
      </c>
      <c r="J413" s="1" t="s">
        <v>9559</v>
      </c>
      <c r="K413" s="1" t="s">
        <v>9560</v>
      </c>
      <c r="L413">
        <f>VLOOKUP(B413,HIS退!B:F,5,FALSE)</f>
        <v>-150</v>
      </c>
      <c r="M413">
        <f>VLOOKUP(J413,银行退!A:F,6,FALSE)</f>
        <v>150</v>
      </c>
      <c r="N413" t="e">
        <f>VLOOKUP(J413,银行退!A:J,10,FALSE)</f>
        <v>#N/A</v>
      </c>
      <c r="O413" t="e">
        <f>VLOOKUP(J413,银行退!A:K,11,FALSE)</f>
        <v>#N/A</v>
      </c>
    </row>
    <row r="414" spans="1:15">
      <c r="A414" s="1" t="s">
        <v>9561</v>
      </c>
      <c r="B414" s="1">
        <v>1192374</v>
      </c>
      <c r="C414" s="1" t="s">
        <v>2869</v>
      </c>
      <c r="D414" s="1" t="s">
        <v>2870</v>
      </c>
      <c r="E414" s="1" t="s">
        <v>2871</v>
      </c>
      <c r="F414" s="2">
        <v>1130</v>
      </c>
      <c r="G414" s="1" t="s">
        <v>9</v>
      </c>
      <c r="H414" s="1" t="s">
        <v>8349</v>
      </c>
      <c r="I414" s="1" t="s">
        <v>8350</v>
      </c>
      <c r="J414" s="1" t="s">
        <v>9562</v>
      </c>
      <c r="K414" s="1" t="s">
        <v>9563</v>
      </c>
      <c r="L414">
        <f>VLOOKUP(B414,HIS退!B:F,5,FALSE)</f>
        <v>-1130</v>
      </c>
      <c r="M414">
        <f>VLOOKUP(J414,银行退!A:F,6,FALSE)</f>
        <v>1130</v>
      </c>
      <c r="N414" t="e">
        <f>VLOOKUP(J414,银行退!A:J,10,FALSE)</f>
        <v>#N/A</v>
      </c>
      <c r="O414" t="e">
        <f>VLOOKUP(J414,银行退!A:K,11,FALSE)</f>
        <v>#N/A</v>
      </c>
    </row>
    <row r="415" spans="1:15">
      <c r="A415" s="1" t="s">
        <v>9564</v>
      </c>
      <c r="B415" s="1">
        <v>1192654</v>
      </c>
      <c r="C415" s="1" t="s">
        <v>2873</v>
      </c>
      <c r="D415" s="1" t="s">
        <v>2874</v>
      </c>
      <c r="E415" s="1" t="s">
        <v>2875</v>
      </c>
      <c r="F415" s="2">
        <v>10</v>
      </c>
      <c r="G415" s="1" t="s">
        <v>9</v>
      </c>
      <c r="H415" s="1" t="s">
        <v>8349</v>
      </c>
      <c r="I415" s="1" t="s">
        <v>8350</v>
      </c>
      <c r="J415" s="1" t="s">
        <v>9565</v>
      </c>
      <c r="K415" s="1" t="s">
        <v>1123</v>
      </c>
      <c r="L415">
        <f>VLOOKUP(B415,HIS退!B:F,5,FALSE)</f>
        <v>-10</v>
      </c>
      <c r="M415">
        <f>VLOOKUP(J415,银行退!A:F,6,FALSE)</f>
        <v>10</v>
      </c>
      <c r="N415" t="e">
        <f>VLOOKUP(J415,银行退!A:J,10,FALSE)</f>
        <v>#N/A</v>
      </c>
      <c r="O415" t="e">
        <f>VLOOKUP(J415,银行退!A:K,11,FALSE)</f>
        <v>#N/A</v>
      </c>
    </row>
    <row r="416" spans="1:15">
      <c r="A416" s="1" t="s">
        <v>9566</v>
      </c>
      <c r="B416" s="1">
        <v>1192699</v>
      </c>
      <c r="C416" s="1" t="s">
        <v>2877</v>
      </c>
      <c r="D416" s="1" t="s">
        <v>2878</v>
      </c>
      <c r="E416" s="1" t="s">
        <v>2879</v>
      </c>
      <c r="F416" s="2">
        <v>573</v>
      </c>
      <c r="G416" s="1" t="s">
        <v>9</v>
      </c>
      <c r="H416" s="1" t="s">
        <v>8349</v>
      </c>
      <c r="I416" s="1" t="s">
        <v>8350</v>
      </c>
      <c r="J416" s="1" t="s">
        <v>9567</v>
      </c>
      <c r="K416" s="1" t="s">
        <v>9568</v>
      </c>
      <c r="L416">
        <f>VLOOKUP(B416,HIS退!B:F,5,FALSE)</f>
        <v>-573</v>
      </c>
      <c r="M416">
        <f>VLOOKUP(J416,银行退!A:F,6,FALSE)</f>
        <v>573</v>
      </c>
      <c r="N416" t="e">
        <f>VLOOKUP(J416,银行退!A:J,10,FALSE)</f>
        <v>#N/A</v>
      </c>
      <c r="O416" t="e">
        <f>VLOOKUP(J416,银行退!A:K,11,FALSE)</f>
        <v>#N/A</v>
      </c>
    </row>
    <row r="417" spans="1:15">
      <c r="A417" s="1" t="s">
        <v>9569</v>
      </c>
      <c r="B417" s="1">
        <v>1192795</v>
      </c>
      <c r="C417" s="1" t="s">
        <v>2881</v>
      </c>
      <c r="D417" s="1" t="s">
        <v>2882</v>
      </c>
      <c r="E417" s="1" t="s">
        <v>2883</v>
      </c>
      <c r="F417" s="2">
        <v>300</v>
      </c>
      <c r="G417" s="1" t="s">
        <v>9</v>
      </c>
      <c r="H417" s="1" t="s">
        <v>8349</v>
      </c>
      <c r="I417" s="1" t="s">
        <v>8350</v>
      </c>
      <c r="J417" s="1" t="s">
        <v>9570</v>
      </c>
      <c r="K417" s="1" t="s">
        <v>9571</v>
      </c>
      <c r="L417">
        <f>VLOOKUP(B417,HIS退!B:F,5,FALSE)</f>
        <v>-300</v>
      </c>
      <c r="M417">
        <f>VLOOKUP(J417,银行退!A:F,6,FALSE)</f>
        <v>300</v>
      </c>
      <c r="N417" t="e">
        <f>VLOOKUP(J417,银行退!A:J,10,FALSE)</f>
        <v>#N/A</v>
      </c>
      <c r="O417" t="e">
        <f>VLOOKUP(J417,银行退!A:K,11,FALSE)</f>
        <v>#N/A</v>
      </c>
    </row>
    <row r="418" spans="1:15">
      <c r="A418" s="1" t="s">
        <v>9572</v>
      </c>
      <c r="B418" s="1">
        <v>1192817</v>
      </c>
      <c r="C418" s="1" t="s">
        <v>2885</v>
      </c>
      <c r="D418" s="1" t="s">
        <v>2886</v>
      </c>
      <c r="E418" s="1" t="s">
        <v>2887</v>
      </c>
      <c r="F418" s="2">
        <v>121</v>
      </c>
      <c r="G418" s="1" t="s">
        <v>9</v>
      </c>
      <c r="H418" s="1" t="s">
        <v>8349</v>
      </c>
      <c r="I418" s="1" t="s">
        <v>8350</v>
      </c>
      <c r="J418" s="1" t="s">
        <v>9573</v>
      </c>
      <c r="K418" s="1" t="s">
        <v>9574</v>
      </c>
      <c r="L418">
        <f>VLOOKUP(B418,HIS退!B:F,5,FALSE)</f>
        <v>-121</v>
      </c>
      <c r="M418">
        <f>VLOOKUP(J418,银行退!A:F,6,FALSE)</f>
        <v>121</v>
      </c>
      <c r="N418" t="e">
        <f>VLOOKUP(J418,银行退!A:J,10,FALSE)</f>
        <v>#N/A</v>
      </c>
      <c r="O418" t="e">
        <f>VLOOKUP(J418,银行退!A:K,11,FALSE)</f>
        <v>#N/A</v>
      </c>
    </row>
    <row r="419" spans="1:15">
      <c r="A419" s="1" t="s">
        <v>9575</v>
      </c>
      <c r="B419" s="1">
        <v>1192833</v>
      </c>
      <c r="C419" s="1" t="s">
        <v>2889</v>
      </c>
      <c r="D419" s="1" t="s">
        <v>2882</v>
      </c>
      <c r="E419" s="1" t="s">
        <v>2883</v>
      </c>
      <c r="F419" s="2">
        <v>200</v>
      </c>
      <c r="G419" s="1" t="s">
        <v>9</v>
      </c>
      <c r="H419" s="1" t="s">
        <v>8349</v>
      </c>
      <c r="I419" s="1" t="s">
        <v>8350</v>
      </c>
      <c r="J419" s="1" t="s">
        <v>9576</v>
      </c>
      <c r="K419" s="1" t="s">
        <v>9571</v>
      </c>
      <c r="L419">
        <f>VLOOKUP(B419,HIS退!B:F,5,FALSE)</f>
        <v>-200</v>
      </c>
      <c r="M419">
        <f>VLOOKUP(J419,银行退!A:F,6,FALSE)</f>
        <v>200</v>
      </c>
      <c r="N419" t="e">
        <f>VLOOKUP(J419,银行退!A:J,10,FALSE)</f>
        <v>#N/A</v>
      </c>
      <c r="O419" t="e">
        <f>VLOOKUP(J419,银行退!A:K,11,FALSE)</f>
        <v>#N/A</v>
      </c>
    </row>
    <row r="420" spans="1:15">
      <c r="A420" s="1" t="s">
        <v>9577</v>
      </c>
      <c r="B420" s="1">
        <v>1192841</v>
      </c>
      <c r="C420" s="1" t="s">
        <v>2891</v>
      </c>
      <c r="D420" s="1" t="s">
        <v>2892</v>
      </c>
      <c r="E420" s="1" t="s">
        <v>2893</v>
      </c>
      <c r="F420" s="2">
        <v>245.27</v>
      </c>
      <c r="G420" s="1" t="s">
        <v>9</v>
      </c>
      <c r="H420" s="1" t="s">
        <v>8349</v>
      </c>
      <c r="I420" s="1" t="s">
        <v>8350</v>
      </c>
      <c r="J420" s="1" t="s">
        <v>9578</v>
      </c>
      <c r="K420" s="1" t="s">
        <v>9579</v>
      </c>
      <c r="L420">
        <f>VLOOKUP(B420,HIS退!B:F,5,FALSE)</f>
        <v>-245.27</v>
      </c>
      <c r="M420">
        <f>VLOOKUP(J420,银行退!A:F,6,FALSE)</f>
        <v>245.27</v>
      </c>
      <c r="N420" t="e">
        <f>VLOOKUP(J420,银行退!A:J,10,FALSE)</f>
        <v>#N/A</v>
      </c>
      <c r="O420" t="e">
        <f>VLOOKUP(J420,银行退!A:K,11,FALSE)</f>
        <v>#N/A</v>
      </c>
    </row>
    <row r="421" spans="1:15">
      <c r="A421" s="1" t="s">
        <v>9580</v>
      </c>
      <c r="B421" s="1">
        <v>1192853</v>
      </c>
      <c r="C421" s="1" t="s">
        <v>2895</v>
      </c>
      <c r="D421" s="1" t="s">
        <v>2882</v>
      </c>
      <c r="E421" s="1" t="s">
        <v>2883</v>
      </c>
      <c r="F421" s="2">
        <v>300</v>
      </c>
      <c r="G421" s="1" t="s">
        <v>9</v>
      </c>
      <c r="H421" s="1" t="s">
        <v>8349</v>
      </c>
      <c r="I421" s="1" t="s">
        <v>8350</v>
      </c>
      <c r="J421" s="1" t="s">
        <v>9581</v>
      </c>
      <c r="K421" s="1" t="s">
        <v>9571</v>
      </c>
      <c r="L421">
        <f>VLOOKUP(B421,HIS退!B:F,5,FALSE)</f>
        <v>-300</v>
      </c>
      <c r="M421">
        <f>VLOOKUP(J421,银行退!A:F,6,FALSE)</f>
        <v>300</v>
      </c>
      <c r="N421" t="e">
        <f>VLOOKUP(J421,银行退!A:J,10,FALSE)</f>
        <v>#N/A</v>
      </c>
      <c r="O421" t="e">
        <f>VLOOKUP(J421,银行退!A:K,11,FALSE)</f>
        <v>#N/A</v>
      </c>
    </row>
    <row r="422" spans="1:15">
      <c r="A422" s="1" t="s">
        <v>9582</v>
      </c>
      <c r="B422" s="1">
        <v>1192929</v>
      </c>
      <c r="C422" s="1" t="s">
        <v>2897</v>
      </c>
      <c r="D422" s="1" t="s">
        <v>2882</v>
      </c>
      <c r="E422" s="1" t="s">
        <v>2883</v>
      </c>
      <c r="F422" s="2">
        <v>1200</v>
      </c>
      <c r="G422" s="1" t="s">
        <v>9</v>
      </c>
      <c r="H422" s="1" t="s">
        <v>8349</v>
      </c>
      <c r="I422" s="1" t="s">
        <v>8350</v>
      </c>
      <c r="J422" s="1" t="s">
        <v>9583</v>
      </c>
      <c r="K422" s="1" t="s">
        <v>9584</v>
      </c>
      <c r="L422">
        <f>VLOOKUP(B422,HIS退!B:F,5,FALSE)</f>
        <v>-1200</v>
      </c>
      <c r="M422">
        <f>VLOOKUP(J422,银行退!A:F,6,FALSE)</f>
        <v>1200</v>
      </c>
      <c r="N422" t="e">
        <f>VLOOKUP(J422,银行退!A:J,10,FALSE)</f>
        <v>#N/A</v>
      </c>
      <c r="O422" t="e">
        <f>VLOOKUP(J422,银行退!A:K,11,FALSE)</f>
        <v>#N/A</v>
      </c>
    </row>
    <row r="423" spans="1:15">
      <c r="A423" s="1" t="s">
        <v>9585</v>
      </c>
      <c r="B423" s="1">
        <v>1193077</v>
      </c>
      <c r="C423" s="1" t="s">
        <v>2899</v>
      </c>
      <c r="D423" s="1" t="s">
        <v>2900</v>
      </c>
      <c r="E423" s="1" t="s">
        <v>2901</v>
      </c>
      <c r="F423" s="2">
        <v>4232.84</v>
      </c>
      <c r="G423" s="1" t="s">
        <v>9</v>
      </c>
      <c r="H423" s="1" t="s">
        <v>8349</v>
      </c>
      <c r="I423" s="1" t="s">
        <v>8350</v>
      </c>
      <c r="J423" s="1" t="s">
        <v>9586</v>
      </c>
      <c r="K423" s="1" t="s">
        <v>9587</v>
      </c>
      <c r="L423">
        <f>VLOOKUP(B423,HIS退!B:F,5,FALSE)</f>
        <v>-4232.84</v>
      </c>
      <c r="M423">
        <f>VLOOKUP(J423,银行退!A:F,6,FALSE)</f>
        <v>4232.84</v>
      </c>
      <c r="N423" t="e">
        <f>VLOOKUP(J423,银行退!A:J,10,FALSE)</f>
        <v>#N/A</v>
      </c>
      <c r="O423" t="e">
        <f>VLOOKUP(J423,银行退!A:K,11,FALSE)</f>
        <v>#N/A</v>
      </c>
    </row>
    <row r="424" spans="1:15">
      <c r="A424" s="1" t="s">
        <v>9588</v>
      </c>
      <c r="B424" s="1">
        <v>1193111</v>
      </c>
      <c r="C424" s="1" t="s">
        <v>2903</v>
      </c>
      <c r="D424" s="1" t="s">
        <v>2904</v>
      </c>
      <c r="E424" s="1" t="s">
        <v>2905</v>
      </c>
      <c r="F424" s="2">
        <v>107.11</v>
      </c>
      <c r="G424" s="1" t="s">
        <v>9</v>
      </c>
      <c r="H424" s="1" t="s">
        <v>8349</v>
      </c>
      <c r="I424" s="1" t="s">
        <v>8350</v>
      </c>
      <c r="J424" s="1" t="s">
        <v>9589</v>
      </c>
      <c r="K424" s="1" t="s">
        <v>9590</v>
      </c>
      <c r="L424">
        <f>VLOOKUP(B424,HIS退!B:F,5,FALSE)</f>
        <v>-107.11</v>
      </c>
      <c r="M424">
        <f>VLOOKUP(J424,银行退!A:F,6,FALSE)</f>
        <v>107.11</v>
      </c>
      <c r="N424" t="e">
        <f>VLOOKUP(J424,银行退!A:J,10,FALSE)</f>
        <v>#N/A</v>
      </c>
      <c r="O424" t="e">
        <f>VLOOKUP(J424,银行退!A:K,11,FALSE)</f>
        <v>#N/A</v>
      </c>
    </row>
    <row r="425" spans="1:15">
      <c r="A425" s="1" t="s">
        <v>9591</v>
      </c>
      <c r="B425" s="1">
        <v>1193186</v>
      </c>
      <c r="C425" s="1" t="s">
        <v>2907</v>
      </c>
      <c r="D425" s="1" t="s">
        <v>2908</v>
      </c>
      <c r="E425" s="1" t="s">
        <v>2909</v>
      </c>
      <c r="F425" s="2">
        <v>100</v>
      </c>
      <c r="G425" s="1" t="s">
        <v>9</v>
      </c>
      <c r="H425" s="1" t="s">
        <v>8349</v>
      </c>
      <c r="I425" s="1" t="s">
        <v>8350</v>
      </c>
      <c r="J425" s="1" t="s">
        <v>9592</v>
      </c>
      <c r="K425" s="1" t="s">
        <v>9593</v>
      </c>
      <c r="L425">
        <f>VLOOKUP(B425,HIS退!B:F,5,FALSE)</f>
        <v>-100</v>
      </c>
      <c r="M425">
        <f>VLOOKUP(J425,银行退!A:F,6,FALSE)</f>
        <v>100</v>
      </c>
      <c r="N425" t="e">
        <f>VLOOKUP(J425,银行退!A:J,10,FALSE)</f>
        <v>#N/A</v>
      </c>
      <c r="O425" t="e">
        <f>VLOOKUP(J425,银行退!A:K,11,FALSE)</f>
        <v>#N/A</v>
      </c>
    </row>
    <row r="426" spans="1:15">
      <c r="A426" s="1" t="s">
        <v>9594</v>
      </c>
      <c r="B426" s="1">
        <v>1193371</v>
      </c>
      <c r="C426" s="1" t="s">
        <v>2911</v>
      </c>
      <c r="D426" s="1" t="s">
        <v>2912</v>
      </c>
      <c r="E426" s="1" t="s">
        <v>2913</v>
      </c>
      <c r="F426" s="2">
        <v>18.36</v>
      </c>
      <c r="G426" s="1" t="s">
        <v>9</v>
      </c>
      <c r="H426" s="1" t="s">
        <v>8349</v>
      </c>
      <c r="I426" s="1" t="s">
        <v>8350</v>
      </c>
      <c r="J426" s="1" t="s">
        <v>9595</v>
      </c>
      <c r="K426" s="1" t="s">
        <v>9596</v>
      </c>
      <c r="L426">
        <f>VLOOKUP(B426,HIS退!B:F,5,FALSE)</f>
        <v>-18.36</v>
      </c>
      <c r="M426">
        <f>VLOOKUP(J426,银行退!A:F,6,FALSE)</f>
        <v>18.36</v>
      </c>
      <c r="N426" t="e">
        <f>VLOOKUP(J426,银行退!A:J,10,FALSE)</f>
        <v>#N/A</v>
      </c>
      <c r="O426" t="e">
        <f>VLOOKUP(J426,银行退!A:K,11,FALSE)</f>
        <v>#N/A</v>
      </c>
    </row>
    <row r="427" spans="1:15">
      <c r="A427" s="1" t="s">
        <v>9597</v>
      </c>
      <c r="B427" s="1">
        <v>1193538</v>
      </c>
      <c r="C427" s="1" t="s">
        <v>2915</v>
      </c>
      <c r="D427" s="1" t="s">
        <v>2916</v>
      </c>
      <c r="E427" s="1" t="s">
        <v>2917</v>
      </c>
      <c r="F427" s="2">
        <v>50</v>
      </c>
      <c r="G427" s="1" t="s">
        <v>9</v>
      </c>
      <c r="H427" s="1" t="s">
        <v>8349</v>
      </c>
      <c r="I427" s="1" t="s">
        <v>8350</v>
      </c>
      <c r="J427" s="1" t="s">
        <v>9598</v>
      </c>
      <c r="K427" s="1" t="s">
        <v>9599</v>
      </c>
      <c r="L427">
        <f>VLOOKUP(B427,HIS退!B:F,5,FALSE)</f>
        <v>-50</v>
      </c>
      <c r="M427">
        <f>VLOOKUP(J427,银行退!A:F,6,FALSE)</f>
        <v>50</v>
      </c>
      <c r="N427" t="e">
        <f>VLOOKUP(J427,银行退!A:J,10,FALSE)</f>
        <v>#N/A</v>
      </c>
      <c r="O427" t="e">
        <f>VLOOKUP(J427,银行退!A:K,11,FALSE)</f>
        <v>#N/A</v>
      </c>
    </row>
    <row r="428" spans="1:15">
      <c r="A428" s="1" t="s">
        <v>9600</v>
      </c>
      <c r="B428" s="1">
        <v>1193552</v>
      </c>
      <c r="C428" s="1" t="s">
        <v>2919</v>
      </c>
      <c r="D428" s="1" t="s">
        <v>2920</v>
      </c>
      <c r="E428" s="1" t="s">
        <v>2921</v>
      </c>
      <c r="F428" s="2">
        <v>59</v>
      </c>
      <c r="G428" s="1" t="s">
        <v>9</v>
      </c>
      <c r="H428" s="1" t="s">
        <v>8349</v>
      </c>
      <c r="I428" s="1" t="s">
        <v>8350</v>
      </c>
      <c r="J428" s="1" t="s">
        <v>9601</v>
      </c>
      <c r="K428" s="1" t="s">
        <v>9602</v>
      </c>
      <c r="L428">
        <f>VLOOKUP(B428,HIS退!B:F,5,FALSE)</f>
        <v>-59</v>
      </c>
      <c r="M428">
        <f>VLOOKUP(J428,银行退!A:F,6,FALSE)</f>
        <v>59</v>
      </c>
      <c r="N428" t="e">
        <f>VLOOKUP(J428,银行退!A:J,10,FALSE)</f>
        <v>#N/A</v>
      </c>
      <c r="O428" t="e">
        <f>VLOOKUP(J428,银行退!A:K,11,FALSE)</f>
        <v>#N/A</v>
      </c>
    </row>
    <row r="429" spans="1:15">
      <c r="A429" s="1" t="s">
        <v>9603</v>
      </c>
      <c r="B429" s="1">
        <v>1193585</v>
      </c>
      <c r="C429" s="1" t="s">
        <v>2923</v>
      </c>
      <c r="D429" s="1" t="s">
        <v>2924</v>
      </c>
      <c r="E429" s="1" t="s">
        <v>2925</v>
      </c>
      <c r="F429" s="2">
        <v>2196.84</v>
      </c>
      <c r="G429" s="1" t="s">
        <v>9</v>
      </c>
      <c r="H429" s="1" t="s">
        <v>8349</v>
      </c>
      <c r="I429" s="1" t="s">
        <v>8350</v>
      </c>
      <c r="J429" s="1" t="s">
        <v>9604</v>
      </c>
      <c r="K429" s="1" t="s">
        <v>9605</v>
      </c>
      <c r="L429">
        <f>VLOOKUP(B429,HIS退!B:F,5,FALSE)</f>
        <v>-2196.84</v>
      </c>
      <c r="M429">
        <f>VLOOKUP(J429,银行退!A:F,6,FALSE)</f>
        <v>2196.84</v>
      </c>
      <c r="N429" t="e">
        <f>VLOOKUP(J429,银行退!A:J,10,FALSE)</f>
        <v>#N/A</v>
      </c>
      <c r="O429" t="e">
        <f>VLOOKUP(J429,银行退!A:K,11,FALSE)</f>
        <v>#N/A</v>
      </c>
    </row>
    <row r="430" spans="1:15">
      <c r="A430" s="1" t="s">
        <v>9606</v>
      </c>
      <c r="B430" s="1">
        <v>1193693</v>
      </c>
      <c r="C430" s="1" t="s">
        <v>2927</v>
      </c>
      <c r="D430" s="1" t="s">
        <v>2928</v>
      </c>
      <c r="E430" s="1" t="s">
        <v>2929</v>
      </c>
      <c r="F430" s="2">
        <v>100</v>
      </c>
      <c r="G430" s="1" t="s">
        <v>9</v>
      </c>
      <c r="H430" s="1" t="s">
        <v>8349</v>
      </c>
      <c r="I430" s="1" t="s">
        <v>8350</v>
      </c>
      <c r="J430" s="1" t="s">
        <v>9607</v>
      </c>
      <c r="K430" s="1" t="s">
        <v>9608</v>
      </c>
      <c r="L430">
        <f>VLOOKUP(B430,HIS退!B:F,5,FALSE)</f>
        <v>-100</v>
      </c>
      <c r="M430">
        <f>VLOOKUP(J430,银行退!A:F,6,FALSE)</f>
        <v>100</v>
      </c>
      <c r="N430" t="e">
        <f>VLOOKUP(J430,银行退!A:J,10,FALSE)</f>
        <v>#N/A</v>
      </c>
      <c r="O430" t="e">
        <f>VLOOKUP(J430,银行退!A:K,11,FALSE)</f>
        <v>#N/A</v>
      </c>
    </row>
    <row r="431" spans="1:15">
      <c r="A431" s="1" t="s">
        <v>9609</v>
      </c>
      <c r="B431" s="1">
        <v>1193719</v>
      </c>
      <c r="C431" s="1" t="s">
        <v>9610</v>
      </c>
      <c r="D431" s="1" t="s">
        <v>2931</v>
      </c>
      <c r="E431" s="1" t="s">
        <v>1038</v>
      </c>
      <c r="F431" s="2">
        <v>1053</v>
      </c>
      <c r="G431" s="1" t="s">
        <v>9</v>
      </c>
      <c r="H431" s="1" t="s">
        <v>8358</v>
      </c>
      <c r="I431" s="1" t="s">
        <v>8358</v>
      </c>
      <c r="J431" s="1" t="s">
        <v>9611</v>
      </c>
      <c r="K431" s="1" t="s">
        <v>1037</v>
      </c>
      <c r="L431">
        <f>VLOOKUP(B431,HIS退!B:F,5,FALSE)</f>
        <v>-1053</v>
      </c>
      <c r="M431">
        <f>VLOOKUP(J431,银行退!A:F,6,FALSE)</f>
        <v>1053</v>
      </c>
      <c r="N431" t="e">
        <f>VLOOKUP(J431,银行退!A:J,10,FALSE)</f>
        <v>#N/A</v>
      </c>
      <c r="O431" t="str">
        <f>VLOOKUP(J431,银行退!A:K,11,FALSE)</f>
        <v>2017-08-04</v>
      </c>
    </row>
    <row r="432" spans="1:15">
      <c r="A432" s="1" t="s">
        <v>9612</v>
      </c>
      <c r="B432" s="1">
        <v>1193814</v>
      </c>
      <c r="C432" s="1" t="s">
        <v>9613</v>
      </c>
      <c r="D432" s="1" t="s">
        <v>2933</v>
      </c>
      <c r="E432" s="1" t="s">
        <v>827</v>
      </c>
      <c r="F432" s="2">
        <v>39962.21</v>
      </c>
      <c r="G432" s="1" t="s">
        <v>9</v>
      </c>
      <c r="H432" s="1" t="s">
        <v>8358</v>
      </c>
      <c r="I432" s="1" t="s">
        <v>8358</v>
      </c>
      <c r="J432" s="1" t="s">
        <v>9614</v>
      </c>
      <c r="K432" s="1" t="s">
        <v>826</v>
      </c>
      <c r="L432">
        <f>VLOOKUP(B432,HIS退!B:F,5,FALSE)</f>
        <v>-39962.21</v>
      </c>
      <c r="M432">
        <f>VLOOKUP(J432,银行退!A:F,6,FALSE)</f>
        <v>39962.21</v>
      </c>
      <c r="N432" t="e">
        <f>VLOOKUP(J432,银行退!A:J,10,FALSE)</f>
        <v>#N/A</v>
      </c>
      <c r="O432" t="str">
        <f>VLOOKUP(J432,银行退!A:K,11,FALSE)</f>
        <v>2017-08-09</v>
      </c>
    </row>
    <row r="433" spans="1:15">
      <c r="A433" s="1" t="s">
        <v>9615</v>
      </c>
      <c r="B433" s="1">
        <v>1193825</v>
      </c>
      <c r="C433" s="1" t="s">
        <v>2935</v>
      </c>
      <c r="D433" s="1" t="s">
        <v>2928</v>
      </c>
      <c r="E433" s="1" t="s">
        <v>2929</v>
      </c>
      <c r="F433" s="2">
        <v>170</v>
      </c>
      <c r="G433" s="1" t="s">
        <v>9</v>
      </c>
      <c r="H433" s="1" t="s">
        <v>8349</v>
      </c>
      <c r="I433" s="1" t="s">
        <v>8350</v>
      </c>
      <c r="J433" s="1" t="s">
        <v>9616</v>
      </c>
      <c r="K433" s="1" t="s">
        <v>9608</v>
      </c>
      <c r="L433">
        <f>VLOOKUP(B433,HIS退!B:F,5,FALSE)</f>
        <v>-170</v>
      </c>
      <c r="M433">
        <f>VLOOKUP(J433,银行退!A:F,6,FALSE)</f>
        <v>170</v>
      </c>
      <c r="N433" t="e">
        <f>VLOOKUP(J433,银行退!A:J,10,FALSE)</f>
        <v>#N/A</v>
      </c>
      <c r="O433" t="e">
        <f>VLOOKUP(J433,银行退!A:K,11,FALSE)</f>
        <v>#N/A</v>
      </c>
    </row>
    <row r="434" spans="1:15">
      <c r="A434" s="1" t="s">
        <v>9617</v>
      </c>
      <c r="B434" s="1">
        <v>1193929</v>
      </c>
      <c r="C434" s="1" t="s">
        <v>2937</v>
      </c>
      <c r="D434" s="1" t="s">
        <v>2938</v>
      </c>
      <c r="E434" s="1" t="s">
        <v>2939</v>
      </c>
      <c r="F434" s="2">
        <v>2000</v>
      </c>
      <c r="G434" s="1" t="s">
        <v>9</v>
      </c>
      <c r="H434" s="1" t="s">
        <v>8349</v>
      </c>
      <c r="I434" s="1" t="s">
        <v>8350</v>
      </c>
      <c r="J434" s="1" t="s">
        <v>9618</v>
      </c>
      <c r="K434" s="1" t="s">
        <v>9619</v>
      </c>
      <c r="L434">
        <f>VLOOKUP(B434,HIS退!B:F,5,FALSE)</f>
        <v>-2000</v>
      </c>
      <c r="M434">
        <f>VLOOKUP(J434,银行退!A:F,6,FALSE)</f>
        <v>2000</v>
      </c>
      <c r="N434" t="e">
        <f>VLOOKUP(J434,银行退!A:J,10,FALSE)</f>
        <v>#N/A</v>
      </c>
      <c r="O434" t="e">
        <f>VLOOKUP(J434,银行退!A:K,11,FALSE)</f>
        <v>#N/A</v>
      </c>
    </row>
    <row r="435" spans="1:15">
      <c r="A435" s="1" t="s">
        <v>9620</v>
      </c>
      <c r="B435" s="1">
        <v>1194002</v>
      </c>
      <c r="C435" s="1" t="s">
        <v>2941</v>
      </c>
      <c r="D435" s="1" t="s">
        <v>2942</v>
      </c>
      <c r="E435" s="1" t="s">
        <v>2943</v>
      </c>
      <c r="F435" s="2">
        <v>384.64</v>
      </c>
      <c r="G435" s="1" t="s">
        <v>9</v>
      </c>
      <c r="H435" s="1" t="s">
        <v>8349</v>
      </c>
      <c r="I435" s="1" t="s">
        <v>8350</v>
      </c>
      <c r="J435" s="1" t="s">
        <v>9621</v>
      </c>
      <c r="K435" s="1" t="s">
        <v>9622</v>
      </c>
      <c r="L435">
        <f>VLOOKUP(B435,HIS退!B:F,5,FALSE)</f>
        <v>-384.64</v>
      </c>
      <c r="M435">
        <f>VLOOKUP(J435,银行退!A:F,6,FALSE)</f>
        <v>384.64</v>
      </c>
      <c r="N435" t="e">
        <f>VLOOKUP(J435,银行退!A:J,10,FALSE)</f>
        <v>#N/A</v>
      </c>
      <c r="O435" t="e">
        <f>VLOOKUP(J435,银行退!A:K,11,FALSE)</f>
        <v>#N/A</v>
      </c>
    </row>
    <row r="436" spans="1:15">
      <c r="A436" s="1" t="s">
        <v>9623</v>
      </c>
      <c r="B436" s="1">
        <v>1194036</v>
      </c>
      <c r="C436" s="1" t="s">
        <v>2945</v>
      </c>
      <c r="D436" s="1" t="s">
        <v>2946</v>
      </c>
      <c r="E436" s="1" t="s">
        <v>2947</v>
      </c>
      <c r="F436" s="2">
        <v>1500</v>
      </c>
      <c r="G436" s="1" t="s">
        <v>9</v>
      </c>
      <c r="H436" s="1" t="s">
        <v>8349</v>
      </c>
      <c r="I436" s="1" t="s">
        <v>8350</v>
      </c>
      <c r="J436" s="1" t="s">
        <v>9624</v>
      </c>
      <c r="K436" s="1" t="s">
        <v>9625</v>
      </c>
      <c r="L436">
        <f>VLOOKUP(B436,HIS退!B:F,5,FALSE)</f>
        <v>-1500</v>
      </c>
      <c r="M436">
        <f>VLOOKUP(J436,银行退!A:F,6,FALSE)</f>
        <v>1500</v>
      </c>
      <c r="N436" t="e">
        <f>VLOOKUP(J436,银行退!A:J,10,FALSE)</f>
        <v>#N/A</v>
      </c>
      <c r="O436" t="e">
        <f>VLOOKUP(J436,银行退!A:K,11,FALSE)</f>
        <v>#N/A</v>
      </c>
    </row>
    <row r="437" spans="1:15">
      <c r="A437" s="1" t="s">
        <v>9626</v>
      </c>
      <c r="B437" s="1">
        <v>1194068</v>
      </c>
      <c r="C437" s="1" t="s">
        <v>2949</v>
      </c>
      <c r="D437" s="1" t="s">
        <v>2950</v>
      </c>
      <c r="E437" s="1" t="s">
        <v>2951</v>
      </c>
      <c r="F437" s="2">
        <v>385</v>
      </c>
      <c r="G437" s="1" t="s">
        <v>9</v>
      </c>
      <c r="H437" s="1" t="s">
        <v>8349</v>
      </c>
      <c r="I437" s="1" t="s">
        <v>8350</v>
      </c>
      <c r="J437" s="1" t="s">
        <v>9627</v>
      </c>
      <c r="K437" s="1" t="s">
        <v>9628</v>
      </c>
      <c r="L437">
        <f>VLOOKUP(B437,HIS退!B:F,5,FALSE)</f>
        <v>-385</v>
      </c>
      <c r="M437">
        <f>VLOOKUP(J437,银行退!A:F,6,FALSE)</f>
        <v>385</v>
      </c>
      <c r="N437" t="e">
        <f>VLOOKUP(J437,银行退!A:J,10,FALSE)</f>
        <v>#N/A</v>
      </c>
      <c r="O437" t="e">
        <f>VLOOKUP(J437,银行退!A:K,11,FALSE)</f>
        <v>#N/A</v>
      </c>
    </row>
    <row r="438" spans="1:15">
      <c r="A438" s="1" t="s">
        <v>9629</v>
      </c>
      <c r="B438" s="1">
        <v>1194076</v>
      </c>
      <c r="C438" s="1" t="s">
        <v>2953</v>
      </c>
      <c r="D438" s="1" t="s">
        <v>2954</v>
      </c>
      <c r="E438" s="1" t="s">
        <v>2955</v>
      </c>
      <c r="F438" s="2">
        <v>5884.46</v>
      </c>
      <c r="G438" s="1" t="s">
        <v>9</v>
      </c>
      <c r="H438" s="1" t="s">
        <v>8349</v>
      </c>
      <c r="I438" s="1" t="s">
        <v>8350</v>
      </c>
      <c r="J438" s="1" t="s">
        <v>9630</v>
      </c>
      <c r="K438" s="1" t="s">
        <v>9631</v>
      </c>
      <c r="L438">
        <f>VLOOKUP(B438,HIS退!B:F,5,FALSE)</f>
        <v>-5884.46</v>
      </c>
      <c r="M438">
        <f>VLOOKUP(J438,银行退!A:F,6,FALSE)</f>
        <v>5884.46</v>
      </c>
      <c r="N438" t="e">
        <f>VLOOKUP(J438,银行退!A:J,10,FALSE)</f>
        <v>#N/A</v>
      </c>
      <c r="O438" t="e">
        <f>VLOOKUP(J438,银行退!A:K,11,FALSE)</f>
        <v>#N/A</v>
      </c>
    </row>
    <row r="439" spans="1:15">
      <c r="A439" s="1" t="s">
        <v>9632</v>
      </c>
      <c r="B439" s="1">
        <v>1194090</v>
      </c>
      <c r="C439" s="1" t="s">
        <v>9633</v>
      </c>
      <c r="D439" s="1" t="s">
        <v>2957</v>
      </c>
      <c r="E439" s="1" t="s">
        <v>1050</v>
      </c>
      <c r="F439" s="2">
        <v>418.32</v>
      </c>
      <c r="G439" s="1" t="s">
        <v>9</v>
      </c>
      <c r="H439" s="1" t="s">
        <v>8358</v>
      </c>
      <c r="I439" s="1" t="s">
        <v>8358</v>
      </c>
      <c r="J439" s="1" t="s">
        <v>9634</v>
      </c>
      <c r="K439" s="1" t="s">
        <v>1049</v>
      </c>
      <c r="L439">
        <f>VLOOKUP(B439,HIS退!B:F,5,FALSE)</f>
        <v>-418.32</v>
      </c>
      <c r="M439">
        <f>VLOOKUP(J439,银行退!A:F,6,FALSE)</f>
        <v>418.32</v>
      </c>
      <c r="N439" t="e">
        <f>VLOOKUP(J439,银行退!A:J,10,FALSE)</f>
        <v>#N/A</v>
      </c>
      <c r="O439" t="str">
        <f>VLOOKUP(J439,银行退!A:K,11,FALSE)</f>
        <v>2017-08-04</v>
      </c>
    </row>
    <row r="440" spans="1:15">
      <c r="A440" s="1" t="s">
        <v>9635</v>
      </c>
      <c r="B440" s="1">
        <v>1194260</v>
      </c>
      <c r="C440" s="1" t="s">
        <v>2959</v>
      </c>
      <c r="D440" s="1" t="s">
        <v>2960</v>
      </c>
      <c r="E440" s="1" t="s">
        <v>2961</v>
      </c>
      <c r="F440" s="2">
        <v>1512</v>
      </c>
      <c r="G440" s="1" t="s">
        <v>9</v>
      </c>
      <c r="H440" s="1" t="s">
        <v>8349</v>
      </c>
      <c r="I440" s="1" t="s">
        <v>8350</v>
      </c>
      <c r="J440" s="1" t="s">
        <v>9636</v>
      </c>
      <c r="K440" s="1" t="s">
        <v>9637</v>
      </c>
      <c r="L440">
        <f>VLOOKUP(B440,HIS退!B:F,5,FALSE)</f>
        <v>-1512</v>
      </c>
      <c r="M440">
        <f>VLOOKUP(J440,银行退!A:F,6,FALSE)</f>
        <v>1512</v>
      </c>
      <c r="N440" t="e">
        <f>VLOOKUP(J440,银行退!A:J,10,FALSE)</f>
        <v>#N/A</v>
      </c>
      <c r="O440" t="e">
        <f>VLOOKUP(J440,银行退!A:K,11,FALSE)</f>
        <v>#N/A</v>
      </c>
    </row>
    <row r="441" spans="1:15">
      <c r="A441" s="1" t="s">
        <v>9638</v>
      </c>
      <c r="B441" s="1">
        <v>1194832</v>
      </c>
      <c r="C441" s="1" t="s">
        <v>2963</v>
      </c>
      <c r="D441" s="1" t="s">
        <v>2964</v>
      </c>
      <c r="E441" s="1" t="s">
        <v>2965</v>
      </c>
      <c r="F441" s="2">
        <v>500</v>
      </c>
      <c r="G441" s="1" t="s">
        <v>9</v>
      </c>
      <c r="H441" s="1" t="s">
        <v>8349</v>
      </c>
      <c r="I441" s="1" t="s">
        <v>8350</v>
      </c>
      <c r="J441" s="1" t="s">
        <v>9639</v>
      </c>
      <c r="K441" s="1" t="s">
        <v>9640</v>
      </c>
      <c r="L441">
        <f>VLOOKUP(B441,HIS退!B:F,5,FALSE)</f>
        <v>-500</v>
      </c>
      <c r="M441">
        <f>VLOOKUP(J441,银行退!A:F,6,FALSE)</f>
        <v>500</v>
      </c>
      <c r="N441" t="e">
        <f>VLOOKUP(J441,银行退!A:J,10,FALSE)</f>
        <v>#N/A</v>
      </c>
      <c r="O441" t="e">
        <f>VLOOKUP(J441,银行退!A:K,11,FALSE)</f>
        <v>#N/A</v>
      </c>
    </row>
    <row r="442" spans="1:15">
      <c r="A442" s="1" t="s">
        <v>9641</v>
      </c>
      <c r="B442" s="1">
        <v>1194945</v>
      </c>
      <c r="C442" s="1" t="s">
        <v>2967</v>
      </c>
      <c r="D442" s="1" t="s">
        <v>2968</v>
      </c>
      <c r="E442" s="1" t="s">
        <v>2969</v>
      </c>
      <c r="F442" s="2">
        <v>803</v>
      </c>
      <c r="G442" s="1" t="s">
        <v>9</v>
      </c>
      <c r="H442" s="1" t="s">
        <v>8349</v>
      </c>
      <c r="I442" s="1" t="s">
        <v>8350</v>
      </c>
      <c r="J442" s="1" t="s">
        <v>9642</v>
      </c>
      <c r="K442" s="1" t="s">
        <v>8987</v>
      </c>
      <c r="L442">
        <f>VLOOKUP(B442,HIS退!B:F,5,FALSE)</f>
        <v>-803</v>
      </c>
      <c r="M442">
        <f>VLOOKUP(J442,银行退!A:F,6,FALSE)</f>
        <v>803</v>
      </c>
      <c r="N442" t="e">
        <f>VLOOKUP(J442,银行退!A:J,10,FALSE)</f>
        <v>#N/A</v>
      </c>
      <c r="O442" t="e">
        <f>VLOOKUP(J442,银行退!A:K,11,FALSE)</f>
        <v>#N/A</v>
      </c>
    </row>
    <row r="443" spans="1:15">
      <c r="A443" s="1" t="s">
        <v>9643</v>
      </c>
      <c r="B443" s="1">
        <v>1195619</v>
      </c>
      <c r="C443" s="1" t="s">
        <v>2971</v>
      </c>
      <c r="D443" s="1" t="s">
        <v>2972</v>
      </c>
      <c r="E443" s="1" t="s">
        <v>2973</v>
      </c>
      <c r="F443" s="2">
        <v>88.92</v>
      </c>
      <c r="G443" s="1" t="s">
        <v>9</v>
      </c>
      <c r="H443" s="1" t="s">
        <v>8349</v>
      </c>
      <c r="I443" s="1" t="s">
        <v>8350</v>
      </c>
      <c r="J443" s="1" t="s">
        <v>9644</v>
      </c>
      <c r="K443" s="1" t="s">
        <v>9645</v>
      </c>
      <c r="L443">
        <f>VLOOKUP(B443,HIS退!B:F,5,FALSE)</f>
        <v>-88.92</v>
      </c>
      <c r="M443">
        <f>VLOOKUP(J443,银行退!A:F,6,FALSE)</f>
        <v>88.92</v>
      </c>
      <c r="N443" t="e">
        <f>VLOOKUP(J443,银行退!A:J,10,FALSE)</f>
        <v>#N/A</v>
      </c>
      <c r="O443" t="e">
        <f>VLOOKUP(J443,银行退!A:K,11,FALSE)</f>
        <v>#N/A</v>
      </c>
    </row>
    <row r="444" spans="1:15">
      <c r="A444" s="1" t="s">
        <v>9646</v>
      </c>
      <c r="B444" s="1">
        <v>1195771</v>
      </c>
      <c r="C444" s="1" t="s">
        <v>2975</v>
      </c>
      <c r="D444" s="1" t="s">
        <v>2976</v>
      </c>
      <c r="E444" s="1" t="s">
        <v>2977</v>
      </c>
      <c r="F444" s="2">
        <v>1000</v>
      </c>
      <c r="G444" s="1" t="s">
        <v>9</v>
      </c>
      <c r="H444" s="1" t="s">
        <v>8349</v>
      </c>
      <c r="I444" s="1" t="s">
        <v>8350</v>
      </c>
      <c r="J444" s="1" t="s">
        <v>9647</v>
      </c>
      <c r="K444" s="1" t="s">
        <v>9648</v>
      </c>
      <c r="L444">
        <f>VLOOKUP(B444,HIS退!B:F,5,FALSE)</f>
        <v>-1000</v>
      </c>
      <c r="M444">
        <f>VLOOKUP(J444,银行退!A:F,6,FALSE)</f>
        <v>1000</v>
      </c>
      <c r="N444" t="e">
        <f>VLOOKUP(J444,银行退!A:J,10,FALSE)</f>
        <v>#N/A</v>
      </c>
      <c r="O444" t="e">
        <f>VLOOKUP(J444,银行退!A:K,11,FALSE)</f>
        <v>#N/A</v>
      </c>
    </row>
    <row r="445" spans="1:15">
      <c r="A445" s="1" t="s">
        <v>9649</v>
      </c>
      <c r="B445" s="1">
        <v>1195992</v>
      </c>
      <c r="C445" s="1" t="s">
        <v>2979</v>
      </c>
      <c r="D445" s="1" t="s">
        <v>2980</v>
      </c>
      <c r="E445" s="1" t="s">
        <v>2981</v>
      </c>
      <c r="F445" s="2">
        <v>6627.1</v>
      </c>
      <c r="G445" s="1" t="s">
        <v>9</v>
      </c>
      <c r="H445" s="1" t="s">
        <v>8349</v>
      </c>
      <c r="I445" s="1" t="s">
        <v>8350</v>
      </c>
      <c r="J445" s="1" t="s">
        <v>9650</v>
      </c>
      <c r="K445" s="1" t="s">
        <v>9651</v>
      </c>
      <c r="L445">
        <f>VLOOKUP(B445,HIS退!B:F,5,FALSE)</f>
        <v>-6627.1</v>
      </c>
      <c r="M445">
        <f>VLOOKUP(J445,银行退!A:F,6,FALSE)</f>
        <v>6627.1</v>
      </c>
      <c r="N445" t="e">
        <f>VLOOKUP(J445,银行退!A:J,10,FALSE)</f>
        <v>#N/A</v>
      </c>
      <c r="O445" t="e">
        <f>VLOOKUP(J445,银行退!A:K,11,FALSE)</f>
        <v>#N/A</v>
      </c>
    </row>
    <row r="446" spans="1:15">
      <c r="A446" s="1" t="s">
        <v>9652</v>
      </c>
      <c r="B446" s="1">
        <v>1196017</v>
      </c>
      <c r="C446" s="1" t="s">
        <v>2983</v>
      </c>
      <c r="D446" s="1" t="s">
        <v>2984</v>
      </c>
      <c r="E446" s="1" t="s">
        <v>2985</v>
      </c>
      <c r="F446" s="2">
        <v>194.5</v>
      </c>
      <c r="G446" s="1" t="s">
        <v>9</v>
      </c>
      <c r="H446" s="1" t="s">
        <v>8349</v>
      </c>
      <c r="I446" s="1" t="s">
        <v>8350</v>
      </c>
      <c r="J446" s="1" t="s">
        <v>9653</v>
      </c>
      <c r="K446" s="1" t="s">
        <v>9654</v>
      </c>
      <c r="L446">
        <f>VLOOKUP(B446,HIS退!B:F,5,FALSE)</f>
        <v>-194.5</v>
      </c>
      <c r="M446">
        <f>VLOOKUP(J446,银行退!A:F,6,FALSE)</f>
        <v>194.5</v>
      </c>
      <c r="N446" t="e">
        <f>VLOOKUP(J446,银行退!A:J,10,FALSE)</f>
        <v>#N/A</v>
      </c>
      <c r="O446" t="e">
        <f>VLOOKUP(J446,银行退!A:K,11,FALSE)</f>
        <v>#N/A</v>
      </c>
    </row>
    <row r="447" spans="1:15">
      <c r="A447" s="1" t="s">
        <v>9655</v>
      </c>
      <c r="B447" s="1">
        <v>1196165</v>
      </c>
      <c r="C447" s="1" t="s">
        <v>9656</v>
      </c>
      <c r="D447" s="1" t="s">
        <v>2987</v>
      </c>
      <c r="E447" s="1" t="s">
        <v>1042</v>
      </c>
      <c r="F447" s="2">
        <v>100</v>
      </c>
      <c r="G447" s="1" t="s">
        <v>9</v>
      </c>
      <c r="H447" s="1" t="s">
        <v>8358</v>
      </c>
      <c r="I447" s="1" t="s">
        <v>8358</v>
      </c>
      <c r="J447" s="1" t="s">
        <v>9657</v>
      </c>
      <c r="K447" s="1" t="s">
        <v>1041</v>
      </c>
      <c r="L447">
        <f>VLOOKUP(B447,HIS退!B:F,5,FALSE)</f>
        <v>-100</v>
      </c>
      <c r="M447">
        <f>VLOOKUP(J447,银行退!A:F,6,FALSE)</f>
        <v>100</v>
      </c>
      <c r="N447" t="e">
        <f>VLOOKUP(J447,银行退!A:J,10,FALSE)</f>
        <v>#N/A</v>
      </c>
      <c r="O447" t="str">
        <f>VLOOKUP(J447,银行退!A:K,11,FALSE)</f>
        <v>2017-08-04</v>
      </c>
    </row>
    <row r="448" spans="1:15">
      <c r="A448" s="1" t="s">
        <v>9658</v>
      </c>
      <c r="B448" s="1">
        <v>1196355</v>
      </c>
      <c r="C448" s="1" t="s">
        <v>2989</v>
      </c>
      <c r="D448" s="1" t="s">
        <v>2990</v>
      </c>
      <c r="E448" s="1" t="s">
        <v>2991</v>
      </c>
      <c r="F448" s="2">
        <v>3628.71</v>
      </c>
      <c r="G448" s="1" t="s">
        <v>9</v>
      </c>
      <c r="H448" s="1" t="s">
        <v>8349</v>
      </c>
      <c r="I448" s="1" t="s">
        <v>8350</v>
      </c>
      <c r="J448" s="1" t="s">
        <v>9659</v>
      </c>
      <c r="K448" s="1" t="s">
        <v>9660</v>
      </c>
      <c r="L448">
        <f>VLOOKUP(B448,HIS退!B:F,5,FALSE)</f>
        <v>-3628.71</v>
      </c>
      <c r="M448">
        <f>VLOOKUP(J448,银行退!A:F,6,FALSE)</f>
        <v>3628.71</v>
      </c>
      <c r="N448" t="e">
        <f>VLOOKUP(J448,银行退!A:J,10,FALSE)</f>
        <v>#N/A</v>
      </c>
      <c r="O448" t="e">
        <f>VLOOKUP(J448,银行退!A:K,11,FALSE)</f>
        <v>#N/A</v>
      </c>
    </row>
    <row r="449" spans="1:15">
      <c r="A449" s="1" t="s">
        <v>9661</v>
      </c>
      <c r="B449" s="1">
        <v>1196476</v>
      </c>
      <c r="C449" s="1" t="s">
        <v>2993</v>
      </c>
      <c r="D449" s="1" t="s">
        <v>2994</v>
      </c>
      <c r="E449" s="1" t="s">
        <v>2995</v>
      </c>
      <c r="F449" s="2">
        <v>132</v>
      </c>
      <c r="G449" s="1" t="s">
        <v>9</v>
      </c>
      <c r="H449" s="1" t="s">
        <v>8349</v>
      </c>
      <c r="I449" s="1" t="s">
        <v>8350</v>
      </c>
      <c r="J449" s="1" t="s">
        <v>9662</v>
      </c>
      <c r="K449" s="1" t="s">
        <v>9663</v>
      </c>
      <c r="L449">
        <f>VLOOKUP(B449,HIS退!B:F,5,FALSE)</f>
        <v>-132</v>
      </c>
      <c r="M449">
        <f>VLOOKUP(J449,银行退!A:F,6,FALSE)</f>
        <v>132</v>
      </c>
      <c r="N449" t="e">
        <f>VLOOKUP(J449,银行退!A:J,10,FALSE)</f>
        <v>#N/A</v>
      </c>
      <c r="O449" t="e">
        <f>VLOOKUP(J449,银行退!A:K,11,FALSE)</f>
        <v>#N/A</v>
      </c>
    </row>
    <row r="450" spans="1:15">
      <c r="A450" s="1" t="s">
        <v>9664</v>
      </c>
      <c r="B450" s="1">
        <v>1197327</v>
      </c>
      <c r="C450" s="1" t="s">
        <v>2997</v>
      </c>
      <c r="D450" s="1" t="s">
        <v>2998</v>
      </c>
      <c r="E450" s="1" t="s">
        <v>2999</v>
      </c>
      <c r="F450" s="2">
        <v>814.09</v>
      </c>
      <c r="G450" s="1" t="s">
        <v>9</v>
      </c>
      <c r="H450" s="1" t="s">
        <v>8349</v>
      </c>
      <c r="I450" s="1" t="s">
        <v>8350</v>
      </c>
      <c r="J450" s="1" t="s">
        <v>9665</v>
      </c>
      <c r="K450" s="1" t="s">
        <v>9666</v>
      </c>
      <c r="L450">
        <f>VLOOKUP(B450,HIS退!B:F,5,FALSE)</f>
        <v>-814.09</v>
      </c>
      <c r="M450">
        <f>VLOOKUP(J450,银行退!A:F,6,FALSE)</f>
        <v>814.09</v>
      </c>
      <c r="N450" t="e">
        <f>VLOOKUP(J450,银行退!A:J,10,FALSE)</f>
        <v>#N/A</v>
      </c>
      <c r="O450" t="e">
        <f>VLOOKUP(J450,银行退!A:K,11,FALSE)</f>
        <v>#N/A</v>
      </c>
    </row>
    <row r="451" spans="1:15">
      <c r="A451" s="1" t="s">
        <v>9667</v>
      </c>
      <c r="B451" s="1">
        <v>1197375</v>
      </c>
      <c r="C451" s="1" t="s">
        <v>9668</v>
      </c>
      <c r="D451" s="1" t="s">
        <v>3001</v>
      </c>
      <c r="E451" s="1" t="s">
        <v>1034</v>
      </c>
      <c r="F451" s="2">
        <v>210</v>
      </c>
      <c r="G451" s="1" t="s">
        <v>9</v>
      </c>
      <c r="H451" s="1" t="s">
        <v>8358</v>
      </c>
      <c r="I451" s="1" t="s">
        <v>8358</v>
      </c>
      <c r="J451" s="1" t="s">
        <v>9669</v>
      </c>
      <c r="K451" s="1" t="s">
        <v>1033</v>
      </c>
      <c r="L451">
        <f>VLOOKUP(B451,HIS退!B:F,5,FALSE)</f>
        <v>-210</v>
      </c>
      <c r="M451">
        <f>VLOOKUP(J451,银行退!A:F,6,FALSE)</f>
        <v>210</v>
      </c>
      <c r="N451" t="e">
        <f>VLOOKUP(J451,银行退!A:J,10,FALSE)</f>
        <v>#N/A</v>
      </c>
      <c r="O451" t="str">
        <f>VLOOKUP(J451,银行退!A:K,11,FALSE)</f>
        <v>2017-08-04</v>
      </c>
    </row>
    <row r="452" spans="1:15">
      <c r="A452" s="1" t="s">
        <v>9670</v>
      </c>
      <c r="B452" s="1">
        <v>1197438</v>
      </c>
      <c r="C452" s="1" t="s">
        <v>3003</v>
      </c>
      <c r="D452" s="1" t="s">
        <v>3004</v>
      </c>
      <c r="E452" s="1" t="s">
        <v>3005</v>
      </c>
      <c r="F452" s="2">
        <v>376.72</v>
      </c>
      <c r="G452" s="1" t="s">
        <v>9</v>
      </c>
      <c r="H452" s="1" t="s">
        <v>8349</v>
      </c>
      <c r="I452" s="1" t="s">
        <v>8350</v>
      </c>
      <c r="J452" s="1" t="s">
        <v>9671</v>
      </c>
      <c r="K452" s="1" t="s">
        <v>9672</v>
      </c>
      <c r="L452">
        <f>VLOOKUP(B452,HIS退!B:F,5,FALSE)</f>
        <v>-376.72</v>
      </c>
      <c r="M452">
        <f>VLOOKUP(J452,银行退!A:F,6,FALSE)</f>
        <v>376.72</v>
      </c>
      <c r="N452" t="e">
        <f>VLOOKUP(J452,银行退!A:J,10,FALSE)</f>
        <v>#N/A</v>
      </c>
      <c r="O452" t="e">
        <f>VLOOKUP(J452,银行退!A:K,11,FALSE)</f>
        <v>#N/A</v>
      </c>
    </row>
    <row r="453" spans="1:15">
      <c r="A453" s="1" t="s">
        <v>9673</v>
      </c>
      <c r="B453" s="1">
        <v>1197451</v>
      </c>
      <c r="C453" s="1" t="s">
        <v>3007</v>
      </c>
      <c r="D453" s="1" t="s">
        <v>3008</v>
      </c>
      <c r="E453" s="1" t="s">
        <v>3009</v>
      </c>
      <c r="F453" s="2">
        <v>958.02</v>
      </c>
      <c r="G453" s="1" t="s">
        <v>9</v>
      </c>
      <c r="H453" s="1" t="s">
        <v>8349</v>
      </c>
      <c r="I453" s="1" t="s">
        <v>8350</v>
      </c>
      <c r="J453" s="1" t="s">
        <v>9674</v>
      </c>
      <c r="K453" s="1" t="s">
        <v>9675</v>
      </c>
      <c r="L453">
        <f>VLOOKUP(B453,HIS退!B:F,5,FALSE)</f>
        <v>-958.02</v>
      </c>
      <c r="M453">
        <f>VLOOKUP(J453,银行退!A:F,6,FALSE)</f>
        <v>958.02</v>
      </c>
      <c r="N453" t="e">
        <f>VLOOKUP(J453,银行退!A:J,10,FALSE)</f>
        <v>#N/A</v>
      </c>
      <c r="O453" t="e">
        <f>VLOOKUP(J453,银行退!A:K,11,FALSE)</f>
        <v>#N/A</v>
      </c>
    </row>
    <row r="454" spans="1:15">
      <c r="A454" s="1" t="s">
        <v>9676</v>
      </c>
      <c r="B454" s="1">
        <v>1197478</v>
      </c>
      <c r="C454" s="1" t="s">
        <v>3011</v>
      </c>
      <c r="D454" s="1" t="s">
        <v>3012</v>
      </c>
      <c r="E454" s="1" t="s">
        <v>3013</v>
      </c>
      <c r="F454" s="2">
        <v>9.4600000000000009</v>
      </c>
      <c r="G454" s="1" t="s">
        <v>9</v>
      </c>
      <c r="H454" s="1" t="s">
        <v>8349</v>
      </c>
      <c r="I454" s="1" t="s">
        <v>8350</v>
      </c>
      <c r="J454" s="1" t="s">
        <v>9677</v>
      </c>
      <c r="K454" s="1" t="s">
        <v>9672</v>
      </c>
      <c r="L454">
        <f>VLOOKUP(B454,HIS退!B:F,5,FALSE)</f>
        <v>-9.4600000000000009</v>
      </c>
      <c r="M454">
        <f>VLOOKUP(J454,银行退!A:F,6,FALSE)</f>
        <v>9.4600000000000009</v>
      </c>
      <c r="N454" t="e">
        <f>VLOOKUP(J454,银行退!A:J,10,FALSE)</f>
        <v>#N/A</v>
      </c>
      <c r="O454" t="e">
        <f>VLOOKUP(J454,银行退!A:K,11,FALSE)</f>
        <v>#N/A</v>
      </c>
    </row>
    <row r="455" spans="1:15">
      <c r="A455" s="1" t="s">
        <v>9678</v>
      </c>
      <c r="B455" s="1">
        <v>1197778</v>
      </c>
      <c r="C455" s="1" t="s">
        <v>3015</v>
      </c>
      <c r="D455" s="1" t="s">
        <v>3016</v>
      </c>
      <c r="E455" s="1" t="s">
        <v>3017</v>
      </c>
      <c r="F455" s="2">
        <v>300</v>
      </c>
      <c r="G455" s="1" t="s">
        <v>9</v>
      </c>
      <c r="H455" s="1" t="s">
        <v>8349</v>
      </c>
      <c r="I455" s="1" t="s">
        <v>8350</v>
      </c>
      <c r="J455" s="1" t="s">
        <v>9679</v>
      </c>
      <c r="K455" s="1" t="s">
        <v>9680</v>
      </c>
      <c r="L455">
        <f>VLOOKUP(B455,HIS退!B:F,5,FALSE)</f>
        <v>-300</v>
      </c>
      <c r="M455">
        <f>VLOOKUP(J455,银行退!A:F,6,FALSE)</f>
        <v>300</v>
      </c>
      <c r="N455" t="e">
        <f>VLOOKUP(J455,银行退!A:J,10,FALSE)</f>
        <v>#N/A</v>
      </c>
      <c r="O455" t="e">
        <f>VLOOKUP(J455,银行退!A:K,11,FALSE)</f>
        <v>#N/A</v>
      </c>
    </row>
    <row r="456" spans="1:15">
      <c r="A456" s="1" t="s">
        <v>9681</v>
      </c>
      <c r="B456" s="1">
        <v>1197828</v>
      </c>
      <c r="C456" s="1" t="s">
        <v>3019</v>
      </c>
      <c r="D456" s="1" t="s">
        <v>3020</v>
      </c>
      <c r="E456" s="1" t="s">
        <v>3021</v>
      </c>
      <c r="F456" s="2">
        <v>100</v>
      </c>
      <c r="G456" s="1" t="s">
        <v>9</v>
      </c>
      <c r="H456" s="1" t="s">
        <v>8349</v>
      </c>
      <c r="I456" s="1" t="s">
        <v>8350</v>
      </c>
      <c r="J456" s="1" t="s">
        <v>9682</v>
      </c>
      <c r="K456" s="1" t="s">
        <v>9680</v>
      </c>
      <c r="L456">
        <f>VLOOKUP(B456,HIS退!B:F,5,FALSE)</f>
        <v>-100</v>
      </c>
      <c r="M456">
        <f>VLOOKUP(J456,银行退!A:F,6,FALSE)</f>
        <v>100</v>
      </c>
      <c r="N456" t="e">
        <f>VLOOKUP(J456,银行退!A:J,10,FALSE)</f>
        <v>#N/A</v>
      </c>
      <c r="O456" t="e">
        <f>VLOOKUP(J456,银行退!A:K,11,FALSE)</f>
        <v>#N/A</v>
      </c>
    </row>
    <row r="457" spans="1:15">
      <c r="A457" s="1" t="s">
        <v>9683</v>
      </c>
      <c r="B457" s="1">
        <v>1197998</v>
      </c>
      <c r="C457" s="1" t="s">
        <v>3023</v>
      </c>
      <c r="D457" s="1" t="s">
        <v>3024</v>
      </c>
      <c r="E457" s="1" t="s">
        <v>3025</v>
      </c>
      <c r="F457" s="2">
        <v>2025.56</v>
      </c>
      <c r="G457" s="1" t="s">
        <v>9</v>
      </c>
      <c r="H457" s="1" t="s">
        <v>8349</v>
      </c>
      <c r="I457" s="1" t="s">
        <v>8350</v>
      </c>
      <c r="J457" s="1" t="s">
        <v>9684</v>
      </c>
      <c r="K457" s="1" t="s">
        <v>9685</v>
      </c>
      <c r="L457">
        <f>VLOOKUP(B457,HIS退!B:F,5,FALSE)</f>
        <v>-2025.56</v>
      </c>
      <c r="M457">
        <f>VLOOKUP(J457,银行退!A:F,6,FALSE)</f>
        <v>2025.56</v>
      </c>
      <c r="N457" t="e">
        <f>VLOOKUP(J457,银行退!A:J,10,FALSE)</f>
        <v>#N/A</v>
      </c>
      <c r="O457" t="e">
        <f>VLOOKUP(J457,银行退!A:K,11,FALSE)</f>
        <v>#N/A</v>
      </c>
    </row>
    <row r="458" spans="1:15">
      <c r="A458" s="1" t="s">
        <v>9686</v>
      </c>
      <c r="B458" s="1">
        <v>1198289</v>
      </c>
      <c r="C458" s="1" t="s">
        <v>3027</v>
      </c>
      <c r="D458" s="1" t="s">
        <v>3028</v>
      </c>
      <c r="E458" s="1" t="s">
        <v>3029</v>
      </c>
      <c r="F458" s="2">
        <v>3401.52</v>
      </c>
      <c r="G458" s="1" t="s">
        <v>9</v>
      </c>
      <c r="H458" s="1" t="s">
        <v>8349</v>
      </c>
      <c r="I458" s="1" t="s">
        <v>8350</v>
      </c>
      <c r="J458" s="1" t="s">
        <v>9687</v>
      </c>
      <c r="K458" s="1" t="s">
        <v>9688</v>
      </c>
      <c r="L458">
        <f>VLOOKUP(B458,HIS退!B:F,5,FALSE)</f>
        <v>-3401.52</v>
      </c>
      <c r="M458">
        <f>VLOOKUP(J458,银行退!A:F,6,FALSE)</f>
        <v>3401.52</v>
      </c>
      <c r="N458" t="e">
        <f>VLOOKUP(J458,银行退!A:J,10,FALSE)</f>
        <v>#N/A</v>
      </c>
      <c r="O458" t="e">
        <f>VLOOKUP(J458,银行退!A:K,11,FALSE)</f>
        <v>#N/A</v>
      </c>
    </row>
    <row r="459" spans="1:15">
      <c r="A459" s="1" t="s">
        <v>9689</v>
      </c>
      <c r="B459" s="1">
        <v>1198881</v>
      </c>
      <c r="C459" s="1" t="s">
        <v>3031</v>
      </c>
      <c r="D459" s="1" t="s">
        <v>3032</v>
      </c>
      <c r="E459" s="1" t="s">
        <v>3033</v>
      </c>
      <c r="F459" s="2">
        <v>400</v>
      </c>
      <c r="G459" s="1" t="s">
        <v>9</v>
      </c>
      <c r="H459" s="1" t="s">
        <v>8349</v>
      </c>
      <c r="I459" s="1" t="s">
        <v>8350</v>
      </c>
      <c r="J459" s="1" t="s">
        <v>9690</v>
      </c>
      <c r="K459" s="1" t="s">
        <v>9691</v>
      </c>
      <c r="L459">
        <f>VLOOKUP(B459,HIS退!B:F,5,FALSE)</f>
        <v>-400</v>
      </c>
      <c r="M459">
        <f>VLOOKUP(J459,银行退!A:F,6,FALSE)</f>
        <v>400</v>
      </c>
      <c r="N459" t="e">
        <f>VLOOKUP(J459,银行退!A:J,10,FALSE)</f>
        <v>#N/A</v>
      </c>
      <c r="O459" t="e">
        <f>VLOOKUP(J459,银行退!A:K,11,FALSE)</f>
        <v>#N/A</v>
      </c>
    </row>
    <row r="460" spans="1:15">
      <c r="A460" s="1" t="s">
        <v>9692</v>
      </c>
      <c r="B460" s="1">
        <v>1198957</v>
      </c>
      <c r="C460" s="1" t="s">
        <v>3035</v>
      </c>
      <c r="D460" s="1" t="s">
        <v>3036</v>
      </c>
      <c r="E460" s="1" t="s">
        <v>3037</v>
      </c>
      <c r="F460" s="2">
        <v>11222.08</v>
      </c>
      <c r="G460" s="1" t="s">
        <v>9</v>
      </c>
      <c r="H460" s="1" t="s">
        <v>8349</v>
      </c>
      <c r="I460" s="1" t="s">
        <v>8350</v>
      </c>
      <c r="J460" s="1" t="s">
        <v>9693</v>
      </c>
      <c r="K460" s="1" t="s">
        <v>9694</v>
      </c>
      <c r="L460">
        <f>VLOOKUP(B460,HIS退!B:F,5,FALSE)</f>
        <v>-11222.08</v>
      </c>
      <c r="M460">
        <f>VLOOKUP(J460,银行退!A:F,6,FALSE)</f>
        <v>11222.08</v>
      </c>
      <c r="N460" t="e">
        <f>VLOOKUP(J460,银行退!A:J,10,FALSE)</f>
        <v>#N/A</v>
      </c>
      <c r="O460" t="e">
        <f>VLOOKUP(J460,银行退!A:K,11,FALSE)</f>
        <v>#N/A</v>
      </c>
    </row>
    <row r="461" spans="1:15">
      <c r="A461" s="1" t="s">
        <v>9695</v>
      </c>
      <c r="B461" s="1">
        <v>1199207</v>
      </c>
      <c r="C461" s="1" t="s">
        <v>9696</v>
      </c>
      <c r="D461" s="1" t="s">
        <v>3039</v>
      </c>
      <c r="E461" s="1" t="s">
        <v>1046</v>
      </c>
      <c r="F461" s="2">
        <v>700</v>
      </c>
      <c r="G461" s="1" t="s">
        <v>9</v>
      </c>
      <c r="H461" s="1" t="s">
        <v>8358</v>
      </c>
      <c r="I461" s="1" t="s">
        <v>8358</v>
      </c>
      <c r="J461" s="1" t="s">
        <v>9697</v>
      </c>
      <c r="K461" s="1" t="s">
        <v>1045</v>
      </c>
      <c r="L461">
        <f>VLOOKUP(B461,HIS退!B:F,5,FALSE)</f>
        <v>-700</v>
      </c>
      <c r="M461">
        <f>VLOOKUP(J461,银行退!A:F,6,FALSE)</f>
        <v>700</v>
      </c>
      <c r="N461" t="e">
        <f>VLOOKUP(J461,银行退!A:J,10,FALSE)</f>
        <v>#N/A</v>
      </c>
      <c r="O461" t="str">
        <f>VLOOKUP(J461,银行退!A:K,11,FALSE)</f>
        <v>2017-08-04</v>
      </c>
    </row>
    <row r="462" spans="1:15">
      <c r="A462" s="1" t="s">
        <v>9698</v>
      </c>
      <c r="B462" s="1">
        <v>1199244</v>
      </c>
      <c r="C462" s="1" t="s">
        <v>3041</v>
      </c>
      <c r="D462" s="1" t="s">
        <v>3042</v>
      </c>
      <c r="E462" s="1" t="s">
        <v>3043</v>
      </c>
      <c r="F462" s="2">
        <v>129.56</v>
      </c>
      <c r="G462" s="1" t="s">
        <v>9</v>
      </c>
      <c r="H462" s="1" t="s">
        <v>8349</v>
      </c>
      <c r="I462" s="1" t="s">
        <v>8350</v>
      </c>
      <c r="J462" s="1" t="s">
        <v>9699</v>
      </c>
      <c r="K462" s="1" t="s">
        <v>9700</v>
      </c>
      <c r="L462">
        <f>VLOOKUP(B462,HIS退!B:F,5,FALSE)</f>
        <v>-129.56</v>
      </c>
      <c r="M462">
        <f>VLOOKUP(J462,银行退!A:F,6,FALSE)</f>
        <v>129.56</v>
      </c>
      <c r="N462" t="e">
        <f>VLOOKUP(J462,银行退!A:J,10,FALSE)</f>
        <v>#N/A</v>
      </c>
      <c r="O462" t="e">
        <f>VLOOKUP(J462,银行退!A:K,11,FALSE)</f>
        <v>#N/A</v>
      </c>
    </row>
    <row r="463" spans="1:15">
      <c r="A463" s="1" t="s">
        <v>9701</v>
      </c>
      <c r="B463" s="1">
        <v>1199433</v>
      </c>
      <c r="C463" s="1" t="s">
        <v>3045</v>
      </c>
      <c r="D463" s="1" t="s">
        <v>3046</v>
      </c>
      <c r="E463" s="1" t="s">
        <v>3047</v>
      </c>
      <c r="F463" s="2">
        <v>416.96</v>
      </c>
      <c r="G463" s="1" t="s">
        <v>9</v>
      </c>
      <c r="H463" s="1" t="s">
        <v>8349</v>
      </c>
      <c r="I463" s="1" t="s">
        <v>8350</v>
      </c>
      <c r="J463" s="1" t="s">
        <v>9702</v>
      </c>
      <c r="K463" s="1" t="s">
        <v>9703</v>
      </c>
      <c r="L463">
        <f>VLOOKUP(B463,HIS退!B:F,5,FALSE)</f>
        <v>-416.96</v>
      </c>
      <c r="M463">
        <f>VLOOKUP(J463,银行退!A:F,6,FALSE)</f>
        <v>416.96</v>
      </c>
      <c r="N463" t="e">
        <f>VLOOKUP(J463,银行退!A:J,10,FALSE)</f>
        <v>#N/A</v>
      </c>
      <c r="O463" t="e">
        <f>VLOOKUP(J463,银行退!A:K,11,FALSE)</f>
        <v>#N/A</v>
      </c>
    </row>
    <row r="464" spans="1:15">
      <c r="A464" s="1" t="s">
        <v>9704</v>
      </c>
      <c r="B464" s="1">
        <v>1199783</v>
      </c>
      <c r="C464" s="1" t="s">
        <v>3049</v>
      </c>
      <c r="D464" s="1" t="s">
        <v>3050</v>
      </c>
      <c r="E464" s="1" t="s">
        <v>3051</v>
      </c>
      <c r="F464" s="2">
        <v>306</v>
      </c>
      <c r="G464" s="1" t="s">
        <v>9</v>
      </c>
      <c r="H464" s="1" t="s">
        <v>8349</v>
      </c>
      <c r="I464" s="1" t="s">
        <v>8350</v>
      </c>
      <c r="J464" s="1" t="s">
        <v>9705</v>
      </c>
      <c r="K464" s="1" t="s">
        <v>9706</v>
      </c>
      <c r="L464">
        <f>VLOOKUP(B464,HIS退!B:F,5,FALSE)</f>
        <v>-306</v>
      </c>
      <c r="M464">
        <f>VLOOKUP(J464,银行退!A:F,6,FALSE)</f>
        <v>306</v>
      </c>
      <c r="N464" t="e">
        <f>VLOOKUP(J464,银行退!A:J,10,FALSE)</f>
        <v>#N/A</v>
      </c>
      <c r="O464" t="e">
        <f>VLOOKUP(J464,银行退!A:K,11,FALSE)</f>
        <v>#N/A</v>
      </c>
    </row>
    <row r="465" spans="1:15">
      <c r="A465" s="1" t="s">
        <v>9707</v>
      </c>
      <c r="B465" s="1">
        <v>1199853</v>
      </c>
      <c r="C465" s="1" t="s">
        <v>3053</v>
      </c>
      <c r="D465" s="1" t="s">
        <v>3054</v>
      </c>
      <c r="E465" s="1" t="s">
        <v>3055</v>
      </c>
      <c r="F465" s="2">
        <v>1661.12</v>
      </c>
      <c r="G465" s="1" t="s">
        <v>9</v>
      </c>
      <c r="H465" s="1" t="s">
        <v>8349</v>
      </c>
      <c r="I465" s="1" t="s">
        <v>8350</v>
      </c>
      <c r="J465" s="1" t="s">
        <v>9708</v>
      </c>
      <c r="K465" s="1" t="s">
        <v>9709</v>
      </c>
      <c r="L465">
        <f>VLOOKUP(B465,HIS退!B:F,5,FALSE)</f>
        <v>-1661.12</v>
      </c>
      <c r="M465">
        <f>VLOOKUP(J465,银行退!A:F,6,FALSE)</f>
        <v>1661.12</v>
      </c>
      <c r="N465" t="e">
        <f>VLOOKUP(J465,银行退!A:J,10,FALSE)</f>
        <v>#N/A</v>
      </c>
      <c r="O465" t="e">
        <f>VLOOKUP(J465,银行退!A:K,11,FALSE)</f>
        <v>#N/A</v>
      </c>
    </row>
    <row r="466" spans="1:15">
      <c r="A466" s="1" t="s">
        <v>9710</v>
      </c>
      <c r="B466" s="1">
        <v>1199854</v>
      </c>
      <c r="C466" s="1" t="s">
        <v>3056</v>
      </c>
      <c r="D466" s="1" t="s">
        <v>1445</v>
      </c>
      <c r="E466" s="1" t="s">
        <v>1446</v>
      </c>
      <c r="F466" s="2">
        <v>300</v>
      </c>
      <c r="G466" s="1" t="s">
        <v>9</v>
      </c>
      <c r="H466" s="1" t="s">
        <v>8349</v>
      </c>
      <c r="I466" s="1" t="s">
        <v>8350</v>
      </c>
      <c r="J466" s="1" t="s">
        <v>9711</v>
      </c>
      <c r="K466" s="1" t="s">
        <v>8402</v>
      </c>
      <c r="L466">
        <f>VLOOKUP(B466,HIS退!B:F,5,FALSE)</f>
        <v>-300</v>
      </c>
      <c r="M466">
        <f>VLOOKUP(J466,银行退!A:F,6,FALSE)</f>
        <v>300</v>
      </c>
      <c r="N466" t="e">
        <f>VLOOKUP(J466,银行退!A:J,10,FALSE)</f>
        <v>#N/A</v>
      </c>
      <c r="O466" t="e">
        <f>VLOOKUP(J466,银行退!A:K,11,FALSE)</f>
        <v>#N/A</v>
      </c>
    </row>
    <row r="467" spans="1:15">
      <c r="A467" s="1" t="s">
        <v>9712</v>
      </c>
      <c r="B467" s="1">
        <v>1199911</v>
      </c>
      <c r="C467" s="1" t="s">
        <v>9713</v>
      </c>
      <c r="D467" s="1" t="s">
        <v>3058</v>
      </c>
      <c r="E467" s="1" t="s">
        <v>1022</v>
      </c>
      <c r="F467" s="2">
        <v>3100</v>
      </c>
      <c r="G467" s="1" t="s">
        <v>9</v>
      </c>
      <c r="H467" s="1" t="s">
        <v>8358</v>
      </c>
      <c r="I467" s="1" t="s">
        <v>8358</v>
      </c>
      <c r="J467" s="1" t="s">
        <v>9714</v>
      </c>
      <c r="K467" s="1" t="s">
        <v>1021</v>
      </c>
      <c r="L467">
        <f>VLOOKUP(B467,HIS退!B:F,5,FALSE)</f>
        <v>-3100</v>
      </c>
      <c r="M467">
        <f>VLOOKUP(J467,银行退!A:F,6,FALSE)</f>
        <v>3100</v>
      </c>
      <c r="N467" t="e">
        <f>VLOOKUP(J467,银行退!A:J,10,FALSE)</f>
        <v>#N/A</v>
      </c>
      <c r="O467" t="str">
        <f>VLOOKUP(J467,银行退!A:K,11,FALSE)</f>
        <v>2017-08-08</v>
      </c>
    </row>
    <row r="468" spans="1:15">
      <c r="A468" s="1" t="s">
        <v>9715</v>
      </c>
      <c r="B468" s="1">
        <v>1199936</v>
      </c>
      <c r="C468" s="1" t="s">
        <v>3060</v>
      </c>
      <c r="D468" s="1" t="s">
        <v>3061</v>
      </c>
      <c r="E468" s="1" t="s">
        <v>3062</v>
      </c>
      <c r="F468" s="2">
        <v>5000</v>
      </c>
      <c r="G468" s="1" t="s">
        <v>9</v>
      </c>
      <c r="H468" s="1" t="s">
        <v>8349</v>
      </c>
      <c r="I468" s="1" t="s">
        <v>8350</v>
      </c>
      <c r="J468" s="1" t="s">
        <v>9716</v>
      </c>
      <c r="K468" s="1" t="s">
        <v>9717</v>
      </c>
      <c r="L468">
        <f>VLOOKUP(B468,HIS退!B:F,5,FALSE)</f>
        <v>-5000</v>
      </c>
      <c r="M468">
        <f>VLOOKUP(J468,银行退!A:F,6,FALSE)</f>
        <v>5000</v>
      </c>
      <c r="N468" t="e">
        <f>VLOOKUP(J468,银行退!A:J,10,FALSE)</f>
        <v>#N/A</v>
      </c>
      <c r="O468" t="e">
        <f>VLOOKUP(J468,银行退!A:K,11,FALSE)</f>
        <v>#N/A</v>
      </c>
    </row>
    <row r="469" spans="1:15">
      <c r="A469" s="1" t="s">
        <v>9718</v>
      </c>
      <c r="B469" s="1">
        <v>1200110</v>
      </c>
      <c r="C469" s="1" t="s">
        <v>3064</v>
      </c>
      <c r="D469" s="1" t="s">
        <v>3065</v>
      </c>
      <c r="E469" s="1" t="s">
        <v>3066</v>
      </c>
      <c r="F469" s="2">
        <v>94.5</v>
      </c>
      <c r="G469" s="1" t="s">
        <v>9</v>
      </c>
      <c r="H469" s="1" t="s">
        <v>8349</v>
      </c>
      <c r="I469" s="1" t="s">
        <v>8350</v>
      </c>
      <c r="J469" s="1" t="s">
        <v>9719</v>
      </c>
      <c r="K469" s="1" t="s">
        <v>9720</v>
      </c>
      <c r="L469">
        <f>VLOOKUP(B469,HIS退!B:F,5,FALSE)</f>
        <v>-94.5</v>
      </c>
      <c r="M469">
        <f>VLOOKUP(J469,银行退!A:F,6,FALSE)</f>
        <v>94.5</v>
      </c>
      <c r="N469" t="e">
        <f>VLOOKUP(J469,银行退!A:J,10,FALSE)</f>
        <v>#N/A</v>
      </c>
      <c r="O469" t="e">
        <f>VLOOKUP(J469,银行退!A:K,11,FALSE)</f>
        <v>#N/A</v>
      </c>
    </row>
    <row r="470" spans="1:15">
      <c r="A470" s="1" t="s">
        <v>9721</v>
      </c>
      <c r="B470" s="1">
        <v>1200135</v>
      </c>
      <c r="C470" s="1" t="s">
        <v>3068</v>
      </c>
      <c r="D470" s="1" t="s">
        <v>3069</v>
      </c>
      <c r="E470" s="1" t="s">
        <v>3070</v>
      </c>
      <c r="F470" s="2">
        <v>87.5</v>
      </c>
      <c r="G470" s="1" t="s">
        <v>9</v>
      </c>
      <c r="H470" s="1" t="s">
        <v>8349</v>
      </c>
      <c r="I470" s="1" t="s">
        <v>8350</v>
      </c>
      <c r="J470" s="1" t="s">
        <v>9722</v>
      </c>
      <c r="K470" s="1" t="s">
        <v>9723</v>
      </c>
      <c r="L470">
        <f>VLOOKUP(B470,HIS退!B:F,5,FALSE)</f>
        <v>-87.5</v>
      </c>
      <c r="M470">
        <f>VLOOKUP(J470,银行退!A:F,6,FALSE)</f>
        <v>87.5</v>
      </c>
      <c r="N470" t="e">
        <f>VLOOKUP(J470,银行退!A:J,10,FALSE)</f>
        <v>#N/A</v>
      </c>
      <c r="O470" t="e">
        <f>VLOOKUP(J470,银行退!A:K,11,FALSE)</f>
        <v>#N/A</v>
      </c>
    </row>
    <row r="471" spans="1:15">
      <c r="A471" s="1" t="s">
        <v>9724</v>
      </c>
      <c r="B471" s="1">
        <v>1200222</v>
      </c>
      <c r="C471" s="1" t="s">
        <v>3072</v>
      </c>
      <c r="D471" s="1" t="s">
        <v>3073</v>
      </c>
      <c r="E471" s="1" t="s">
        <v>3074</v>
      </c>
      <c r="F471" s="2">
        <v>315.08</v>
      </c>
      <c r="G471" s="1" t="s">
        <v>9</v>
      </c>
      <c r="H471" s="1" t="s">
        <v>8349</v>
      </c>
      <c r="I471" s="1" t="s">
        <v>8350</v>
      </c>
      <c r="J471" s="1" t="s">
        <v>9725</v>
      </c>
      <c r="K471" s="1" t="s">
        <v>9726</v>
      </c>
      <c r="L471">
        <f>VLOOKUP(B471,HIS退!B:F,5,FALSE)</f>
        <v>-315.08</v>
      </c>
      <c r="M471">
        <f>VLOOKUP(J471,银行退!A:F,6,FALSE)</f>
        <v>315.08</v>
      </c>
      <c r="N471" t="e">
        <f>VLOOKUP(J471,银行退!A:J,10,FALSE)</f>
        <v>#N/A</v>
      </c>
      <c r="O471" t="e">
        <f>VLOOKUP(J471,银行退!A:K,11,FALSE)</f>
        <v>#N/A</v>
      </c>
    </row>
    <row r="472" spans="1:15">
      <c r="A472" s="1" t="s">
        <v>9727</v>
      </c>
      <c r="B472" s="1">
        <v>1200372</v>
      </c>
      <c r="C472" s="1" t="s">
        <v>3076</v>
      </c>
      <c r="D472" s="1" t="s">
        <v>3077</v>
      </c>
      <c r="E472" s="1" t="s">
        <v>3078</v>
      </c>
      <c r="F472" s="2">
        <v>636.95000000000005</v>
      </c>
      <c r="G472" s="1" t="s">
        <v>9</v>
      </c>
      <c r="H472" s="1" t="s">
        <v>8349</v>
      </c>
      <c r="I472" s="1" t="s">
        <v>8350</v>
      </c>
      <c r="J472" s="1" t="s">
        <v>9728</v>
      </c>
      <c r="K472" s="1" t="s">
        <v>9729</v>
      </c>
      <c r="L472">
        <f>VLOOKUP(B472,HIS退!B:F,5,FALSE)</f>
        <v>-636.95000000000005</v>
      </c>
      <c r="M472">
        <f>VLOOKUP(J472,银行退!A:F,6,FALSE)</f>
        <v>636.95000000000005</v>
      </c>
      <c r="N472" t="e">
        <f>VLOOKUP(J472,银行退!A:J,10,FALSE)</f>
        <v>#N/A</v>
      </c>
      <c r="O472" t="e">
        <f>VLOOKUP(J472,银行退!A:K,11,FALSE)</f>
        <v>#N/A</v>
      </c>
    </row>
    <row r="473" spans="1:15">
      <c r="A473" s="1" t="s">
        <v>9730</v>
      </c>
      <c r="B473" s="1">
        <v>1200880</v>
      </c>
      <c r="C473" s="1" t="s">
        <v>3080</v>
      </c>
      <c r="D473" s="1" t="s">
        <v>3081</v>
      </c>
      <c r="E473" s="1" t="s">
        <v>3082</v>
      </c>
      <c r="F473" s="2">
        <v>655</v>
      </c>
      <c r="G473" s="1" t="s">
        <v>9</v>
      </c>
      <c r="H473" s="1" t="s">
        <v>8349</v>
      </c>
      <c r="I473" s="1" t="s">
        <v>8350</v>
      </c>
      <c r="J473" s="1" t="s">
        <v>9731</v>
      </c>
      <c r="K473" s="1" t="s">
        <v>9732</v>
      </c>
      <c r="L473">
        <f>VLOOKUP(B473,HIS退!B:F,5,FALSE)</f>
        <v>-655</v>
      </c>
      <c r="M473">
        <f>VLOOKUP(J473,银行退!A:F,6,FALSE)</f>
        <v>655</v>
      </c>
      <c r="N473" t="e">
        <f>VLOOKUP(J473,银行退!A:J,10,FALSE)</f>
        <v>#N/A</v>
      </c>
      <c r="O473" t="e">
        <f>VLOOKUP(J473,银行退!A:K,11,FALSE)</f>
        <v>#N/A</v>
      </c>
    </row>
    <row r="474" spans="1:15">
      <c r="A474" s="1" t="s">
        <v>9733</v>
      </c>
      <c r="B474" s="1">
        <v>1200971</v>
      </c>
      <c r="C474" s="1" t="s">
        <v>3084</v>
      </c>
      <c r="D474" s="1" t="s">
        <v>3085</v>
      </c>
      <c r="E474" s="1" t="s">
        <v>3086</v>
      </c>
      <c r="F474" s="2">
        <v>47</v>
      </c>
      <c r="G474" s="1" t="s">
        <v>9</v>
      </c>
      <c r="H474" s="1" t="s">
        <v>8349</v>
      </c>
      <c r="I474" s="1" t="s">
        <v>8350</v>
      </c>
      <c r="J474" s="1" t="s">
        <v>9734</v>
      </c>
      <c r="K474" s="1" t="s">
        <v>9735</v>
      </c>
      <c r="L474">
        <f>VLOOKUP(B474,HIS退!B:F,5,FALSE)</f>
        <v>-47</v>
      </c>
      <c r="M474">
        <f>VLOOKUP(J474,银行退!A:F,6,FALSE)</f>
        <v>47</v>
      </c>
      <c r="N474" t="e">
        <f>VLOOKUP(J474,银行退!A:J,10,FALSE)</f>
        <v>#N/A</v>
      </c>
      <c r="O474" t="e">
        <f>VLOOKUP(J474,银行退!A:K,11,FALSE)</f>
        <v>#N/A</v>
      </c>
    </row>
    <row r="475" spans="1:15">
      <c r="A475" s="1" t="s">
        <v>9736</v>
      </c>
      <c r="B475" s="1">
        <v>1201067</v>
      </c>
      <c r="C475" s="1" t="s">
        <v>3088</v>
      </c>
      <c r="D475" s="1" t="s">
        <v>3089</v>
      </c>
      <c r="E475" s="1" t="s">
        <v>3090</v>
      </c>
      <c r="F475" s="2">
        <v>583.16</v>
      </c>
      <c r="G475" s="1" t="s">
        <v>9</v>
      </c>
      <c r="H475" s="1" t="s">
        <v>8349</v>
      </c>
      <c r="I475" s="1" t="s">
        <v>8350</v>
      </c>
      <c r="J475" s="1" t="s">
        <v>9737</v>
      </c>
      <c r="K475" s="1" t="s">
        <v>9738</v>
      </c>
      <c r="L475">
        <f>VLOOKUP(B475,HIS退!B:F,5,FALSE)</f>
        <v>-583.16</v>
      </c>
      <c r="M475">
        <f>VLOOKUP(J475,银行退!A:F,6,FALSE)</f>
        <v>583.16</v>
      </c>
      <c r="N475" t="e">
        <f>VLOOKUP(J475,银行退!A:J,10,FALSE)</f>
        <v>#N/A</v>
      </c>
      <c r="O475" t="e">
        <f>VLOOKUP(J475,银行退!A:K,11,FALSE)</f>
        <v>#N/A</v>
      </c>
    </row>
    <row r="476" spans="1:15">
      <c r="A476" s="1" t="s">
        <v>9739</v>
      </c>
      <c r="B476" s="1">
        <v>1201074</v>
      </c>
      <c r="C476" s="1" t="s">
        <v>3092</v>
      </c>
      <c r="D476" s="1" t="s">
        <v>3093</v>
      </c>
      <c r="E476" s="1" t="s">
        <v>3094</v>
      </c>
      <c r="F476" s="2">
        <v>297.91000000000003</v>
      </c>
      <c r="G476" s="1" t="s">
        <v>9</v>
      </c>
      <c r="H476" s="1" t="s">
        <v>8349</v>
      </c>
      <c r="I476" s="1" t="s">
        <v>8350</v>
      </c>
      <c r="J476" s="1" t="s">
        <v>9740</v>
      </c>
      <c r="K476" s="1" t="s">
        <v>9741</v>
      </c>
      <c r="L476">
        <f>VLOOKUP(B476,HIS退!B:F,5,FALSE)</f>
        <v>-297.91000000000003</v>
      </c>
      <c r="M476">
        <f>VLOOKUP(J476,银行退!A:F,6,FALSE)</f>
        <v>297.91000000000003</v>
      </c>
      <c r="N476" t="e">
        <f>VLOOKUP(J476,银行退!A:J,10,FALSE)</f>
        <v>#N/A</v>
      </c>
      <c r="O476" t="e">
        <f>VLOOKUP(J476,银行退!A:K,11,FALSE)</f>
        <v>#N/A</v>
      </c>
    </row>
    <row r="477" spans="1:15">
      <c r="A477" s="1" t="s">
        <v>9742</v>
      </c>
      <c r="B477" s="1">
        <v>1201096</v>
      </c>
      <c r="C477" s="1" t="s">
        <v>3096</v>
      </c>
      <c r="D477" s="1" t="s">
        <v>3097</v>
      </c>
      <c r="E477" s="1" t="s">
        <v>3098</v>
      </c>
      <c r="F477" s="2">
        <v>47.63</v>
      </c>
      <c r="G477" s="1" t="s">
        <v>9</v>
      </c>
      <c r="H477" s="1" t="s">
        <v>8349</v>
      </c>
      <c r="I477" s="1" t="s">
        <v>8350</v>
      </c>
      <c r="J477" s="1" t="s">
        <v>9743</v>
      </c>
      <c r="K477" s="1" t="s">
        <v>9744</v>
      </c>
      <c r="L477">
        <f>VLOOKUP(B477,HIS退!B:F,5,FALSE)</f>
        <v>-47.63</v>
      </c>
      <c r="M477">
        <f>VLOOKUP(J477,银行退!A:F,6,FALSE)</f>
        <v>47.63</v>
      </c>
      <c r="N477" t="e">
        <f>VLOOKUP(J477,银行退!A:J,10,FALSE)</f>
        <v>#N/A</v>
      </c>
      <c r="O477" t="e">
        <f>VLOOKUP(J477,银行退!A:K,11,FALSE)</f>
        <v>#N/A</v>
      </c>
    </row>
    <row r="478" spans="1:15">
      <c r="A478" s="1" t="s">
        <v>9745</v>
      </c>
      <c r="B478" s="1">
        <v>1201160</v>
      </c>
      <c r="C478" s="1" t="s">
        <v>3100</v>
      </c>
      <c r="D478" s="1" t="s">
        <v>3101</v>
      </c>
      <c r="E478" s="1" t="s">
        <v>3102</v>
      </c>
      <c r="F478" s="2">
        <v>52</v>
      </c>
      <c r="G478" s="1" t="s">
        <v>9</v>
      </c>
      <c r="H478" s="1" t="s">
        <v>8349</v>
      </c>
      <c r="I478" s="1" t="s">
        <v>8350</v>
      </c>
      <c r="J478" s="1" t="s">
        <v>9746</v>
      </c>
      <c r="K478" s="1" t="s">
        <v>9747</v>
      </c>
      <c r="L478">
        <f>VLOOKUP(B478,HIS退!B:F,5,FALSE)</f>
        <v>-52</v>
      </c>
      <c r="M478">
        <f>VLOOKUP(J478,银行退!A:F,6,FALSE)</f>
        <v>52</v>
      </c>
      <c r="N478" t="e">
        <f>VLOOKUP(J478,银行退!A:J,10,FALSE)</f>
        <v>#N/A</v>
      </c>
      <c r="O478" t="e">
        <f>VLOOKUP(J478,银行退!A:K,11,FALSE)</f>
        <v>#N/A</v>
      </c>
    </row>
    <row r="479" spans="1:15">
      <c r="A479" s="1" t="s">
        <v>9748</v>
      </c>
      <c r="B479" s="1">
        <v>1201162</v>
      </c>
      <c r="C479" s="1" t="s">
        <v>9749</v>
      </c>
      <c r="D479" s="1" t="s">
        <v>3104</v>
      </c>
      <c r="E479" s="1" t="s">
        <v>1026</v>
      </c>
      <c r="F479" s="2">
        <v>1635.26</v>
      </c>
      <c r="G479" s="1" t="s">
        <v>9</v>
      </c>
      <c r="H479" s="1" t="s">
        <v>8358</v>
      </c>
      <c r="I479" s="1" t="s">
        <v>8358</v>
      </c>
      <c r="J479" s="1" t="s">
        <v>9750</v>
      </c>
      <c r="K479" s="1" t="s">
        <v>1025</v>
      </c>
      <c r="L479">
        <f>VLOOKUP(B479,HIS退!B:F,5,FALSE)</f>
        <v>-1635.26</v>
      </c>
      <c r="M479">
        <f>VLOOKUP(J479,银行退!A:F,6,FALSE)</f>
        <v>1635.26</v>
      </c>
      <c r="N479" t="e">
        <f>VLOOKUP(J479,银行退!A:J,10,FALSE)</f>
        <v>#N/A</v>
      </c>
      <c r="O479" t="str">
        <f>VLOOKUP(J479,银行退!A:K,11,FALSE)</f>
        <v>2017-08-08</v>
      </c>
    </row>
    <row r="480" spans="1:15">
      <c r="A480" s="1" t="s">
        <v>9751</v>
      </c>
      <c r="B480" s="1">
        <v>1201346</v>
      </c>
      <c r="C480" s="1" t="s">
        <v>9752</v>
      </c>
      <c r="D480" s="1" t="s">
        <v>3106</v>
      </c>
      <c r="E480" s="1" t="s">
        <v>983</v>
      </c>
      <c r="F480" s="2">
        <v>365</v>
      </c>
      <c r="G480" s="1" t="s">
        <v>9</v>
      </c>
      <c r="H480" s="1" t="s">
        <v>8358</v>
      </c>
      <c r="I480" s="1" t="s">
        <v>8358</v>
      </c>
      <c r="J480" s="1" t="s">
        <v>9753</v>
      </c>
      <c r="K480" s="1" t="s">
        <v>982</v>
      </c>
      <c r="L480">
        <f>VLOOKUP(B480,HIS退!B:F,5,FALSE)</f>
        <v>-365</v>
      </c>
      <c r="M480">
        <f>VLOOKUP(J480,银行退!A:F,6,FALSE)</f>
        <v>365</v>
      </c>
      <c r="N480" t="e">
        <f>VLOOKUP(J480,银行退!A:J,10,FALSE)</f>
        <v>#N/A</v>
      </c>
      <c r="O480" t="str">
        <f>VLOOKUP(J480,银行退!A:K,11,FALSE)</f>
        <v>2017-08-08</v>
      </c>
    </row>
    <row r="481" spans="1:15">
      <c r="A481" s="1" t="s">
        <v>9754</v>
      </c>
      <c r="B481" s="1">
        <v>1201399</v>
      </c>
      <c r="C481" s="1" t="s">
        <v>9755</v>
      </c>
      <c r="D481" s="1" t="s">
        <v>3108</v>
      </c>
      <c r="E481" s="1" t="s">
        <v>979</v>
      </c>
      <c r="F481" s="2">
        <v>100</v>
      </c>
      <c r="G481" s="1" t="s">
        <v>9</v>
      </c>
      <c r="H481" s="1" t="s">
        <v>8358</v>
      </c>
      <c r="I481" s="1" t="s">
        <v>8358</v>
      </c>
      <c r="J481" s="1" t="s">
        <v>9756</v>
      </c>
      <c r="K481" s="1" t="s">
        <v>978</v>
      </c>
      <c r="L481">
        <f>VLOOKUP(B481,HIS退!B:F,5,FALSE)</f>
        <v>-100</v>
      </c>
      <c r="M481">
        <f>VLOOKUP(J481,银行退!A:F,6,FALSE)</f>
        <v>100</v>
      </c>
      <c r="N481" t="e">
        <f>VLOOKUP(J481,银行退!A:J,10,FALSE)</f>
        <v>#N/A</v>
      </c>
      <c r="O481" t="str">
        <f>VLOOKUP(J481,银行退!A:K,11,FALSE)</f>
        <v>2017-08-08</v>
      </c>
    </row>
    <row r="482" spans="1:15">
      <c r="A482" s="1" t="s">
        <v>9757</v>
      </c>
      <c r="B482" s="1">
        <v>1201474</v>
      </c>
      <c r="C482" s="1" t="s">
        <v>3110</v>
      </c>
      <c r="D482" s="1" t="s">
        <v>3111</v>
      </c>
      <c r="E482" s="1" t="s">
        <v>3112</v>
      </c>
      <c r="F482" s="2">
        <v>374.96</v>
      </c>
      <c r="G482" s="1" t="s">
        <v>9</v>
      </c>
      <c r="H482" s="1" t="s">
        <v>8349</v>
      </c>
      <c r="I482" s="1" t="s">
        <v>8350</v>
      </c>
      <c r="J482" s="1" t="s">
        <v>9758</v>
      </c>
      <c r="K482" s="1" t="s">
        <v>9759</v>
      </c>
      <c r="L482">
        <f>VLOOKUP(B482,HIS退!B:F,5,FALSE)</f>
        <v>-374.96</v>
      </c>
      <c r="M482">
        <f>VLOOKUP(J482,银行退!A:F,6,FALSE)</f>
        <v>374.96</v>
      </c>
      <c r="N482" t="e">
        <f>VLOOKUP(J482,银行退!A:J,10,FALSE)</f>
        <v>#N/A</v>
      </c>
      <c r="O482" t="e">
        <f>VLOOKUP(J482,银行退!A:K,11,FALSE)</f>
        <v>#N/A</v>
      </c>
    </row>
    <row r="483" spans="1:15">
      <c r="A483" s="1" t="s">
        <v>9760</v>
      </c>
      <c r="B483" s="1">
        <v>1201494</v>
      </c>
      <c r="C483" s="1" t="s">
        <v>3114</v>
      </c>
      <c r="D483" s="1" t="s">
        <v>3115</v>
      </c>
      <c r="E483" s="1" t="s">
        <v>3116</v>
      </c>
      <c r="F483" s="2">
        <v>346.59</v>
      </c>
      <c r="G483" s="1" t="s">
        <v>9</v>
      </c>
      <c r="H483" s="1" t="s">
        <v>8349</v>
      </c>
      <c r="I483" s="1" t="s">
        <v>8350</v>
      </c>
      <c r="J483" s="1" t="s">
        <v>9761</v>
      </c>
      <c r="K483" s="1" t="s">
        <v>9762</v>
      </c>
      <c r="L483">
        <f>VLOOKUP(B483,HIS退!B:F,5,FALSE)</f>
        <v>-346.59</v>
      </c>
      <c r="M483">
        <f>VLOOKUP(J483,银行退!A:F,6,FALSE)</f>
        <v>346.59</v>
      </c>
      <c r="N483" t="e">
        <f>VLOOKUP(J483,银行退!A:J,10,FALSE)</f>
        <v>#N/A</v>
      </c>
      <c r="O483" t="e">
        <f>VLOOKUP(J483,银行退!A:K,11,FALSE)</f>
        <v>#N/A</v>
      </c>
    </row>
    <row r="484" spans="1:15">
      <c r="A484" s="1" t="s">
        <v>9763</v>
      </c>
      <c r="B484" s="1">
        <v>1201512</v>
      </c>
      <c r="C484" s="1" t="s">
        <v>3118</v>
      </c>
      <c r="D484" s="1" t="s">
        <v>3119</v>
      </c>
      <c r="E484" s="1" t="s">
        <v>3120</v>
      </c>
      <c r="F484" s="2">
        <v>14</v>
      </c>
      <c r="G484" s="1" t="s">
        <v>9</v>
      </c>
      <c r="H484" s="1" t="s">
        <v>8349</v>
      </c>
      <c r="I484" s="1" t="s">
        <v>8350</v>
      </c>
      <c r="J484" s="1" t="s">
        <v>9764</v>
      </c>
      <c r="K484" s="1" t="s">
        <v>9765</v>
      </c>
      <c r="L484">
        <f>VLOOKUP(B484,HIS退!B:F,5,FALSE)</f>
        <v>-14</v>
      </c>
      <c r="M484">
        <f>VLOOKUP(J484,银行退!A:F,6,FALSE)</f>
        <v>14</v>
      </c>
      <c r="N484" t="e">
        <f>VLOOKUP(J484,银行退!A:J,10,FALSE)</f>
        <v>#N/A</v>
      </c>
      <c r="O484" t="e">
        <f>VLOOKUP(J484,银行退!A:K,11,FALSE)</f>
        <v>#N/A</v>
      </c>
    </row>
    <row r="485" spans="1:15">
      <c r="A485" s="1" t="s">
        <v>9766</v>
      </c>
      <c r="B485" s="1">
        <v>1201515</v>
      </c>
      <c r="C485" s="1" t="s">
        <v>3122</v>
      </c>
      <c r="D485" s="1" t="s">
        <v>3123</v>
      </c>
      <c r="E485" s="1" t="s">
        <v>3124</v>
      </c>
      <c r="F485" s="2">
        <v>361.94</v>
      </c>
      <c r="G485" s="1" t="s">
        <v>9</v>
      </c>
      <c r="H485" s="1" t="s">
        <v>8349</v>
      </c>
      <c r="I485" s="1" t="s">
        <v>8350</v>
      </c>
      <c r="J485" s="1" t="s">
        <v>9767</v>
      </c>
      <c r="K485" s="1" t="s">
        <v>9768</v>
      </c>
      <c r="L485">
        <f>VLOOKUP(B485,HIS退!B:F,5,FALSE)</f>
        <v>-361.94</v>
      </c>
      <c r="M485">
        <f>VLOOKUP(J485,银行退!A:F,6,FALSE)</f>
        <v>361.94</v>
      </c>
      <c r="N485" t="e">
        <f>VLOOKUP(J485,银行退!A:J,10,FALSE)</f>
        <v>#N/A</v>
      </c>
      <c r="O485" t="e">
        <f>VLOOKUP(J485,银行退!A:K,11,FALSE)</f>
        <v>#N/A</v>
      </c>
    </row>
    <row r="486" spans="1:15">
      <c r="A486" s="1" t="s">
        <v>9769</v>
      </c>
      <c r="B486" s="1">
        <v>1201688</v>
      </c>
      <c r="C486" s="1" t="s">
        <v>3126</v>
      </c>
      <c r="D486" s="1" t="s">
        <v>3127</v>
      </c>
      <c r="E486" s="1" t="s">
        <v>3128</v>
      </c>
      <c r="F486" s="2">
        <v>89.5</v>
      </c>
      <c r="G486" s="1" t="s">
        <v>9</v>
      </c>
      <c r="H486" s="1" t="s">
        <v>8349</v>
      </c>
      <c r="I486" s="1" t="s">
        <v>8350</v>
      </c>
      <c r="J486" s="1" t="s">
        <v>9770</v>
      </c>
      <c r="K486" s="1" t="s">
        <v>9771</v>
      </c>
      <c r="L486">
        <f>VLOOKUP(B486,HIS退!B:F,5,FALSE)</f>
        <v>-89.5</v>
      </c>
      <c r="M486">
        <f>VLOOKUP(J486,银行退!A:F,6,FALSE)</f>
        <v>89.5</v>
      </c>
      <c r="N486" t="e">
        <f>VLOOKUP(J486,银行退!A:J,10,FALSE)</f>
        <v>#N/A</v>
      </c>
      <c r="O486" t="e">
        <f>VLOOKUP(J486,银行退!A:K,11,FALSE)</f>
        <v>#N/A</v>
      </c>
    </row>
    <row r="487" spans="1:15">
      <c r="A487" s="1" t="s">
        <v>9772</v>
      </c>
      <c r="B487" s="1">
        <v>1201757</v>
      </c>
      <c r="C487" s="1" t="s">
        <v>3130</v>
      </c>
      <c r="D487" s="1" t="s">
        <v>3131</v>
      </c>
      <c r="E487" s="1" t="s">
        <v>3132</v>
      </c>
      <c r="F487" s="2">
        <v>1307.92</v>
      </c>
      <c r="G487" s="1" t="s">
        <v>9</v>
      </c>
      <c r="H487" s="1" t="s">
        <v>8349</v>
      </c>
      <c r="I487" s="1" t="s">
        <v>8350</v>
      </c>
      <c r="J487" s="1" t="s">
        <v>9773</v>
      </c>
      <c r="K487" s="1" t="s">
        <v>9774</v>
      </c>
      <c r="L487">
        <f>VLOOKUP(B487,HIS退!B:F,5,FALSE)</f>
        <v>-1307.92</v>
      </c>
      <c r="M487">
        <f>VLOOKUP(J487,银行退!A:F,6,FALSE)</f>
        <v>1307.92</v>
      </c>
      <c r="N487" t="e">
        <f>VLOOKUP(J487,银行退!A:J,10,FALSE)</f>
        <v>#N/A</v>
      </c>
      <c r="O487" t="e">
        <f>VLOOKUP(J487,银行退!A:K,11,FALSE)</f>
        <v>#N/A</v>
      </c>
    </row>
    <row r="488" spans="1:15">
      <c r="A488" s="1" t="s">
        <v>9775</v>
      </c>
      <c r="B488" s="1">
        <v>1201815</v>
      </c>
      <c r="C488" s="1" t="s">
        <v>9776</v>
      </c>
      <c r="D488" s="1" t="s">
        <v>3134</v>
      </c>
      <c r="E488" s="1" t="s">
        <v>971</v>
      </c>
      <c r="F488" s="2">
        <v>210</v>
      </c>
      <c r="G488" s="1" t="s">
        <v>9</v>
      </c>
      <c r="H488" s="1" t="s">
        <v>8358</v>
      </c>
      <c r="I488" s="1" t="s">
        <v>8358</v>
      </c>
      <c r="J488" s="1" t="s">
        <v>9777</v>
      </c>
      <c r="K488" s="1" t="s">
        <v>970</v>
      </c>
      <c r="L488">
        <f>VLOOKUP(B488,HIS退!B:F,5,FALSE)</f>
        <v>-210</v>
      </c>
      <c r="M488">
        <f>VLOOKUP(J488,银行退!A:F,6,FALSE)</f>
        <v>210</v>
      </c>
      <c r="N488" t="e">
        <f>VLOOKUP(J488,银行退!A:J,10,FALSE)</f>
        <v>#N/A</v>
      </c>
      <c r="O488" t="str">
        <f>VLOOKUP(J488,银行退!A:K,11,FALSE)</f>
        <v>2017-08-08</v>
      </c>
    </row>
    <row r="489" spans="1:15">
      <c r="A489" s="1" t="s">
        <v>9778</v>
      </c>
      <c r="B489" s="1">
        <v>1201847</v>
      </c>
      <c r="C489" s="1" t="s">
        <v>3136</v>
      </c>
      <c r="D489" s="1" t="s">
        <v>3137</v>
      </c>
      <c r="E489" s="1" t="s">
        <v>3033</v>
      </c>
      <c r="F489" s="2">
        <v>150</v>
      </c>
      <c r="G489" s="1" t="s">
        <v>9</v>
      </c>
      <c r="H489" s="1" t="s">
        <v>8349</v>
      </c>
      <c r="I489" s="1" t="s">
        <v>8350</v>
      </c>
      <c r="J489" s="1" t="s">
        <v>9779</v>
      </c>
      <c r="K489" s="1" t="s">
        <v>9691</v>
      </c>
      <c r="L489">
        <f>VLOOKUP(B489,HIS退!B:F,5,FALSE)</f>
        <v>-150</v>
      </c>
      <c r="M489">
        <f>VLOOKUP(J489,银行退!A:F,6,FALSE)</f>
        <v>150</v>
      </c>
      <c r="N489" t="e">
        <f>VLOOKUP(J489,银行退!A:J,10,FALSE)</f>
        <v>#N/A</v>
      </c>
      <c r="O489" t="e">
        <f>VLOOKUP(J489,银行退!A:K,11,FALSE)</f>
        <v>#N/A</v>
      </c>
    </row>
    <row r="490" spans="1:15">
      <c r="A490" s="1" t="s">
        <v>9780</v>
      </c>
      <c r="B490" s="1">
        <v>1202244</v>
      </c>
      <c r="C490" s="1" t="s">
        <v>3139</v>
      </c>
      <c r="D490" s="1" t="s">
        <v>3140</v>
      </c>
      <c r="E490" s="1" t="s">
        <v>3141</v>
      </c>
      <c r="F490" s="2">
        <v>274.07</v>
      </c>
      <c r="G490" s="1" t="s">
        <v>9</v>
      </c>
      <c r="H490" s="1" t="s">
        <v>8349</v>
      </c>
      <c r="I490" s="1" t="s">
        <v>8350</v>
      </c>
      <c r="J490" s="1" t="s">
        <v>9781</v>
      </c>
      <c r="K490" s="1" t="s">
        <v>722</v>
      </c>
      <c r="L490">
        <f>VLOOKUP(B490,HIS退!B:F,5,FALSE)</f>
        <v>-274.07</v>
      </c>
      <c r="M490">
        <f>VLOOKUP(J490,银行退!A:F,6,FALSE)</f>
        <v>274.07</v>
      </c>
      <c r="N490" t="e">
        <f>VLOOKUP(J490,银行退!A:J,10,FALSE)</f>
        <v>#N/A</v>
      </c>
      <c r="O490" t="e">
        <f>VLOOKUP(J490,银行退!A:K,11,FALSE)</f>
        <v>#N/A</v>
      </c>
    </row>
    <row r="491" spans="1:15">
      <c r="A491" s="1" t="s">
        <v>9782</v>
      </c>
      <c r="B491" s="1">
        <v>1203849</v>
      </c>
      <c r="C491" s="1" t="s">
        <v>3143</v>
      </c>
      <c r="D491" s="1" t="s">
        <v>3144</v>
      </c>
      <c r="E491" s="1" t="s">
        <v>3145</v>
      </c>
      <c r="F491" s="2">
        <v>92.5</v>
      </c>
      <c r="G491" s="1" t="s">
        <v>9</v>
      </c>
      <c r="H491" s="1" t="s">
        <v>8349</v>
      </c>
      <c r="I491" s="1" t="s">
        <v>8350</v>
      </c>
      <c r="J491" s="1" t="s">
        <v>9783</v>
      </c>
      <c r="K491" s="1" t="s">
        <v>9784</v>
      </c>
      <c r="L491">
        <f>VLOOKUP(B491,HIS退!B:F,5,FALSE)</f>
        <v>-92.5</v>
      </c>
      <c r="M491">
        <f>VLOOKUP(J491,银行退!A:F,6,FALSE)</f>
        <v>92.5</v>
      </c>
      <c r="N491" t="e">
        <f>VLOOKUP(J491,银行退!A:J,10,FALSE)</f>
        <v>#N/A</v>
      </c>
      <c r="O491" t="e">
        <f>VLOOKUP(J491,银行退!A:K,11,FALSE)</f>
        <v>#N/A</v>
      </c>
    </row>
    <row r="492" spans="1:15">
      <c r="A492" s="1" t="s">
        <v>9785</v>
      </c>
      <c r="B492" s="1">
        <v>1204865</v>
      </c>
      <c r="C492" s="1" t="s">
        <v>3147</v>
      </c>
      <c r="D492" s="1" t="s">
        <v>3148</v>
      </c>
      <c r="E492" s="1" t="s">
        <v>3149</v>
      </c>
      <c r="F492" s="2">
        <v>178.14</v>
      </c>
      <c r="G492" s="1" t="s">
        <v>9</v>
      </c>
      <c r="H492" s="1" t="s">
        <v>8349</v>
      </c>
      <c r="I492" s="1" t="s">
        <v>8350</v>
      </c>
      <c r="J492" s="1" t="s">
        <v>9786</v>
      </c>
      <c r="K492" s="1" t="s">
        <v>9787</v>
      </c>
      <c r="L492">
        <f>VLOOKUP(B492,HIS退!B:F,5,FALSE)</f>
        <v>-178.14</v>
      </c>
      <c r="M492">
        <f>VLOOKUP(J492,银行退!A:F,6,FALSE)</f>
        <v>178.14</v>
      </c>
      <c r="N492" t="e">
        <f>VLOOKUP(J492,银行退!A:J,10,FALSE)</f>
        <v>#N/A</v>
      </c>
      <c r="O492" t="e">
        <f>VLOOKUP(J492,银行退!A:K,11,FALSE)</f>
        <v>#N/A</v>
      </c>
    </row>
    <row r="493" spans="1:15">
      <c r="A493" s="1" t="s">
        <v>9788</v>
      </c>
      <c r="B493" s="1">
        <v>1205053</v>
      </c>
      <c r="C493" s="1" t="s">
        <v>9789</v>
      </c>
      <c r="D493" s="1" t="s">
        <v>3151</v>
      </c>
      <c r="E493" s="1" t="s">
        <v>993</v>
      </c>
      <c r="F493" s="2">
        <v>24.5</v>
      </c>
      <c r="G493" s="1" t="s">
        <v>9</v>
      </c>
      <c r="H493" s="1" t="s">
        <v>8358</v>
      </c>
      <c r="I493" s="1" t="s">
        <v>8358</v>
      </c>
      <c r="J493" s="1" t="s">
        <v>9790</v>
      </c>
      <c r="K493" s="1" t="s">
        <v>992</v>
      </c>
      <c r="L493">
        <f>VLOOKUP(B493,HIS退!B:F,5,FALSE)</f>
        <v>-24.5</v>
      </c>
      <c r="M493">
        <f>VLOOKUP(J493,银行退!A:F,6,FALSE)</f>
        <v>24.5</v>
      </c>
      <c r="N493" t="e">
        <f>VLOOKUP(J493,银行退!A:J,10,FALSE)</f>
        <v>#N/A</v>
      </c>
      <c r="O493" t="str">
        <f>VLOOKUP(J493,银行退!A:K,11,FALSE)</f>
        <v>2017-08-08</v>
      </c>
    </row>
    <row r="494" spans="1:15">
      <c r="A494" s="1" t="s">
        <v>9791</v>
      </c>
      <c r="B494" s="1">
        <v>1205074</v>
      </c>
      <c r="C494" s="1" t="s">
        <v>3153</v>
      </c>
      <c r="D494" s="1" t="s">
        <v>3154</v>
      </c>
      <c r="E494" s="1" t="s">
        <v>3155</v>
      </c>
      <c r="F494" s="2">
        <v>154.84</v>
      </c>
      <c r="G494" s="1" t="s">
        <v>9</v>
      </c>
      <c r="H494" s="1" t="s">
        <v>8349</v>
      </c>
      <c r="I494" s="1" t="s">
        <v>8350</v>
      </c>
      <c r="J494" s="1" t="s">
        <v>9792</v>
      </c>
      <c r="K494" s="1" t="s">
        <v>9793</v>
      </c>
      <c r="L494">
        <f>VLOOKUP(B494,HIS退!B:F,5,FALSE)</f>
        <v>-154.84</v>
      </c>
      <c r="M494">
        <f>VLOOKUP(J494,银行退!A:F,6,FALSE)</f>
        <v>154.84</v>
      </c>
      <c r="N494" t="e">
        <f>VLOOKUP(J494,银行退!A:J,10,FALSE)</f>
        <v>#N/A</v>
      </c>
      <c r="O494" t="e">
        <f>VLOOKUP(J494,银行退!A:K,11,FALSE)</f>
        <v>#N/A</v>
      </c>
    </row>
    <row r="495" spans="1:15">
      <c r="A495" s="1" t="s">
        <v>9794</v>
      </c>
      <c r="B495" s="1">
        <v>1205092</v>
      </c>
      <c r="C495" s="1" t="s">
        <v>9795</v>
      </c>
      <c r="D495" s="1" t="s">
        <v>3157</v>
      </c>
      <c r="E495" s="1" t="s">
        <v>1002</v>
      </c>
      <c r="F495" s="2">
        <v>700</v>
      </c>
      <c r="G495" s="1" t="s">
        <v>9</v>
      </c>
      <c r="H495" s="1" t="s">
        <v>8358</v>
      </c>
      <c r="I495" s="1" t="s">
        <v>8358</v>
      </c>
      <c r="J495" s="1" t="s">
        <v>9796</v>
      </c>
      <c r="K495" s="1" t="s">
        <v>1001</v>
      </c>
      <c r="L495">
        <f>VLOOKUP(B495,HIS退!B:F,5,FALSE)</f>
        <v>-700</v>
      </c>
      <c r="M495">
        <f>VLOOKUP(J495,银行退!A:F,6,FALSE)</f>
        <v>700</v>
      </c>
      <c r="N495" t="e">
        <f>VLOOKUP(J495,银行退!A:J,10,FALSE)</f>
        <v>#N/A</v>
      </c>
      <c r="O495" t="str">
        <f>VLOOKUP(J495,银行退!A:K,11,FALSE)</f>
        <v>2017-08-08</v>
      </c>
    </row>
    <row r="496" spans="1:15">
      <c r="A496" s="1" t="s">
        <v>9797</v>
      </c>
      <c r="B496" s="1">
        <v>1205221</v>
      </c>
      <c r="C496" s="1" t="s">
        <v>3159</v>
      </c>
      <c r="D496" s="1" t="s">
        <v>3160</v>
      </c>
      <c r="E496" s="1" t="s">
        <v>3161</v>
      </c>
      <c r="F496" s="2">
        <v>200</v>
      </c>
      <c r="G496" s="1" t="s">
        <v>9</v>
      </c>
      <c r="H496" s="1" t="s">
        <v>8349</v>
      </c>
      <c r="I496" s="1" t="s">
        <v>8350</v>
      </c>
      <c r="J496" s="1" t="s">
        <v>9798</v>
      </c>
      <c r="K496" s="1" t="s">
        <v>9799</v>
      </c>
      <c r="L496">
        <f>VLOOKUP(B496,HIS退!B:F,5,FALSE)</f>
        <v>-200</v>
      </c>
      <c r="M496">
        <f>VLOOKUP(J496,银行退!A:F,6,FALSE)</f>
        <v>200</v>
      </c>
      <c r="N496" t="e">
        <f>VLOOKUP(J496,银行退!A:J,10,FALSE)</f>
        <v>#N/A</v>
      </c>
      <c r="O496" t="e">
        <f>VLOOKUP(J496,银行退!A:K,11,FALSE)</f>
        <v>#N/A</v>
      </c>
    </row>
    <row r="497" spans="1:15">
      <c r="A497" s="1" t="s">
        <v>9800</v>
      </c>
      <c r="B497" s="1">
        <v>1205959</v>
      </c>
      <c r="C497" s="1" t="s">
        <v>3163</v>
      </c>
      <c r="D497" s="1" t="s">
        <v>3164</v>
      </c>
      <c r="E497" s="1" t="s">
        <v>3165</v>
      </c>
      <c r="F497" s="2">
        <v>1000</v>
      </c>
      <c r="G497" s="1" t="s">
        <v>9</v>
      </c>
      <c r="H497" s="1" t="s">
        <v>8349</v>
      </c>
      <c r="I497" s="1" t="s">
        <v>8350</v>
      </c>
      <c r="J497" s="1" t="s">
        <v>9801</v>
      </c>
      <c r="K497" s="1" t="s">
        <v>9802</v>
      </c>
      <c r="L497">
        <f>VLOOKUP(B497,HIS退!B:F,5,FALSE)</f>
        <v>-1000</v>
      </c>
      <c r="M497">
        <f>VLOOKUP(J497,银行退!A:F,6,FALSE)</f>
        <v>1000</v>
      </c>
      <c r="N497" t="e">
        <f>VLOOKUP(J497,银行退!A:J,10,FALSE)</f>
        <v>#N/A</v>
      </c>
      <c r="O497" t="e">
        <f>VLOOKUP(J497,银行退!A:K,11,FALSE)</f>
        <v>#N/A</v>
      </c>
    </row>
    <row r="498" spans="1:15">
      <c r="A498" s="1" t="s">
        <v>9803</v>
      </c>
      <c r="B498" s="1">
        <v>1206056</v>
      </c>
      <c r="C498" s="1" t="s">
        <v>3167</v>
      </c>
      <c r="D498" s="1" t="s">
        <v>3168</v>
      </c>
      <c r="E498" s="1" t="s">
        <v>3169</v>
      </c>
      <c r="F498" s="2">
        <v>42.5</v>
      </c>
      <c r="G498" s="1" t="s">
        <v>9</v>
      </c>
      <c r="H498" s="1" t="s">
        <v>8349</v>
      </c>
      <c r="I498" s="1" t="s">
        <v>8350</v>
      </c>
      <c r="J498" s="1" t="s">
        <v>9804</v>
      </c>
      <c r="K498" s="1" t="s">
        <v>9805</v>
      </c>
      <c r="L498">
        <f>VLOOKUP(B498,HIS退!B:F,5,FALSE)</f>
        <v>-42.5</v>
      </c>
      <c r="M498">
        <f>VLOOKUP(J498,银行退!A:F,6,FALSE)</f>
        <v>42.5</v>
      </c>
      <c r="N498" t="e">
        <f>VLOOKUP(J498,银行退!A:J,10,FALSE)</f>
        <v>#N/A</v>
      </c>
      <c r="O498" t="e">
        <f>VLOOKUP(J498,银行退!A:K,11,FALSE)</f>
        <v>#N/A</v>
      </c>
    </row>
    <row r="499" spans="1:15">
      <c r="A499" s="1" t="s">
        <v>9806</v>
      </c>
      <c r="B499" s="1">
        <v>1206430</v>
      </c>
      <c r="C499" s="1" t="s">
        <v>3171</v>
      </c>
      <c r="D499" s="1" t="s">
        <v>3172</v>
      </c>
      <c r="E499" s="1" t="s">
        <v>3173</v>
      </c>
      <c r="F499" s="2">
        <v>44.5</v>
      </c>
      <c r="G499" s="1" t="s">
        <v>9</v>
      </c>
      <c r="H499" s="1" t="s">
        <v>8349</v>
      </c>
      <c r="I499" s="1" t="s">
        <v>8350</v>
      </c>
      <c r="J499" s="1" t="s">
        <v>9807</v>
      </c>
      <c r="K499" s="1" t="s">
        <v>9808</v>
      </c>
      <c r="L499">
        <f>VLOOKUP(B499,HIS退!B:F,5,FALSE)</f>
        <v>-44.5</v>
      </c>
      <c r="M499">
        <f>VLOOKUP(J499,银行退!A:F,6,FALSE)</f>
        <v>44.5</v>
      </c>
      <c r="N499" t="e">
        <f>VLOOKUP(J499,银行退!A:J,10,FALSE)</f>
        <v>#N/A</v>
      </c>
      <c r="O499" t="e">
        <f>VLOOKUP(J499,银行退!A:K,11,FALSE)</f>
        <v>#N/A</v>
      </c>
    </row>
    <row r="500" spans="1:15">
      <c r="A500" s="1" t="s">
        <v>9809</v>
      </c>
      <c r="B500" s="1">
        <v>1206835</v>
      </c>
      <c r="C500" s="1" t="s">
        <v>3175</v>
      </c>
      <c r="D500" s="1" t="s">
        <v>3176</v>
      </c>
      <c r="E500" s="1" t="s">
        <v>3177</v>
      </c>
      <c r="F500" s="2">
        <v>129</v>
      </c>
      <c r="G500" s="1" t="s">
        <v>9</v>
      </c>
      <c r="H500" s="1" t="s">
        <v>8349</v>
      </c>
      <c r="I500" s="1" t="s">
        <v>8350</v>
      </c>
      <c r="J500" s="1" t="s">
        <v>9810</v>
      </c>
      <c r="K500" s="1" t="s">
        <v>9811</v>
      </c>
      <c r="L500">
        <f>VLOOKUP(B500,HIS退!B:F,5,FALSE)</f>
        <v>-129</v>
      </c>
      <c r="M500">
        <f>VLOOKUP(J500,银行退!A:F,6,FALSE)</f>
        <v>129</v>
      </c>
      <c r="N500" t="e">
        <f>VLOOKUP(J500,银行退!A:J,10,FALSE)</f>
        <v>#N/A</v>
      </c>
      <c r="O500" t="e">
        <f>VLOOKUP(J500,银行退!A:K,11,FALSE)</f>
        <v>#N/A</v>
      </c>
    </row>
    <row r="501" spans="1:15">
      <c r="A501" s="1" t="s">
        <v>9812</v>
      </c>
      <c r="B501" s="1">
        <v>1206890</v>
      </c>
      <c r="C501" s="1" t="s">
        <v>3180</v>
      </c>
      <c r="D501" s="1" t="s">
        <v>3181</v>
      </c>
      <c r="E501" s="1" t="s">
        <v>2704</v>
      </c>
      <c r="F501" s="2">
        <v>28.92</v>
      </c>
      <c r="G501" s="1" t="s">
        <v>9</v>
      </c>
      <c r="H501" s="1" t="s">
        <v>8349</v>
      </c>
      <c r="I501" s="1" t="s">
        <v>8350</v>
      </c>
      <c r="J501" s="1" t="s">
        <v>9813</v>
      </c>
      <c r="K501" s="1" t="s">
        <v>9814</v>
      </c>
      <c r="L501">
        <f>VLOOKUP(B501,HIS退!B:F,5,FALSE)</f>
        <v>-28.92</v>
      </c>
      <c r="M501">
        <f>VLOOKUP(J501,银行退!A:F,6,FALSE)</f>
        <v>28.92</v>
      </c>
      <c r="N501" t="e">
        <f>VLOOKUP(J501,银行退!A:J,10,FALSE)</f>
        <v>#N/A</v>
      </c>
      <c r="O501" t="e">
        <f>VLOOKUP(J501,银行退!A:K,11,FALSE)</f>
        <v>#N/A</v>
      </c>
    </row>
    <row r="502" spans="1:15">
      <c r="A502" s="1" t="s">
        <v>9815</v>
      </c>
      <c r="B502" s="1">
        <v>1207028</v>
      </c>
      <c r="C502" s="1" t="s">
        <v>3183</v>
      </c>
      <c r="D502" s="1" t="s">
        <v>3184</v>
      </c>
      <c r="E502" s="1" t="s">
        <v>3185</v>
      </c>
      <c r="F502" s="2">
        <v>108.42</v>
      </c>
      <c r="G502" s="1" t="s">
        <v>9</v>
      </c>
      <c r="H502" s="1" t="s">
        <v>8349</v>
      </c>
      <c r="I502" s="1" t="s">
        <v>8350</v>
      </c>
      <c r="J502" s="1" t="s">
        <v>9816</v>
      </c>
      <c r="K502" s="1" t="s">
        <v>9817</v>
      </c>
      <c r="L502">
        <f>VLOOKUP(B502,HIS退!B:F,5,FALSE)</f>
        <v>-108.42</v>
      </c>
      <c r="M502">
        <f>VLOOKUP(J502,银行退!A:F,6,FALSE)</f>
        <v>108.42</v>
      </c>
      <c r="N502" t="e">
        <f>VLOOKUP(J502,银行退!A:J,10,FALSE)</f>
        <v>#N/A</v>
      </c>
      <c r="O502" t="e">
        <f>VLOOKUP(J502,银行退!A:K,11,FALSE)</f>
        <v>#N/A</v>
      </c>
    </row>
    <row r="503" spans="1:15">
      <c r="A503" s="1" t="s">
        <v>9818</v>
      </c>
      <c r="B503" s="1">
        <v>1207078</v>
      </c>
      <c r="C503" s="1" t="s">
        <v>3187</v>
      </c>
      <c r="D503" s="1" t="s">
        <v>3188</v>
      </c>
      <c r="E503" s="1" t="s">
        <v>3189</v>
      </c>
      <c r="F503" s="2">
        <v>1200</v>
      </c>
      <c r="G503" s="1" t="s">
        <v>9</v>
      </c>
      <c r="H503" s="1" t="s">
        <v>8349</v>
      </c>
      <c r="I503" s="1" t="s">
        <v>8350</v>
      </c>
      <c r="J503" s="1" t="s">
        <v>9819</v>
      </c>
      <c r="K503" s="1" t="s">
        <v>9820</v>
      </c>
      <c r="L503">
        <f>VLOOKUP(B503,HIS退!B:F,5,FALSE)</f>
        <v>-1200</v>
      </c>
      <c r="M503">
        <f>VLOOKUP(J503,银行退!A:F,6,FALSE)</f>
        <v>1200</v>
      </c>
      <c r="N503" t="e">
        <f>VLOOKUP(J503,银行退!A:J,10,FALSE)</f>
        <v>#N/A</v>
      </c>
      <c r="O503" t="e">
        <f>VLOOKUP(J503,银行退!A:K,11,FALSE)</f>
        <v>#N/A</v>
      </c>
    </row>
    <row r="504" spans="1:15">
      <c r="A504" s="1" t="s">
        <v>9821</v>
      </c>
      <c r="B504" s="1">
        <v>1207108</v>
      </c>
      <c r="C504" s="1" t="s">
        <v>3191</v>
      </c>
      <c r="D504" s="1" t="s">
        <v>3192</v>
      </c>
      <c r="E504" s="1" t="s">
        <v>3193</v>
      </c>
      <c r="F504" s="2">
        <v>92.5</v>
      </c>
      <c r="G504" s="1" t="s">
        <v>9</v>
      </c>
      <c r="H504" s="1" t="s">
        <v>8349</v>
      </c>
      <c r="I504" s="1" t="s">
        <v>8350</v>
      </c>
      <c r="J504" s="1" t="s">
        <v>9822</v>
      </c>
      <c r="K504" s="1" t="s">
        <v>9817</v>
      </c>
      <c r="L504">
        <f>VLOOKUP(B504,HIS退!B:F,5,FALSE)</f>
        <v>-92.5</v>
      </c>
      <c r="M504">
        <f>VLOOKUP(J504,银行退!A:F,6,FALSE)</f>
        <v>92.5</v>
      </c>
      <c r="N504" t="e">
        <f>VLOOKUP(J504,银行退!A:J,10,FALSE)</f>
        <v>#N/A</v>
      </c>
      <c r="O504" t="e">
        <f>VLOOKUP(J504,银行退!A:K,11,FALSE)</f>
        <v>#N/A</v>
      </c>
    </row>
    <row r="505" spans="1:15">
      <c r="A505" s="1" t="s">
        <v>9823</v>
      </c>
      <c r="B505" s="1">
        <v>1207447</v>
      </c>
      <c r="C505" s="1" t="s">
        <v>3195</v>
      </c>
      <c r="D505" s="1" t="s">
        <v>3196</v>
      </c>
      <c r="E505" s="1" t="s">
        <v>3197</v>
      </c>
      <c r="F505" s="2">
        <v>32.909999999999997</v>
      </c>
      <c r="G505" s="1" t="s">
        <v>9</v>
      </c>
      <c r="H505" s="1" t="s">
        <v>8349</v>
      </c>
      <c r="I505" s="1" t="s">
        <v>8350</v>
      </c>
      <c r="J505" s="1" t="s">
        <v>9824</v>
      </c>
      <c r="K505" s="1" t="s">
        <v>9825</v>
      </c>
      <c r="L505">
        <f>VLOOKUP(B505,HIS退!B:F,5,FALSE)</f>
        <v>-32.909999999999997</v>
      </c>
      <c r="M505">
        <f>VLOOKUP(J505,银行退!A:F,6,FALSE)</f>
        <v>32.909999999999997</v>
      </c>
      <c r="N505" t="e">
        <f>VLOOKUP(J505,银行退!A:J,10,FALSE)</f>
        <v>#N/A</v>
      </c>
      <c r="O505" t="e">
        <f>VLOOKUP(J505,银行退!A:K,11,FALSE)</f>
        <v>#N/A</v>
      </c>
    </row>
    <row r="506" spans="1:15">
      <c r="A506" s="1" t="s">
        <v>9826</v>
      </c>
      <c r="B506" s="1">
        <v>1207454</v>
      </c>
      <c r="C506" s="1" t="s">
        <v>3199</v>
      </c>
      <c r="D506" s="1" t="s">
        <v>3200</v>
      </c>
      <c r="E506" s="1" t="s">
        <v>3201</v>
      </c>
      <c r="F506" s="2">
        <v>1100</v>
      </c>
      <c r="G506" s="1" t="s">
        <v>9</v>
      </c>
      <c r="H506" s="1" t="s">
        <v>8349</v>
      </c>
      <c r="I506" s="1" t="s">
        <v>8350</v>
      </c>
      <c r="J506" s="1" t="s">
        <v>9827</v>
      </c>
      <c r="K506" s="1" t="s">
        <v>9828</v>
      </c>
      <c r="L506">
        <f>VLOOKUP(B506,HIS退!B:F,5,FALSE)</f>
        <v>-1100</v>
      </c>
      <c r="M506">
        <f>VLOOKUP(J506,银行退!A:F,6,FALSE)</f>
        <v>1100</v>
      </c>
      <c r="N506" t="e">
        <f>VLOOKUP(J506,银行退!A:J,10,FALSE)</f>
        <v>#N/A</v>
      </c>
      <c r="O506" t="e">
        <f>VLOOKUP(J506,银行退!A:K,11,FALSE)</f>
        <v>#N/A</v>
      </c>
    </row>
    <row r="507" spans="1:15">
      <c r="A507" s="1" t="s">
        <v>9829</v>
      </c>
      <c r="B507" s="1">
        <v>1207808</v>
      </c>
      <c r="C507" s="1" t="s">
        <v>3203</v>
      </c>
      <c r="D507" s="1" t="s">
        <v>3204</v>
      </c>
      <c r="E507" s="1" t="s">
        <v>3205</v>
      </c>
      <c r="F507" s="2">
        <v>10</v>
      </c>
      <c r="G507" s="1" t="s">
        <v>9</v>
      </c>
      <c r="H507" s="1" t="s">
        <v>8349</v>
      </c>
      <c r="I507" s="1" t="s">
        <v>8350</v>
      </c>
      <c r="J507" s="1" t="s">
        <v>9830</v>
      </c>
      <c r="K507" s="1" t="s">
        <v>9831</v>
      </c>
      <c r="L507">
        <f>VLOOKUP(B507,HIS退!B:F,5,FALSE)</f>
        <v>-10</v>
      </c>
      <c r="M507">
        <f>VLOOKUP(J507,银行退!A:F,6,FALSE)</f>
        <v>10</v>
      </c>
      <c r="N507" t="e">
        <f>VLOOKUP(J507,银行退!A:J,10,FALSE)</f>
        <v>#N/A</v>
      </c>
      <c r="O507" t="e">
        <f>VLOOKUP(J507,银行退!A:K,11,FALSE)</f>
        <v>#N/A</v>
      </c>
    </row>
    <row r="508" spans="1:15">
      <c r="A508" s="1" t="s">
        <v>9832</v>
      </c>
      <c r="B508" s="1">
        <v>1208112</v>
      </c>
      <c r="C508" s="1" t="s">
        <v>9833</v>
      </c>
      <c r="D508" s="1" t="s">
        <v>3207</v>
      </c>
      <c r="E508" s="1" t="s">
        <v>3208</v>
      </c>
      <c r="F508" s="2">
        <v>105</v>
      </c>
      <c r="G508" s="1" t="s">
        <v>9</v>
      </c>
      <c r="H508" s="1" t="s">
        <v>8358</v>
      </c>
      <c r="I508" s="1" t="s">
        <v>8358</v>
      </c>
      <c r="J508" s="1" t="s">
        <v>9834</v>
      </c>
      <c r="K508" s="1" t="s">
        <v>9835</v>
      </c>
      <c r="L508">
        <f>VLOOKUP(B508,HIS退!B:F,5,FALSE)</f>
        <v>-105</v>
      </c>
      <c r="M508">
        <f>VLOOKUP(J508,银行退!A:F,6,FALSE)</f>
        <v>105</v>
      </c>
      <c r="N508" t="e">
        <f>VLOOKUP(J508,银行退!A:J,10,FALSE)</f>
        <v>#N/A</v>
      </c>
      <c r="O508" t="str">
        <f>VLOOKUP(J508,银行退!A:K,11,FALSE)</f>
        <v>2017-08-07</v>
      </c>
    </row>
    <row r="509" spans="1:15">
      <c r="A509" s="1" t="s">
        <v>9836</v>
      </c>
      <c r="B509" s="1">
        <v>1208174</v>
      </c>
      <c r="C509" s="1" t="s">
        <v>9837</v>
      </c>
      <c r="D509" s="1" t="s">
        <v>3210</v>
      </c>
      <c r="E509" s="1" t="s">
        <v>3211</v>
      </c>
      <c r="F509" s="2">
        <v>1385</v>
      </c>
      <c r="G509" s="1" t="s">
        <v>9</v>
      </c>
      <c r="H509" s="1" t="s">
        <v>8358</v>
      </c>
      <c r="I509" s="1" t="s">
        <v>8358</v>
      </c>
      <c r="J509" s="1" t="s">
        <v>9838</v>
      </c>
      <c r="K509" s="1" t="s">
        <v>9835</v>
      </c>
      <c r="L509">
        <f>VLOOKUP(B509,HIS退!B:F,5,FALSE)</f>
        <v>-1385</v>
      </c>
      <c r="M509">
        <f>VLOOKUP(J509,银行退!A:F,6,FALSE)</f>
        <v>1385</v>
      </c>
      <c r="N509" t="e">
        <f>VLOOKUP(J509,银行退!A:J,10,FALSE)</f>
        <v>#N/A</v>
      </c>
      <c r="O509" t="str">
        <f>VLOOKUP(J509,银行退!A:K,11,FALSE)</f>
        <v>2017-08-07</v>
      </c>
    </row>
    <row r="510" spans="1:15">
      <c r="A510" s="1" t="s">
        <v>9839</v>
      </c>
      <c r="B510" s="1">
        <v>1208294</v>
      </c>
      <c r="C510" s="1" t="s">
        <v>3213</v>
      </c>
      <c r="D510" s="1" t="s">
        <v>3214</v>
      </c>
      <c r="E510" s="1" t="s">
        <v>3215</v>
      </c>
      <c r="F510" s="2">
        <v>290.45</v>
      </c>
      <c r="G510" s="1" t="s">
        <v>9</v>
      </c>
      <c r="H510" s="1" t="s">
        <v>8349</v>
      </c>
      <c r="I510" s="1" t="s">
        <v>8350</v>
      </c>
      <c r="J510" s="1" t="s">
        <v>9840</v>
      </c>
      <c r="K510" s="1" t="s">
        <v>9841</v>
      </c>
      <c r="L510">
        <f>VLOOKUP(B510,HIS退!B:F,5,FALSE)</f>
        <v>-290.45</v>
      </c>
      <c r="M510">
        <f>VLOOKUP(J510,银行退!A:F,6,FALSE)</f>
        <v>290.45</v>
      </c>
      <c r="N510" t="e">
        <f>VLOOKUP(J510,银行退!A:J,10,FALSE)</f>
        <v>#N/A</v>
      </c>
      <c r="O510" t="e">
        <f>VLOOKUP(J510,银行退!A:K,11,FALSE)</f>
        <v>#N/A</v>
      </c>
    </row>
    <row r="511" spans="1:15">
      <c r="A511" s="1" t="s">
        <v>9842</v>
      </c>
      <c r="B511" s="1">
        <v>1208384</v>
      </c>
      <c r="C511" s="1" t="s">
        <v>3217</v>
      </c>
      <c r="D511" s="1" t="s">
        <v>3218</v>
      </c>
      <c r="E511" s="1" t="s">
        <v>3219</v>
      </c>
      <c r="F511" s="2">
        <v>44.5</v>
      </c>
      <c r="G511" s="1" t="s">
        <v>9</v>
      </c>
      <c r="H511" s="1" t="s">
        <v>8349</v>
      </c>
      <c r="I511" s="1" t="s">
        <v>8350</v>
      </c>
      <c r="J511" s="1" t="s">
        <v>9843</v>
      </c>
      <c r="K511" s="1" t="s">
        <v>9844</v>
      </c>
      <c r="L511">
        <f>VLOOKUP(B511,HIS退!B:F,5,FALSE)</f>
        <v>-44.5</v>
      </c>
      <c r="M511">
        <f>VLOOKUP(J511,银行退!A:F,6,FALSE)</f>
        <v>44.5</v>
      </c>
      <c r="N511" t="e">
        <f>VLOOKUP(J511,银行退!A:J,10,FALSE)</f>
        <v>#N/A</v>
      </c>
      <c r="O511" t="e">
        <f>VLOOKUP(J511,银行退!A:K,11,FALSE)</f>
        <v>#N/A</v>
      </c>
    </row>
    <row r="512" spans="1:15">
      <c r="A512" s="1" t="s">
        <v>9845</v>
      </c>
      <c r="B512" s="1">
        <v>1208423</v>
      </c>
      <c r="C512" s="1" t="s">
        <v>9846</v>
      </c>
      <c r="D512" s="1" t="s">
        <v>3221</v>
      </c>
      <c r="E512" s="1" t="s">
        <v>3222</v>
      </c>
      <c r="F512" s="2">
        <v>324</v>
      </c>
      <c r="G512" s="1" t="s">
        <v>9</v>
      </c>
      <c r="H512" s="1" t="s">
        <v>8358</v>
      </c>
      <c r="I512" s="1" t="s">
        <v>8358</v>
      </c>
      <c r="J512" s="1" t="s">
        <v>9847</v>
      </c>
      <c r="K512" s="1" t="s">
        <v>996</v>
      </c>
      <c r="L512">
        <f>VLOOKUP(B512,HIS退!B:F,5,FALSE)</f>
        <v>-324</v>
      </c>
      <c r="M512">
        <f>VLOOKUP(J512,银行退!A:F,6,FALSE)</f>
        <v>324</v>
      </c>
      <c r="N512" t="e">
        <f>VLOOKUP(J512,银行退!A:J,10,FALSE)</f>
        <v>#N/A</v>
      </c>
      <c r="O512" t="str">
        <f>VLOOKUP(J512,银行退!A:K,11,FALSE)</f>
        <v>2017-08-08</v>
      </c>
    </row>
    <row r="513" spans="1:15">
      <c r="A513" s="1" t="s">
        <v>9848</v>
      </c>
      <c r="B513" s="1">
        <v>1208782</v>
      </c>
      <c r="C513" s="1" t="s">
        <v>3224</v>
      </c>
      <c r="D513" s="1" t="s">
        <v>3225</v>
      </c>
      <c r="E513" s="1" t="s">
        <v>3226</v>
      </c>
      <c r="F513" s="2">
        <v>2000</v>
      </c>
      <c r="G513" s="1" t="s">
        <v>9</v>
      </c>
      <c r="H513" s="1" t="s">
        <v>8349</v>
      </c>
      <c r="I513" s="1" t="s">
        <v>8350</v>
      </c>
      <c r="J513" s="1" t="s">
        <v>9849</v>
      </c>
      <c r="K513" s="1" t="s">
        <v>9850</v>
      </c>
      <c r="L513">
        <f>VLOOKUP(B513,HIS退!B:F,5,FALSE)</f>
        <v>-2000</v>
      </c>
      <c r="M513">
        <f>VLOOKUP(J513,银行退!A:F,6,FALSE)</f>
        <v>2000</v>
      </c>
      <c r="N513" t="e">
        <f>VLOOKUP(J513,银行退!A:J,10,FALSE)</f>
        <v>#N/A</v>
      </c>
      <c r="O513" t="e">
        <f>VLOOKUP(J513,银行退!A:K,11,FALSE)</f>
        <v>#N/A</v>
      </c>
    </row>
    <row r="514" spans="1:15">
      <c r="A514" s="1" t="s">
        <v>9851</v>
      </c>
      <c r="B514" s="1">
        <v>1208816</v>
      </c>
      <c r="C514" s="1" t="s">
        <v>3228</v>
      </c>
      <c r="D514" s="1" t="s">
        <v>3225</v>
      </c>
      <c r="E514" s="1" t="s">
        <v>3226</v>
      </c>
      <c r="F514" s="2">
        <v>105.12</v>
      </c>
      <c r="G514" s="1" t="s">
        <v>9</v>
      </c>
      <c r="H514" s="1" t="s">
        <v>8349</v>
      </c>
      <c r="I514" s="1" t="s">
        <v>8350</v>
      </c>
      <c r="J514" s="1" t="s">
        <v>9852</v>
      </c>
      <c r="K514" s="1" t="s">
        <v>9850</v>
      </c>
      <c r="L514">
        <f>VLOOKUP(B514,HIS退!B:F,5,FALSE)</f>
        <v>-105.12</v>
      </c>
      <c r="M514">
        <f>VLOOKUP(J514,银行退!A:F,6,FALSE)</f>
        <v>105.12</v>
      </c>
      <c r="N514" t="e">
        <f>VLOOKUP(J514,银行退!A:J,10,FALSE)</f>
        <v>#N/A</v>
      </c>
      <c r="O514" t="e">
        <f>VLOOKUP(J514,银行退!A:K,11,FALSE)</f>
        <v>#N/A</v>
      </c>
    </row>
    <row r="515" spans="1:15">
      <c r="A515" s="1" t="s">
        <v>9853</v>
      </c>
      <c r="B515" s="1">
        <v>1208921</v>
      </c>
      <c r="C515" s="1" t="s">
        <v>3230</v>
      </c>
      <c r="D515" s="1" t="s">
        <v>3231</v>
      </c>
      <c r="E515" s="1" t="s">
        <v>3232</v>
      </c>
      <c r="F515" s="2">
        <v>120</v>
      </c>
      <c r="G515" s="1" t="s">
        <v>9</v>
      </c>
      <c r="H515" s="1" t="s">
        <v>8349</v>
      </c>
      <c r="I515" s="1" t="s">
        <v>8350</v>
      </c>
      <c r="J515" s="1" t="s">
        <v>9854</v>
      </c>
      <c r="K515" s="1" t="s">
        <v>9855</v>
      </c>
      <c r="L515">
        <f>VLOOKUP(B515,HIS退!B:F,5,FALSE)</f>
        <v>-120</v>
      </c>
      <c r="M515">
        <f>VLOOKUP(J515,银行退!A:F,6,FALSE)</f>
        <v>120</v>
      </c>
      <c r="N515" t="e">
        <f>VLOOKUP(J515,银行退!A:J,10,FALSE)</f>
        <v>#N/A</v>
      </c>
      <c r="O515" t="e">
        <f>VLOOKUP(J515,银行退!A:K,11,FALSE)</f>
        <v>#N/A</v>
      </c>
    </row>
    <row r="516" spans="1:15">
      <c r="A516" s="1" t="s">
        <v>9856</v>
      </c>
      <c r="B516" s="1">
        <v>1209546</v>
      </c>
      <c r="C516" s="1" t="s">
        <v>3234</v>
      </c>
      <c r="D516" s="1" t="s">
        <v>3235</v>
      </c>
      <c r="E516" s="1" t="s">
        <v>3236</v>
      </c>
      <c r="F516" s="2">
        <v>100</v>
      </c>
      <c r="G516" s="1" t="s">
        <v>9</v>
      </c>
      <c r="H516" s="1" t="s">
        <v>8349</v>
      </c>
      <c r="I516" s="1" t="s">
        <v>8350</v>
      </c>
      <c r="J516" s="1" t="s">
        <v>9857</v>
      </c>
      <c r="K516" s="1" t="s">
        <v>9858</v>
      </c>
      <c r="L516">
        <f>VLOOKUP(B516,HIS退!B:F,5,FALSE)</f>
        <v>-100</v>
      </c>
      <c r="M516">
        <f>VLOOKUP(J516,银行退!A:F,6,FALSE)</f>
        <v>100</v>
      </c>
      <c r="N516" t="e">
        <f>VLOOKUP(J516,银行退!A:J,10,FALSE)</f>
        <v>#N/A</v>
      </c>
      <c r="O516" t="e">
        <f>VLOOKUP(J516,银行退!A:K,11,FALSE)</f>
        <v>#N/A</v>
      </c>
    </row>
    <row r="517" spans="1:15">
      <c r="A517" s="1" t="s">
        <v>9859</v>
      </c>
      <c r="B517" s="1">
        <v>1209654</v>
      </c>
      <c r="C517" s="1" t="s">
        <v>3238</v>
      </c>
      <c r="D517" s="1" t="s">
        <v>3239</v>
      </c>
      <c r="E517" s="1" t="s">
        <v>3240</v>
      </c>
      <c r="F517" s="2">
        <v>60.72</v>
      </c>
      <c r="G517" s="1" t="s">
        <v>9</v>
      </c>
      <c r="H517" s="1" t="s">
        <v>8349</v>
      </c>
      <c r="I517" s="1" t="s">
        <v>8350</v>
      </c>
      <c r="J517" s="1" t="s">
        <v>9860</v>
      </c>
      <c r="K517" s="1" t="s">
        <v>9861</v>
      </c>
      <c r="L517">
        <f>VLOOKUP(B517,HIS退!B:F,5,FALSE)</f>
        <v>-60.72</v>
      </c>
      <c r="M517">
        <f>VLOOKUP(J517,银行退!A:F,6,FALSE)</f>
        <v>60.72</v>
      </c>
      <c r="N517" t="e">
        <f>VLOOKUP(J517,银行退!A:J,10,FALSE)</f>
        <v>#N/A</v>
      </c>
      <c r="O517" t="e">
        <f>VLOOKUP(J517,银行退!A:K,11,FALSE)</f>
        <v>#N/A</v>
      </c>
    </row>
    <row r="518" spans="1:15">
      <c r="A518" s="1" t="s">
        <v>9862</v>
      </c>
      <c r="B518" s="1">
        <v>1209807</v>
      </c>
      <c r="C518" s="1" t="s">
        <v>9863</v>
      </c>
      <c r="D518" s="1" t="s">
        <v>3108</v>
      </c>
      <c r="E518" s="1" t="s">
        <v>979</v>
      </c>
      <c r="F518" s="2">
        <v>200</v>
      </c>
      <c r="G518" s="1" t="s">
        <v>9</v>
      </c>
      <c r="H518" s="1" t="s">
        <v>8358</v>
      </c>
      <c r="I518" s="1" t="s">
        <v>8358</v>
      </c>
      <c r="J518" s="1" t="s">
        <v>9864</v>
      </c>
      <c r="K518" s="1" t="s">
        <v>978</v>
      </c>
      <c r="L518">
        <f>VLOOKUP(B518,HIS退!B:F,5,FALSE)</f>
        <v>-200</v>
      </c>
      <c r="M518">
        <f>VLOOKUP(J518,银行退!A:F,6,FALSE)</f>
        <v>200</v>
      </c>
      <c r="N518" t="e">
        <f>VLOOKUP(J518,银行退!A:J,10,FALSE)</f>
        <v>#N/A</v>
      </c>
      <c r="O518" t="str">
        <f>VLOOKUP(J518,银行退!A:K,11,FALSE)</f>
        <v>2017-08-08</v>
      </c>
    </row>
    <row r="519" spans="1:15">
      <c r="A519" s="1" t="s">
        <v>9865</v>
      </c>
      <c r="B519" s="1">
        <v>1210049</v>
      </c>
      <c r="C519" s="1" t="s">
        <v>3244</v>
      </c>
      <c r="D519" s="1" t="s">
        <v>3245</v>
      </c>
      <c r="E519" s="1" t="s">
        <v>3246</v>
      </c>
      <c r="F519" s="2">
        <v>107.72</v>
      </c>
      <c r="G519" s="1" t="s">
        <v>9</v>
      </c>
      <c r="H519" s="1" t="s">
        <v>8349</v>
      </c>
      <c r="I519" s="1" t="s">
        <v>8350</v>
      </c>
      <c r="J519" s="1" t="s">
        <v>9866</v>
      </c>
      <c r="K519" s="1" t="s">
        <v>9867</v>
      </c>
      <c r="L519">
        <f>VLOOKUP(B519,HIS退!B:F,5,FALSE)</f>
        <v>-107.72</v>
      </c>
      <c r="M519">
        <f>VLOOKUP(J519,银行退!A:F,6,FALSE)</f>
        <v>107.72</v>
      </c>
      <c r="N519" t="e">
        <f>VLOOKUP(J519,银行退!A:J,10,FALSE)</f>
        <v>#N/A</v>
      </c>
      <c r="O519" t="e">
        <f>VLOOKUP(J519,银行退!A:K,11,FALSE)</f>
        <v>#N/A</v>
      </c>
    </row>
    <row r="520" spans="1:15">
      <c r="A520" s="1" t="s">
        <v>9868</v>
      </c>
      <c r="B520" s="1">
        <v>1210226</v>
      </c>
      <c r="C520" s="1" t="s">
        <v>3248</v>
      </c>
      <c r="D520" s="1" t="s">
        <v>3249</v>
      </c>
      <c r="E520" s="1" t="s">
        <v>3250</v>
      </c>
      <c r="F520" s="2">
        <v>895</v>
      </c>
      <c r="G520" s="1" t="s">
        <v>9</v>
      </c>
      <c r="H520" s="1" t="s">
        <v>8349</v>
      </c>
      <c r="I520" s="1" t="s">
        <v>8350</v>
      </c>
      <c r="J520" s="1" t="s">
        <v>9869</v>
      </c>
      <c r="K520" s="1" t="s">
        <v>9870</v>
      </c>
      <c r="L520">
        <f>VLOOKUP(B520,HIS退!B:F,5,FALSE)</f>
        <v>-895</v>
      </c>
      <c r="M520">
        <f>VLOOKUP(J520,银行退!A:F,6,FALSE)</f>
        <v>895</v>
      </c>
      <c r="N520" t="e">
        <f>VLOOKUP(J520,银行退!A:J,10,FALSE)</f>
        <v>#N/A</v>
      </c>
      <c r="O520" t="e">
        <f>VLOOKUP(J520,银行退!A:K,11,FALSE)</f>
        <v>#N/A</v>
      </c>
    </row>
    <row r="521" spans="1:15">
      <c r="A521" s="1" t="s">
        <v>9871</v>
      </c>
      <c r="B521" s="1">
        <v>1210397</v>
      </c>
      <c r="C521" s="1" t="s">
        <v>3252</v>
      </c>
      <c r="D521" s="1" t="s">
        <v>3253</v>
      </c>
      <c r="E521" s="1" t="s">
        <v>3254</v>
      </c>
      <c r="F521" s="2">
        <v>20</v>
      </c>
      <c r="G521" s="1" t="s">
        <v>9</v>
      </c>
      <c r="H521" s="1" t="s">
        <v>8349</v>
      </c>
      <c r="I521" s="1" t="s">
        <v>8350</v>
      </c>
      <c r="J521" s="1" t="s">
        <v>9872</v>
      </c>
      <c r="K521" s="1" t="s">
        <v>9873</v>
      </c>
      <c r="L521">
        <f>VLOOKUP(B521,HIS退!B:F,5,FALSE)</f>
        <v>-20</v>
      </c>
      <c r="M521">
        <f>VLOOKUP(J521,银行退!A:F,6,FALSE)</f>
        <v>20</v>
      </c>
      <c r="N521" t="e">
        <f>VLOOKUP(J521,银行退!A:J,10,FALSE)</f>
        <v>#N/A</v>
      </c>
      <c r="O521" t="e">
        <f>VLOOKUP(J521,银行退!A:K,11,FALSE)</f>
        <v>#N/A</v>
      </c>
    </row>
    <row r="522" spans="1:15">
      <c r="A522" s="1" t="s">
        <v>9874</v>
      </c>
      <c r="B522" s="1">
        <v>1210697</v>
      </c>
      <c r="C522" s="1" t="s">
        <v>3256</v>
      </c>
      <c r="D522" s="1" t="s">
        <v>3257</v>
      </c>
      <c r="E522" s="1" t="s">
        <v>3258</v>
      </c>
      <c r="F522" s="2">
        <v>230.5</v>
      </c>
      <c r="G522" s="1" t="s">
        <v>9</v>
      </c>
      <c r="H522" s="1" t="s">
        <v>8349</v>
      </c>
      <c r="I522" s="1" t="s">
        <v>8350</v>
      </c>
      <c r="J522" s="1" t="s">
        <v>9875</v>
      </c>
      <c r="K522" s="1" t="s">
        <v>9876</v>
      </c>
      <c r="L522">
        <f>VLOOKUP(B522,HIS退!B:F,5,FALSE)</f>
        <v>-230.5</v>
      </c>
      <c r="M522">
        <f>VLOOKUP(J522,银行退!A:F,6,FALSE)</f>
        <v>230.5</v>
      </c>
      <c r="N522" t="e">
        <f>VLOOKUP(J522,银行退!A:J,10,FALSE)</f>
        <v>#N/A</v>
      </c>
      <c r="O522" t="e">
        <f>VLOOKUP(J522,银行退!A:K,11,FALSE)</f>
        <v>#N/A</v>
      </c>
    </row>
    <row r="523" spans="1:15">
      <c r="A523" s="1" t="s">
        <v>9877</v>
      </c>
      <c r="B523" s="1">
        <v>1210731</v>
      </c>
      <c r="C523" s="1" t="s">
        <v>3260</v>
      </c>
      <c r="D523" s="1" t="s">
        <v>3261</v>
      </c>
      <c r="E523" s="1" t="s">
        <v>3262</v>
      </c>
      <c r="F523" s="2">
        <v>30</v>
      </c>
      <c r="G523" s="1" t="s">
        <v>9</v>
      </c>
      <c r="H523" s="1" t="s">
        <v>8349</v>
      </c>
      <c r="I523" s="1" t="s">
        <v>8350</v>
      </c>
      <c r="J523" s="1" t="s">
        <v>9878</v>
      </c>
      <c r="K523" s="1" t="s">
        <v>9879</v>
      </c>
      <c r="L523">
        <f>VLOOKUP(B523,HIS退!B:F,5,FALSE)</f>
        <v>-30</v>
      </c>
      <c r="M523">
        <f>VLOOKUP(J523,银行退!A:F,6,FALSE)</f>
        <v>30</v>
      </c>
      <c r="N523" t="e">
        <f>VLOOKUP(J523,银行退!A:J,10,FALSE)</f>
        <v>#N/A</v>
      </c>
      <c r="O523" t="e">
        <f>VLOOKUP(J523,银行退!A:K,11,FALSE)</f>
        <v>#N/A</v>
      </c>
    </row>
    <row r="524" spans="1:15">
      <c r="A524" s="1" t="s">
        <v>9880</v>
      </c>
      <c r="B524" s="1">
        <v>1210852</v>
      </c>
      <c r="C524" s="1" t="s">
        <v>3264</v>
      </c>
      <c r="D524" s="1" t="s">
        <v>3265</v>
      </c>
      <c r="E524" s="1" t="s">
        <v>3266</v>
      </c>
      <c r="F524" s="2">
        <v>148.44999999999999</v>
      </c>
      <c r="G524" s="1" t="s">
        <v>9</v>
      </c>
      <c r="H524" s="1" t="s">
        <v>8349</v>
      </c>
      <c r="I524" s="1" t="s">
        <v>8350</v>
      </c>
      <c r="J524" s="1" t="s">
        <v>9881</v>
      </c>
      <c r="K524" s="1" t="s">
        <v>9882</v>
      </c>
      <c r="L524">
        <f>VLOOKUP(B524,HIS退!B:F,5,FALSE)</f>
        <v>-148.44999999999999</v>
      </c>
      <c r="M524">
        <f>VLOOKUP(J524,银行退!A:F,6,FALSE)</f>
        <v>148.44999999999999</v>
      </c>
      <c r="N524" t="e">
        <f>VLOOKUP(J524,银行退!A:J,10,FALSE)</f>
        <v>#N/A</v>
      </c>
      <c r="O524" t="e">
        <f>VLOOKUP(J524,银行退!A:K,11,FALSE)</f>
        <v>#N/A</v>
      </c>
    </row>
    <row r="525" spans="1:15">
      <c r="A525" s="1" t="s">
        <v>9883</v>
      </c>
      <c r="B525" s="1">
        <v>1210880</v>
      </c>
      <c r="C525" s="1" t="s">
        <v>3268</v>
      </c>
      <c r="D525" s="1" t="s">
        <v>3269</v>
      </c>
      <c r="E525" s="1" t="s">
        <v>3270</v>
      </c>
      <c r="F525" s="2">
        <v>384.4</v>
      </c>
      <c r="G525" s="1" t="s">
        <v>9</v>
      </c>
      <c r="H525" s="1" t="s">
        <v>8349</v>
      </c>
      <c r="I525" s="1" t="s">
        <v>8350</v>
      </c>
      <c r="J525" s="1" t="s">
        <v>9884</v>
      </c>
      <c r="K525" s="1" t="s">
        <v>9885</v>
      </c>
      <c r="L525">
        <f>VLOOKUP(B525,HIS退!B:F,5,FALSE)</f>
        <v>-384.4</v>
      </c>
      <c r="M525">
        <f>VLOOKUP(J525,银行退!A:F,6,FALSE)</f>
        <v>384.4</v>
      </c>
      <c r="N525" t="e">
        <f>VLOOKUP(J525,银行退!A:J,10,FALSE)</f>
        <v>#N/A</v>
      </c>
      <c r="O525" t="e">
        <f>VLOOKUP(J525,银行退!A:K,11,FALSE)</f>
        <v>#N/A</v>
      </c>
    </row>
    <row r="526" spans="1:15">
      <c r="A526" s="1" t="s">
        <v>9886</v>
      </c>
      <c r="B526" s="1">
        <v>1210908</v>
      </c>
      <c r="C526" s="1" t="s">
        <v>3272</v>
      </c>
      <c r="D526" s="1" t="s">
        <v>3273</v>
      </c>
      <c r="E526" s="1" t="s">
        <v>3274</v>
      </c>
      <c r="F526" s="2">
        <v>85.28</v>
      </c>
      <c r="G526" s="1" t="s">
        <v>9</v>
      </c>
      <c r="H526" s="1" t="s">
        <v>8349</v>
      </c>
      <c r="I526" s="1" t="s">
        <v>8350</v>
      </c>
      <c r="J526" s="1" t="s">
        <v>9887</v>
      </c>
      <c r="K526" s="1" t="s">
        <v>9888</v>
      </c>
      <c r="L526">
        <f>VLOOKUP(B526,HIS退!B:F,5,FALSE)</f>
        <v>-85.28</v>
      </c>
      <c r="M526">
        <f>VLOOKUP(J526,银行退!A:F,6,FALSE)</f>
        <v>85.28</v>
      </c>
      <c r="N526" t="e">
        <f>VLOOKUP(J526,银行退!A:J,10,FALSE)</f>
        <v>#N/A</v>
      </c>
      <c r="O526" t="e">
        <f>VLOOKUP(J526,银行退!A:K,11,FALSE)</f>
        <v>#N/A</v>
      </c>
    </row>
    <row r="527" spans="1:15">
      <c r="A527" s="1" t="s">
        <v>9889</v>
      </c>
      <c r="B527" s="1">
        <v>1211028</v>
      </c>
      <c r="C527" s="1" t="s">
        <v>9890</v>
      </c>
      <c r="D527" s="1" t="s">
        <v>3276</v>
      </c>
      <c r="E527" s="1" t="s">
        <v>1014</v>
      </c>
      <c r="F527" s="2">
        <v>92.5</v>
      </c>
      <c r="G527" s="1" t="s">
        <v>9</v>
      </c>
      <c r="H527" s="1" t="s">
        <v>8358</v>
      </c>
      <c r="I527" s="1" t="s">
        <v>8358</v>
      </c>
      <c r="J527" s="1" t="s">
        <v>9891</v>
      </c>
      <c r="K527" s="1" t="s">
        <v>1013</v>
      </c>
      <c r="L527">
        <f>VLOOKUP(B527,HIS退!B:F,5,FALSE)</f>
        <v>-92.5</v>
      </c>
      <c r="M527">
        <f>VLOOKUP(J527,银行退!A:F,6,FALSE)</f>
        <v>92.5</v>
      </c>
      <c r="N527" t="e">
        <f>VLOOKUP(J527,银行退!A:J,10,FALSE)</f>
        <v>#N/A</v>
      </c>
      <c r="O527" t="str">
        <f>VLOOKUP(J527,银行退!A:K,11,FALSE)</f>
        <v>2017-08-08</v>
      </c>
    </row>
    <row r="528" spans="1:15">
      <c r="A528" s="1" t="s">
        <v>9892</v>
      </c>
      <c r="B528" s="1">
        <v>1211231</v>
      </c>
      <c r="C528" s="1" t="s">
        <v>9893</v>
      </c>
      <c r="D528" s="1" t="s">
        <v>3278</v>
      </c>
      <c r="E528" s="1" t="s">
        <v>1006</v>
      </c>
      <c r="F528" s="2">
        <v>62.5</v>
      </c>
      <c r="G528" s="1" t="s">
        <v>9</v>
      </c>
      <c r="H528" s="1" t="s">
        <v>8358</v>
      </c>
      <c r="I528" s="1" t="s">
        <v>8358</v>
      </c>
      <c r="J528" s="1" t="s">
        <v>9894</v>
      </c>
      <c r="K528" s="1" t="s">
        <v>1005</v>
      </c>
      <c r="L528">
        <f>VLOOKUP(B528,HIS退!B:F,5,FALSE)</f>
        <v>-62.5</v>
      </c>
      <c r="M528">
        <f>VLOOKUP(J528,银行退!A:F,6,FALSE)</f>
        <v>62.5</v>
      </c>
      <c r="N528" t="e">
        <f>VLOOKUP(J528,银行退!A:J,10,FALSE)</f>
        <v>#N/A</v>
      </c>
      <c r="O528" t="str">
        <f>VLOOKUP(J528,银行退!A:K,11,FALSE)</f>
        <v>2017-08-08</v>
      </c>
    </row>
    <row r="529" spans="1:15">
      <c r="A529" s="1" t="s">
        <v>9895</v>
      </c>
      <c r="B529" s="1">
        <v>1211503</v>
      </c>
      <c r="C529" s="1" t="s">
        <v>3280</v>
      </c>
      <c r="D529" s="1" t="s">
        <v>2230</v>
      </c>
      <c r="E529" s="1" t="s">
        <v>2231</v>
      </c>
      <c r="F529" s="2">
        <v>500</v>
      </c>
      <c r="G529" s="1" t="s">
        <v>9</v>
      </c>
      <c r="H529" s="1" t="s">
        <v>8349</v>
      </c>
      <c r="I529" s="1" t="s">
        <v>8350</v>
      </c>
      <c r="J529" s="1" t="s">
        <v>9896</v>
      </c>
      <c r="K529" s="1" t="s">
        <v>9031</v>
      </c>
      <c r="L529">
        <f>VLOOKUP(B529,HIS退!B:F,5,FALSE)</f>
        <v>-500</v>
      </c>
      <c r="M529">
        <f>VLOOKUP(J529,银行退!A:F,6,FALSE)</f>
        <v>500</v>
      </c>
      <c r="N529" t="e">
        <f>VLOOKUP(J529,银行退!A:J,10,FALSE)</f>
        <v>#N/A</v>
      </c>
      <c r="O529" t="e">
        <f>VLOOKUP(J529,银行退!A:K,11,FALSE)</f>
        <v>#N/A</v>
      </c>
    </row>
    <row r="530" spans="1:15">
      <c r="A530" s="1" t="s">
        <v>9897</v>
      </c>
      <c r="B530" s="1">
        <v>1211517</v>
      </c>
      <c r="C530" s="1" t="s">
        <v>3282</v>
      </c>
      <c r="D530" s="1" t="s">
        <v>2230</v>
      </c>
      <c r="E530" s="1" t="s">
        <v>2231</v>
      </c>
      <c r="F530" s="2">
        <v>78.06</v>
      </c>
      <c r="G530" s="1" t="s">
        <v>9</v>
      </c>
      <c r="H530" s="1" t="s">
        <v>8349</v>
      </c>
      <c r="I530" s="1" t="s">
        <v>8350</v>
      </c>
      <c r="J530" s="1" t="s">
        <v>9898</v>
      </c>
      <c r="K530" s="1" t="s">
        <v>9031</v>
      </c>
      <c r="L530">
        <f>VLOOKUP(B530,HIS退!B:F,5,FALSE)</f>
        <v>-78.06</v>
      </c>
      <c r="M530">
        <f>VLOOKUP(J530,银行退!A:F,6,FALSE)</f>
        <v>78.06</v>
      </c>
      <c r="N530" t="e">
        <f>VLOOKUP(J530,银行退!A:J,10,FALSE)</f>
        <v>#N/A</v>
      </c>
      <c r="O530" t="e">
        <f>VLOOKUP(J530,银行退!A:K,11,FALSE)</f>
        <v>#N/A</v>
      </c>
    </row>
    <row r="531" spans="1:15">
      <c r="A531" s="1" t="s">
        <v>9899</v>
      </c>
      <c r="B531" s="1">
        <v>1211872</v>
      </c>
      <c r="C531" s="1" t="s">
        <v>3284</v>
      </c>
      <c r="D531" s="1" t="s">
        <v>3285</v>
      </c>
      <c r="E531" s="1" t="s">
        <v>3286</v>
      </c>
      <c r="F531" s="2">
        <v>349.56</v>
      </c>
      <c r="G531" s="1" t="s">
        <v>9</v>
      </c>
      <c r="H531" s="1" t="s">
        <v>8349</v>
      </c>
      <c r="I531" s="1" t="s">
        <v>8350</v>
      </c>
      <c r="J531" s="1" t="s">
        <v>9900</v>
      </c>
      <c r="K531" s="1" t="s">
        <v>9901</v>
      </c>
      <c r="L531">
        <f>VLOOKUP(B531,HIS退!B:F,5,FALSE)</f>
        <v>-349.56</v>
      </c>
      <c r="M531">
        <f>VLOOKUP(J531,银行退!A:F,6,FALSE)</f>
        <v>349.56</v>
      </c>
      <c r="N531" t="e">
        <f>VLOOKUP(J531,银行退!A:J,10,FALSE)</f>
        <v>#N/A</v>
      </c>
      <c r="O531" t="e">
        <f>VLOOKUP(J531,银行退!A:K,11,FALSE)</f>
        <v>#N/A</v>
      </c>
    </row>
    <row r="532" spans="1:15">
      <c r="A532" s="1" t="s">
        <v>9902</v>
      </c>
      <c r="B532" s="1">
        <v>1211973</v>
      </c>
      <c r="C532" s="1" t="s">
        <v>3288</v>
      </c>
      <c r="D532" s="1" t="s">
        <v>3289</v>
      </c>
      <c r="E532" s="1" t="s">
        <v>3290</v>
      </c>
      <c r="F532" s="2">
        <v>11</v>
      </c>
      <c r="G532" s="1" t="s">
        <v>9</v>
      </c>
      <c r="H532" s="1" t="s">
        <v>8349</v>
      </c>
      <c r="I532" s="1" t="s">
        <v>8350</v>
      </c>
      <c r="J532" s="1" t="s">
        <v>9903</v>
      </c>
      <c r="K532" s="1" t="s">
        <v>9904</v>
      </c>
      <c r="L532">
        <f>VLOOKUP(B532,HIS退!B:F,5,FALSE)</f>
        <v>-11</v>
      </c>
      <c r="M532">
        <f>VLOOKUP(J532,银行退!A:F,6,FALSE)</f>
        <v>11</v>
      </c>
      <c r="N532" t="e">
        <f>VLOOKUP(J532,银行退!A:J,10,FALSE)</f>
        <v>#N/A</v>
      </c>
      <c r="O532" t="e">
        <f>VLOOKUP(J532,银行退!A:K,11,FALSE)</f>
        <v>#N/A</v>
      </c>
    </row>
    <row r="533" spans="1:15">
      <c r="A533" s="1" t="s">
        <v>9905</v>
      </c>
      <c r="B533" s="1">
        <v>1212103</v>
      </c>
      <c r="C533" s="1" t="s">
        <v>3292</v>
      </c>
      <c r="D533" s="1" t="s">
        <v>3293</v>
      </c>
      <c r="E533" s="1" t="s">
        <v>3294</v>
      </c>
      <c r="F533" s="2">
        <v>500</v>
      </c>
      <c r="G533" s="1" t="s">
        <v>9</v>
      </c>
      <c r="H533" s="1" t="s">
        <v>8349</v>
      </c>
      <c r="I533" s="1" t="s">
        <v>8350</v>
      </c>
      <c r="J533" s="1" t="s">
        <v>9906</v>
      </c>
      <c r="K533" s="1" t="s">
        <v>9907</v>
      </c>
      <c r="L533">
        <f>VLOOKUP(B533,HIS退!B:F,5,FALSE)</f>
        <v>-500</v>
      </c>
      <c r="M533">
        <f>VLOOKUP(J533,银行退!A:F,6,FALSE)</f>
        <v>500</v>
      </c>
      <c r="N533" t="e">
        <f>VLOOKUP(J533,银行退!A:J,10,FALSE)</f>
        <v>#N/A</v>
      </c>
      <c r="O533" t="e">
        <f>VLOOKUP(J533,银行退!A:K,11,FALSE)</f>
        <v>#N/A</v>
      </c>
    </row>
    <row r="534" spans="1:15">
      <c r="A534" s="1" t="s">
        <v>9908</v>
      </c>
      <c r="B534" s="1">
        <v>1212178</v>
      </c>
      <c r="C534" s="1" t="s">
        <v>3296</v>
      </c>
      <c r="D534" s="1" t="s">
        <v>3297</v>
      </c>
      <c r="E534" s="1" t="s">
        <v>3298</v>
      </c>
      <c r="F534" s="2">
        <v>995.97</v>
      </c>
      <c r="G534" s="1" t="s">
        <v>9</v>
      </c>
      <c r="H534" s="1" t="s">
        <v>8349</v>
      </c>
      <c r="I534" s="1" t="s">
        <v>8350</v>
      </c>
      <c r="J534" s="1" t="s">
        <v>9909</v>
      </c>
      <c r="K534" s="1" t="s">
        <v>9910</v>
      </c>
      <c r="L534">
        <f>VLOOKUP(B534,HIS退!B:F,5,FALSE)</f>
        <v>-995.97</v>
      </c>
      <c r="M534">
        <f>VLOOKUP(J534,银行退!A:F,6,FALSE)</f>
        <v>995.97</v>
      </c>
      <c r="N534" t="e">
        <f>VLOOKUP(J534,银行退!A:J,10,FALSE)</f>
        <v>#N/A</v>
      </c>
      <c r="O534" t="e">
        <f>VLOOKUP(J534,银行退!A:K,11,FALSE)</f>
        <v>#N/A</v>
      </c>
    </row>
    <row r="535" spans="1:15">
      <c r="A535" s="1" t="s">
        <v>9911</v>
      </c>
      <c r="B535" s="1">
        <v>1212319</v>
      </c>
      <c r="C535" s="1" t="s">
        <v>3300</v>
      </c>
      <c r="D535" s="1" t="s">
        <v>3301</v>
      </c>
      <c r="E535" s="1" t="s">
        <v>3302</v>
      </c>
      <c r="F535" s="2">
        <v>194.5</v>
      </c>
      <c r="G535" s="1" t="s">
        <v>9</v>
      </c>
      <c r="H535" s="1" t="s">
        <v>8349</v>
      </c>
      <c r="I535" s="1" t="s">
        <v>8350</v>
      </c>
      <c r="J535" s="1" t="s">
        <v>9912</v>
      </c>
      <c r="K535" s="1" t="s">
        <v>9913</v>
      </c>
      <c r="L535">
        <f>VLOOKUP(B535,HIS退!B:F,5,FALSE)</f>
        <v>-194.5</v>
      </c>
      <c r="M535">
        <f>VLOOKUP(J535,银行退!A:F,6,FALSE)</f>
        <v>194.5</v>
      </c>
      <c r="N535" t="e">
        <f>VLOOKUP(J535,银行退!A:J,10,FALSE)</f>
        <v>#N/A</v>
      </c>
      <c r="O535" t="e">
        <f>VLOOKUP(J535,银行退!A:K,11,FALSE)</f>
        <v>#N/A</v>
      </c>
    </row>
    <row r="536" spans="1:15">
      <c r="A536" s="1" t="s">
        <v>9914</v>
      </c>
      <c r="B536" s="1">
        <v>1212335</v>
      </c>
      <c r="C536" s="1" t="s">
        <v>3304</v>
      </c>
      <c r="D536" s="1" t="s">
        <v>3305</v>
      </c>
      <c r="E536" s="1" t="s">
        <v>3306</v>
      </c>
      <c r="F536" s="2">
        <v>97.62</v>
      </c>
      <c r="G536" s="1" t="s">
        <v>9</v>
      </c>
      <c r="H536" s="1" t="s">
        <v>8349</v>
      </c>
      <c r="I536" s="1" t="s">
        <v>8350</v>
      </c>
      <c r="J536" s="1" t="s">
        <v>9915</v>
      </c>
      <c r="K536" s="1" t="s">
        <v>9916</v>
      </c>
      <c r="L536">
        <f>VLOOKUP(B536,HIS退!B:F,5,FALSE)</f>
        <v>-97.62</v>
      </c>
      <c r="M536">
        <f>VLOOKUP(J536,银行退!A:F,6,FALSE)</f>
        <v>97.62</v>
      </c>
      <c r="N536" t="e">
        <f>VLOOKUP(J536,银行退!A:J,10,FALSE)</f>
        <v>#N/A</v>
      </c>
      <c r="O536" t="e">
        <f>VLOOKUP(J536,银行退!A:K,11,FALSE)</f>
        <v>#N/A</v>
      </c>
    </row>
    <row r="537" spans="1:15">
      <c r="A537" s="1" t="s">
        <v>9917</v>
      </c>
      <c r="B537" s="1">
        <v>1213579</v>
      </c>
      <c r="C537" s="1" t="s">
        <v>3308</v>
      </c>
      <c r="D537" s="1" t="s">
        <v>3309</v>
      </c>
      <c r="E537" s="1" t="s">
        <v>3310</v>
      </c>
      <c r="F537" s="2">
        <v>39</v>
      </c>
      <c r="G537" s="1" t="s">
        <v>9</v>
      </c>
      <c r="H537" s="1" t="s">
        <v>8349</v>
      </c>
      <c r="I537" s="1" t="s">
        <v>8350</v>
      </c>
      <c r="J537" s="1" t="s">
        <v>9918</v>
      </c>
      <c r="K537" s="1" t="s">
        <v>9919</v>
      </c>
      <c r="L537">
        <f>VLOOKUP(B537,HIS退!B:F,5,FALSE)</f>
        <v>-39</v>
      </c>
      <c r="M537">
        <f>VLOOKUP(J537,银行退!A:F,6,FALSE)</f>
        <v>39</v>
      </c>
      <c r="N537" t="e">
        <f>VLOOKUP(J537,银行退!A:J,10,FALSE)</f>
        <v>#N/A</v>
      </c>
      <c r="O537" t="e">
        <f>VLOOKUP(J537,银行退!A:K,11,FALSE)</f>
        <v>#N/A</v>
      </c>
    </row>
    <row r="538" spans="1:15">
      <c r="A538" s="1" t="s">
        <v>9920</v>
      </c>
      <c r="B538" s="1">
        <v>1214405</v>
      </c>
      <c r="C538" s="1" t="s">
        <v>3312</v>
      </c>
      <c r="D538" s="1" t="s">
        <v>3313</v>
      </c>
      <c r="E538" s="1" t="s">
        <v>3314</v>
      </c>
      <c r="F538" s="2">
        <v>100</v>
      </c>
      <c r="G538" s="1" t="s">
        <v>9</v>
      </c>
      <c r="H538" s="1" t="s">
        <v>8349</v>
      </c>
      <c r="I538" s="1" t="s">
        <v>8350</v>
      </c>
      <c r="J538" s="1" t="s">
        <v>9921</v>
      </c>
      <c r="K538" s="1" t="s">
        <v>9922</v>
      </c>
      <c r="L538">
        <f>VLOOKUP(B538,HIS退!B:F,5,FALSE)</f>
        <v>-100</v>
      </c>
      <c r="M538">
        <f>VLOOKUP(J538,银行退!A:F,6,FALSE)</f>
        <v>100</v>
      </c>
      <c r="N538" t="e">
        <f>VLOOKUP(J538,银行退!A:J,10,FALSE)</f>
        <v>#N/A</v>
      </c>
      <c r="O538" t="e">
        <f>VLOOKUP(J538,银行退!A:K,11,FALSE)</f>
        <v>#N/A</v>
      </c>
    </row>
    <row r="539" spans="1:15">
      <c r="A539" s="1" t="s">
        <v>9923</v>
      </c>
      <c r="B539" s="1">
        <v>1214751</v>
      </c>
      <c r="C539" s="1" t="s">
        <v>3316</v>
      </c>
      <c r="D539" s="1" t="s">
        <v>3317</v>
      </c>
      <c r="E539" s="1" t="s">
        <v>3318</v>
      </c>
      <c r="F539" s="2">
        <v>61.3</v>
      </c>
      <c r="G539" s="1" t="s">
        <v>9</v>
      </c>
      <c r="H539" s="1" t="s">
        <v>8349</v>
      </c>
      <c r="I539" s="1" t="s">
        <v>8350</v>
      </c>
      <c r="J539" s="1" t="s">
        <v>9924</v>
      </c>
      <c r="K539" s="1" t="s">
        <v>9925</v>
      </c>
      <c r="L539">
        <f>VLOOKUP(B539,HIS退!B:F,5,FALSE)</f>
        <v>-61.3</v>
      </c>
      <c r="M539">
        <f>VLOOKUP(J539,银行退!A:F,6,FALSE)</f>
        <v>61.3</v>
      </c>
      <c r="N539" t="e">
        <f>VLOOKUP(J539,银行退!A:J,10,FALSE)</f>
        <v>#N/A</v>
      </c>
      <c r="O539" t="e">
        <f>VLOOKUP(J539,银行退!A:K,11,FALSE)</f>
        <v>#N/A</v>
      </c>
    </row>
    <row r="540" spans="1:15">
      <c r="A540" s="1" t="s">
        <v>9926</v>
      </c>
      <c r="B540" s="1">
        <v>1214912</v>
      </c>
      <c r="C540" s="1" t="s">
        <v>3320</v>
      </c>
      <c r="D540" s="1" t="s">
        <v>3321</v>
      </c>
      <c r="E540" s="1" t="s">
        <v>3322</v>
      </c>
      <c r="F540" s="2">
        <v>2000</v>
      </c>
      <c r="G540" s="1" t="s">
        <v>9</v>
      </c>
      <c r="H540" s="1" t="s">
        <v>8349</v>
      </c>
      <c r="I540" s="1" t="s">
        <v>8350</v>
      </c>
      <c r="J540" s="1" t="s">
        <v>9927</v>
      </c>
      <c r="K540" s="1" t="s">
        <v>9928</v>
      </c>
      <c r="L540">
        <f>VLOOKUP(B540,HIS退!B:F,5,FALSE)</f>
        <v>-2000</v>
      </c>
      <c r="M540">
        <f>VLOOKUP(J540,银行退!A:F,6,FALSE)</f>
        <v>2000</v>
      </c>
      <c r="N540" t="e">
        <f>VLOOKUP(J540,银行退!A:J,10,FALSE)</f>
        <v>#N/A</v>
      </c>
      <c r="O540" t="e">
        <f>VLOOKUP(J540,银行退!A:K,11,FALSE)</f>
        <v>#N/A</v>
      </c>
    </row>
    <row r="541" spans="1:15">
      <c r="A541" s="1" t="s">
        <v>9929</v>
      </c>
      <c r="B541" s="1">
        <v>1215663</v>
      </c>
      <c r="C541" s="1" t="s">
        <v>3324</v>
      </c>
      <c r="D541" s="1" t="s">
        <v>3325</v>
      </c>
      <c r="E541" s="1" t="s">
        <v>3326</v>
      </c>
      <c r="F541" s="2">
        <v>1348</v>
      </c>
      <c r="G541" s="1" t="s">
        <v>9</v>
      </c>
      <c r="H541" s="1" t="s">
        <v>8349</v>
      </c>
      <c r="I541" s="1" t="s">
        <v>8350</v>
      </c>
      <c r="J541" s="1" t="s">
        <v>9930</v>
      </c>
      <c r="K541" s="1" t="s">
        <v>9931</v>
      </c>
      <c r="L541">
        <f>VLOOKUP(B541,HIS退!B:F,5,FALSE)</f>
        <v>-1348</v>
      </c>
      <c r="M541">
        <f>VLOOKUP(J541,银行退!A:F,6,FALSE)</f>
        <v>1348</v>
      </c>
      <c r="N541" t="e">
        <f>VLOOKUP(J541,银行退!A:J,10,FALSE)</f>
        <v>#N/A</v>
      </c>
      <c r="O541" t="e">
        <f>VLOOKUP(J541,银行退!A:K,11,FALSE)</f>
        <v>#N/A</v>
      </c>
    </row>
    <row r="542" spans="1:15">
      <c r="A542" s="1" t="s">
        <v>9932</v>
      </c>
      <c r="B542" s="1">
        <v>1215674</v>
      </c>
      <c r="C542" s="1" t="s">
        <v>3328</v>
      </c>
      <c r="D542" s="1" t="s">
        <v>3329</v>
      </c>
      <c r="E542" s="1" t="s">
        <v>3326</v>
      </c>
      <c r="F542" s="2">
        <v>10833</v>
      </c>
      <c r="G542" s="1" t="s">
        <v>9</v>
      </c>
      <c r="H542" s="1" t="s">
        <v>8349</v>
      </c>
      <c r="I542" s="1" t="s">
        <v>8350</v>
      </c>
      <c r="J542" s="1" t="s">
        <v>9933</v>
      </c>
      <c r="K542" s="1" t="s">
        <v>9931</v>
      </c>
      <c r="L542">
        <f>VLOOKUP(B542,HIS退!B:F,5,FALSE)</f>
        <v>-10833</v>
      </c>
      <c r="M542">
        <f>VLOOKUP(J542,银行退!A:F,6,FALSE)</f>
        <v>10833</v>
      </c>
      <c r="N542" t="e">
        <f>VLOOKUP(J542,银行退!A:J,10,FALSE)</f>
        <v>#N/A</v>
      </c>
      <c r="O542" t="e">
        <f>VLOOKUP(J542,银行退!A:K,11,FALSE)</f>
        <v>#N/A</v>
      </c>
    </row>
    <row r="543" spans="1:15">
      <c r="A543" s="1" t="s">
        <v>9934</v>
      </c>
      <c r="B543" s="1">
        <v>1215705</v>
      </c>
      <c r="C543" s="1" t="s">
        <v>9935</v>
      </c>
      <c r="D543" s="1" t="s">
        <v>3331</v>
      </c>
      <c r="E543" s="1" t="s">
        <v>1010</v>
      </c>
      <c r="F543" s="2">
        <v>642.65</v>
      </c>
      <c r="G543" s="1" t="s">
        <v>9</v>
      </c>
      <c r="H543" s="1" t="s">
        <v>8358</v>
      </c>
      <c r="I543" s="1" t="s">
        <v>8358</v>
      </c>
      <c r="J543" s="1" t="s">
        <v>9936</v>
      </c>
      <c r="K543" s="1" t="s">
        <v>1009</v>
      </c>
      <c r="L543">
        <f>VLOOKUP(B543,HIS退!B:F,5,FALSE)</f>
        <v>-642.65</v>
      </c>
      <c r="M543">
        <f>VLOOKUP(J543,银行退!A:F,6,FALSE)</f>
        <v>642.65</v>
      </c>
      <c r="N543" t="e">
        <f>VLOOKUP(J543,银行退!A:J,10,FALSE)</f>
        <v>#N/A</v>
      </c>
      <c r="O543" t="str">
        <f>VLOOKUP(J543,银行退!A:K,11,FALSE)</f>
        <v>2017-08-08</v>
      </c>
    </row>
    <row r="544" spans="1:15">
      <c r="A544" s="1" t="s">
        <v>9937</v>
      </c>
      <c r="B544" s="1">
        <v>1215915</v>
      </c>
      <c r="C544" s="1" t="s">
        <v>3333</v>
      </c>
      <c r="D544" s="1" t="s">
        <v>3334</v>
      </c>
      <c r="E544" s="1" t="s">
        <v>3335</v>
      </c>
      <c r="F544" s="2">
        <v>1000</v>
      </c>
      <c r="G544" s="1" t="s">
        <v>9</v>
      </c>
      <c r="H544" s="1" t="s">
        <v>8349</v>
      </c>
      <c r="I544" s="1" t="s">
        <v>8350</v>
      </c>
      <c r="J544" s="1" t="s">
        <v>9938</v>
      </c>
      <c r="K544" s="1" t="s">
        <v>9939</v>
      </c>
      <c r="L544">
        <f>VLOOKUP(B544,HIS退!B:F,5,FALSE)</f>
        <v>-1000</v>
      </c>
      <c r="M544">
        <f>VLOOKUP(J544,银行退!A:F,6,FALSE)</f>
        <v>1000</v>
      </c>
      <c r="N544" t="e">
        <f>VLOOKUP(J544,银行退!A:J,10,FALSE)</f>
        <v>#N/A</v>
      </c>
      <c r="O544" t="e">
        <f>VLOOKUP(J544,银行退!A:K,11,FALSE)</f>
        <v>#N/A</v>
      </c>
    </row>
    <row r="545" spans="1:15">
      <c r="A545" s="1" t="s">
        <v>9940</v>
      </c>
      <c r="B545" s="1">
        <v>1215919</v>
      </c>
      <c r="C545" s="1" t="s">
        <v>3338</v>
      </c>
      <c r="D545" s="1" t="s">
        <v>3334</v>
      </c>
      <c r="E545" s="1" t="s">
        <v>3335</v>
      </c>
      <c r="F545" s="2">
        <v>296</v>
      </c>
      <c r="G545" s="1" t="s">
        <v>9</v>
      </c>
      <c r="H545" s="1" t="s">
        <v>8349</v>
      </c>
      <c r="I545" s="1" t="s">
        <v>8350</v>
      </c>
      <c r="J545" s="1" t="s">
        <v>9941</v>
      </c>
      <c r="K545" s="1" t="s">
        <v>9939</v>
      </c>
      <c r="L545">
        <f>VLOOKUP(B545,HIS退!B:F,5,FALSE)</f>
        <v>-296</v>
      </c>
      <c r="M545">
        <f>VLOOKUP(J545,银行退!A:F,6,FALSE)</f>
        <v>296</v>
      </c>
      <c r="N545" t="e">
        <f>VLOOKUP(J545,银行退!A:J,10,FALSE)</f>
        <v>#N/A</v>
      </c>
      <c r="O545" t="e">
        <f>VLOOKUP(J545,银行退!A:K,11,FALSE)</f>
        <v>#N/A</v>
      </c>
    </row>
    <row r="546" spans="1:15">
      <c r="A546" s="1" t="s">
        <v>9942</v>
      </c>
      <c r="B546" s="1">
        <v>1216270</v>
      </c>
      <c r="C546" s="1" t="s">
        <v>3340</v>
      </c>
      <c r="D546" s="1" t="s">
        <v>3341</v>
      </c>
      <c r="E546" s="1" t="s">
        <v>3342</v>
      </c>
      <c r="F546" s="2">
        <v>5000</v>
      </c>
      <c r="G546" s="1" t="s">
        <v>9</v>
      </c>
      <c r="H546" s="1" t="s">
        <v>8349</v>
      </c>
      <c r="I546" s="1" t="s">
        <v>8350</v>
      </c>
      <c r="J546" s="1" t="s">
        <v>9943</v>
      </c>
      <c r="K546" s="1" t="s">
        <v>9944</v>
      </c>
      <c r="L546">
        <f>VLOOKUP(B546,HIS退!B:F,5,FALSE)</f>
        <v>-5000</v>
      </c>
      <c r="M546">
        <f>VLOOKUP(J546,银行退!A:F,6,FALSE)</f>
        <v>5000</v>
      </c>
      <c r="N546" t="e">
        <f>VLOOKUP(J546,银行退!A:J,10,FALSE)</f>
        <v>#N/A</v>
      </c>
      <c r="O546" t="e">
        <f>VLOOKUP(J546,银行退!A:K,11,FALSE)</f>
        <v>#N/A</v>
      </c>
    </row>
    <row r="547" spans="1:15">
      <c r="A547" s="1" t="s">
        <v>9945</v>
      </c>
      <c r="B547" s="1">
        <v>1216512</v>
      </c>
      <c r="C547" s="1" t="s">
        <v>3344</v>
      </c>
      <c r="D547" s="1" t="s">
        <v>3345</v>
      </c>
      <c r="E547" s="1" t="s">
        <v>3346</v>
      </c>
      <c r="F547" s="2">
        <v>1600</v>
      </c>
      <c r="G547" s="1" t="s">
        <v>9</v>
      </c>
      <c r="H547" s="1" t="s">
        <v>8349</v>
      </c>
      <c r="I547" s="1" t="s">
        <v>8350</v>
      </c>
      <c r="J547" s="1" t="s">
        <v>9946</v>
      </c>
      <c r="K547" s="1" t="s">
        <v>9947</v>
      </c>
      <c r="L547">
        <f>VLOOKUP(B547,HIS退!B:F,5,FALSE)</f>
        <v>-1600</v>
      </c>
      <c r="M547">
        <f>VLOOKUP(J547,银行退!A:F,6,FALSE)</f>
        <v>1600</v>
      </c>
      <c r="N547" t="e">
        <f>VLOOKUP(J547,银行退!A:J,10,FALSE)</f>
        <v>#N/A</v>
      </c>
      <c r="O547" t="e">
        <f>VLOOKUP(J547,银行退!A:K,11,FALSE)</f>
        <v>#N/A</v>
      </c>
    </row>
    <row r="548" spans="1:15">
      <c r="A548" s="1" t="s">
        <v>3349</v>
      </c>
      <c r="B548" s="1">
        <v>1220538</v>
      </c>
      <c r="C548" s="1" t="s">
        <v>9948</v>
      </c>
      <c r="D548" s="1" t="s">
        <v>3348</v>
      </c>
      <c r="E548" s="1" t="s">
        <v>1018</v>
      </c>
      <c r="F548" s="2">
        <v>300</v>
      </c>
      <c r="G548" s="1" t="s">
        <v>9</v>
      </c>
      <c r="H548" s="1" t="s">
        <v>8358</v>
      </c>
      <c r="I548" s="1" t="s">
        <v>8358</v>
      </c>
      <c r="J548" s="1" t="s">
        <v>9949</v>
      </c>
      <c r="K548" s="1" t="s">
        <v>1017</v>
      </c>
      <c r="L548">
        <f>VLOOKUP(B548,HIS退!B:F,5,FALSE)</f>
        <v>-300</v>
      </c>
      <c r="M548">
        <f>VLOOKUP(J548,银行退!A:F,6,FALSE)</f>
        <v>300</v>
      </c>
      <c r="N548" t="e">
        <f>VLOOKUP(J548,银行退!A:J,10,FALSE)</f>
        <v>#N/A</v>
      </c>
      <c r="O548" t="str">
        <f>VLOOKUP(J548,银行退!A:K,11,FALSE)</f>
        <v>2017-08-08</v>
      </c>
    </row>
    <row r="549" spans="1:15">
      <c r="A549" s="1" t="s">
        <v>9950</v>
      </c>
      <c r="B549" s="1">
        <v>1220641</v>
      </c>
      <c r="C549" s="1" t="s">
        <v>3350</v>
      </c>
      <c r="D549" s="1" t="s">
        <v>3351</v>
      </c>
      <c r="E549" s="1" t="s">
        <v>3352</v>
      </c>
      <c r="F549" s="2">
        <v>177.14</v>
      </c>
      <c r="G549" s="1" t="s">
        <v>9</v>
      </c>
      <c r="H549" s="1" t="s">
        <v>8349</v>
      </c>
      <c r="I549" s="1" t="s">
        <v>8350</v>
      </c>
      <c r="J549" s="1" t="s">
        <v>9951</v>
      </c>
      <c r="K549" s="1" t="s">
        <v>9952</v>
      </c>
      <c r="L549">
        <f>VLOOKUP(B549,HIS退!B:F,5,FALSE)</f>
        <v>-177.14</v>
      </c>
      <c r="M549">
        <f>VLOOKUP(J549,银行退!A:F,6,FALSE)</f>
        <v>177.14</v>
      </c>
      <c r="N549" t="e">
        <f>VLOOKUP(J549,银行退!A:J,10,FALSE)</f>
        <v>#N/A</v>
      </c>
      <c r="O549" t="e">
        <f>VLOOKUP(J549,银行退!A:K,11,FALSE)</f>
        <v>#N/A</v>
      </c>
    </row>
    <row r="550" spans="1:15">
      <c r="A550" s="1" t="s">
        <v>9953</v>
      </c>
      <c r="B550" s="1">
        <v>1222058</v>
      </c>
      <c r="C550" s="1" t="s">
        <v>9954</v>
      </c>
      <c r="D550" s="1" t="s">
        <v>3354</v>
      </c>
      <c r="E550" s="1" t="s">
        <v>961</v>
      </c>
      <c r="F550" s="2">
        <v>1688.54</v>
      </c>
      <c r="G550" s="1" t="s">
        <v>9</v>
      </c>
      <c r="H550" s="1" t="s">
        <v>8358</v>
      </c>
      <c r="I550" s="1" t="s">
        <v>8358</v>
      </c>
      <c r="J550" s="1" t="s">
        <v>9955</v>
      </c>
      <c r="K550" s="1" t="s">
        <v>960</v>
      </c>
      <c r="L550">
        <f>VLOOKUP(B550,HIS退!B:F,5,FALSE)</f>
        <v>-1688.54</v>
      </c>
      <c r="M550">
        <f>VLOOKUP(J550,银行退!A:F,6,FALSE)</f>
        <v>1688.54</v>
      </c>
      <c r="N550" t="e">
        <f>VLOOKUP(J550,银行退!A:J,10,FALSE)</f>
        <v>#N/A</v>
      </c>
      <c r="O550" t="str">
        <f>VLOOKUP(J550,银行退!A:K,11,FALSE)</f>
        <v>2017-08-08</v>
      </c>
    </row>
    <row r="551" spans="1:15">
      <c r="A551" s="1" t="s">
        <v>9956</v>
      </c>
      <c r="B551" s="1">
        <v>1222385</v>
      </c>
      <c r="C551" s="1" t="s">
        <v>3356</v>
      </c>
      <c r="D551" s="1" t="s">
        <v>3357</v>
      </c>
      <c r="E551" s="1" t="s">
        <v>3358</v>
      </c>
      <c r="F551" s="2">
        <v>500</v>
      </c>
      <c r="G551" s="1" t="s">
        <v>9</v>
      </c>
      <c r="H551" s="1" t="s">
        <v>8349</v>
      </c>
      <c r="I551" s="1" t="s">
        <v>8350</v>
      </c>
      <c r="J551" s="1" t="s">
        <v>9957</v>
      </c>
      <c r="K551" s="1" t="s">
        <v>9958</v>
      </c>
      <c r="L551">
        <f>VLOOKUP(B551,HIS退!B:F,5,FALSE)</f>
        <v>-500</v>
      </c>
      <c r="M551">
        <f>VLOOKUP(J551,银行退!A:F,6,FALSE)</f>
        <v>500</v>
      </c>
      <c r="N551" t="e">
        <f>VLOOKUP(J551,银行退!A:J,10,FALSE)</f>
        <v>#N/A</v>
      </c>
      <c r="O551" t="e">
        <f>VLOOKUP(J551,银行退!A:K,11,FALSE)</f>
        <v>#N/A</v>
      </c>
    </row>
    <row r="552" spans="1:15">
      <c r="A552" s="1" t="s">
        <v>9959</v>
      </c>
      <c r="B552" s="1">
        <v>1222448</v>
      </c>
      <c r="C552" s="1" t="s">
        <v>3360</v>
      </c>
      <c r="D552" s="1" t="s">
        <v>3361</v>
      </c>
      <c r="E552" s="1" t="s">
        <v>3362</v>
      </c>
      <c r="F552" s="2">
        <v>481.9</v>
      </c>
      <c r="G552" s="1" t="s">
        <v>9</v>
      </c>
      <c r="H552" s="1" t="s">
        <v>8349</v>
      </c>
      <c r="I552" s="1" t="s">
        <v>8350</v>
      </c>
      <c r="J552" s="1" t="s">
        <v>9960</v>
      </c>
      <c r="K552" s="1" t="s">
        <v>9961</v>
      </c>
      <c r="L552">
        <f>VLOOKUP(B552,HIS退!B:F,5,FALSE)</f>
        <v>-481.9</v>
      </c>
      <c r="M552">
        <f>VLOOKUP(J552,银行退!A:F,6,FALSE)</f>
        <v>481.9</v>
      </c>
      <c r="N552" t="e">
        <f>VLOOKUP(J552,银行退!A:J,10,FALSE)</f>
        <v>#N/A</v>
      </c>
      <c r="O552" t="e">
        <f>VLOOKUP(J552,银行退!A:K,11,FALSE)</f>
        <v>#N/A</v>
      </c>
    </row>
    <row r="553" spans="1:15">
      <c r="A553" s="1" t="s">
        <v>9962</v>
      </c>
      <c r="B553" s="1">
        <v>1223009</v>
      </c>
      <c r="C553" s="1" t="s">
        <v>9963</v>
      </c>
      <c r="D553" s="1" t="s">
        <v>3364</v>
      </c>
      <c r="E553" s="1" t="s">
        <v>989</v>
      </c>
      <c r="F553" s="2">
        <v>196</v>
      </c>
      <c r="G553" s="1" t="s">
        <v>9</v>
      </c>
      <c r="H553" s="1" t="s">
        <v>8358</v>
      </c>
      <c r="I553" s="1" t="s">
        <v>8358</v>
      </c>
      <c r="J553" s="1" t="s">
        <v>9964</v>
      </c>
      <c r="K553" s="1" t="s">
        <v>988</v>
      </c>
      <c r="L553">
        <f>VLOOKUP(B553,HIS退!B:F,5,FALSE)</f>
        <v>-196</v>
      </c>
      <c r="M553">
        <f>VLOOKUP(J553,银行退!A:F,6,FALSE)</f>
        <v>196</v>
      </c>
      <c r="N553" t="e">
        <f>VLOOKUP(J553,银行退!A:J,10,FALSE)</f>
        <v>#N/A</v>
      </c>
      <c r="O553" t="str">
        <f>VLOOKUP(J553,银行退!A:K,11,FALSE)</f>
        <v>2017-08-08</v>
      </c>
    </row>
    <row r="554" spans="1:15">
      <c r="A554" s="1" t="s">
        <v>9965</v>
      </c>
      <c r="B554" s="1">
        <v>1223868</v>
      </c>
      <c r="C554" s="1" t="s">
        <v>9966</v>
      </c>
      <c r="D554" s="1" t="s">
        <v>3366</v>
      </c>
      <c r="E554" s="1" t="s">
        <v>3367</v>
      </c>
      <c r="F554" s="2">
        <v>196.15</v>
      </c>
      <c r="G554" s="1" t="s">
        <v>9</v>
      </c>
      <c r="H554" s="1" t="s">
        <v>8358</v>
      </c>
      <c r="I554" s="1" t="s">
        <v>8358</v>
      </c>
      <c r="J554" s="1" t="s">
        <v>9967</v>
      </c>
      <c r="K554" s="1" t="s">
        <v>9968</v>
      </c>
      <c r="L554">
        <f>VLOOKUP(B554,HIS退!B:F,5,FALSE)</f>
        <v>-196.15</v>
      </c>
      <c r="M554">
        <f>VLOOKUP(J554,银行退!A:F,6,FALSE)</f>
        <v>196.15</v>
      </c>
      <c r="N554" t="e">
        <f>VLOOKUP(J554,银行退!A:J,10,FALSE)</f>
        <v>#N/A</v>
      </c>
      <c r="O554" t="str">
        <f>VLOOKUP(J554,银行退!A:K,11,FALSE)</f>
        <v>2017-08-08</v>
      </c>
    </row>
    <row r="555" spans="1:15">
      <c r="A555" s="1" t="s">
        <v>9969</v>
      </c>
      <c r="B555" s="1">
        <v>1225250</v>
      </c>
      <c r="C555" s="1" t="s">
        <v>3369</v>
      </c>
      <c r="D555" s="1" t="s">
        <v>3370</v>
      </c>
      <c r="E555" s="1" t="s">
        <v>3371</v>
      </c>
      <c r="F555" s="2">
        <v>1471</v>
      </c>
      <c r="G555" s="1" t="s">
        <v>9</v>
      </c>
      <c r="H555" s="1" t="s">
        <v>8349</v>
      </c>
      <c r="I555" s="1" t="s">
        <v>8350</v>
      </c>
      <c r="J555" s="1" t="s">
        <v>9970</v>
      </c>
      <c r="K555" s="1" t="s">
        <v>9971</v>
      </c>
      <c r="L555">
        <f>VLOOKUP(B555,HIS退!B:F,5,FALSE)</f>
        <v>-1471</v>
      </c>
      <c r="M555">
        <f>VLOOKUP(J555,银行退!A:F,6,FALSE)</f>
        <v>1471</v>
      </c>
      <c r="N555" t="e">
        <f>VLOOKUP(J555,银行退!A:J,10,FALSE)</f>
        <v>#N/A</v>
      </c>
      <c r="O555" t="e">
        <f>VLOOKUP(J555,银行退!A:K,11,FALSE)</f>
        <v>#N/A</v>
      </c>
    </row>
    <row r="556" spans="1:15">
      <c r="A556" s="1" t="s">
        <v>9972</v>
      </c>
      <c r="B556" s="1">
        <v>1225950</v>
      </c>
      <c r="C556" s="1" t="s">
        <v>3373</v>
      </c>
      <c r="D556" s="1" t="s">
        <v>3374</v>
      </c>
      <c r="E556" s="1" t="s">
        <v>3375</v>
      </c>
      <c r="F556" s="2">
        <v>2259</v>
      </c>
      <c r="G556" s="1" t="s">
        <v>9</v>
      </c>
      <c r="H556" s="1" t="s">
        <v>8349</v>
      </c>
      <c r="I556" s="1" t="s">
        <v>8350</v>
      </c>
      <c r="J556" s="1" t="s">
        <v>9973</v>
      </c>
      <c r="K556" s="1" t="s">
        <v>9974</v>
      </c>
      <c r="L556">
        <f>VLOOKUP(B556,HIS退!B:F,5,FALSE)</f>
        <v>-2259</v>
      </c>
      <c r="M556">
        <f>VLOOKUP(J556,银行退!A:F,6,FALSE)</f>
        <v>2259</v>
      </c>
      <c r="N556" t="e">
        <f>VLOOKUP(J556,银行退!A:J,10,FALSE)</f>
        <v>#N/A</v>
      </c>
      <c r="O556" t="e">
        <f>VLOOKUP(J556,银行退!A:K,11,FALSE)</f>
        <v>#N/A</v>
      </c>
    </row>
    <row r="557" spans="1:15">
      <c r="A557" s="1" t="s">
        <v>9975</v>
      </c>
      <c r="B557" s="1">
        <v>1226557</v>
      </c>
      <c r="C557" s="1" t="s">
        <v>3377</v>
      </c>
      <c r="D557" s="1" t="s">
        <v>3378</v>
      </c>
      <c r="E557" s="1" t="s">
        <v>3379</v>
      </c>
      <c r="F557" s="2">
        <v>1994.5</v>
      </c>
      <c r="G557" s="1" t="s">
        <v>9</v>
      </c>
      <c r="H557" s="1" t="s">
        <v>8349</v>
      </c>
      <c r="I557" s="1" t="s">
        <v>8350</v>
      </c>
      <c r="J557" s="1" t="s">
        <v>9976</v>
      </c>
      <c r="K557" s="1" t="s">
        <v>9977</v>
      </c>
      <c r="L557">
        <f>VLOOKUP(B557,HIS退!B:F,5,FALSE)</f>
        <v>-1994.5</v>
      </c>
      <c r="M557">
        <f>VLOOKUP(J557,银行退!A:F,6,FALSE)</f>
        <v>1994.5</v>
      </c>
      <c r="N557" t="e">
        <f>VLOOKUP(J557,银行退!A:J,10,FALSE)</f>
        <v>#N/A</v>
      </c>
      <c r="O557" t="e">
        <f>VLOOKUP(J557,银行退!A:K,11,FALSE)</f>
        <v>#N/A</v>
      </c>
    </row>
    <row r="558" spans="1:15">
      <c r="A558" s="1" t="s">
        <v>9978</v>
      </c>
      <c r="B558" s="1">
        <v>1227075</v>
      </c>
      <c r="C558" s="1" t="s">
        <v>3382</v>
      </c>
      <c r="D558" s="1" t="s">
        <v>3383</v>
      </c>
      <c r="E558" s="1" t="s">
        <v>3384</v>
      </c>
      <c r="F558" s="2">
        <v>3740</v>
      </c>
      <c r="G558" s="1" t="s">
        <v>9</v>
      </c>
      <c r="H558" s="1" t="s">
        <v>8349</v>
      </c>
      <c r="I558" s="1" t="s">
        <v>8350</v>
      </c>
      <c r="J558" s="1" t="s">
        <v>9979</v>
      </c>
      <c r="K558" s="1" t="s">
        <v>9980</v>
      </c>
      <c r="L558">
        <f>VLOOKUP(B558,HIS退!B:F,5,FALSE)</f>
        <v>-3740</v>
      </c>
      <c r="M558">
        <f>VLOOKUP(J558,银行退!A:F,6,FALSE)</f>
        <v>3740</v>
      </c>
      <c r="N558" t="e">
        <f>VLOOKUP(J558,银行退!A:J,10,FALSE)</f>
        <v>#N/A</v>
      </c>
      <c r="O558" t="e">
        <f>VLOOKUP(J558,银行退!A:K,11,FALSE)</f>
        <v>#N/A</v>
      </c>
    </row>
    <row r="559" spans="1:15">
      <c r="A559" s="1" t="s">
        <v>9981</v>
      </c>
      <c r="B559" s="1">
        <v>1227265</v>
      </c>
      <c r="C559" s="1" t="s">
        <v>3386</v>
      </c>
      <c r="D559" s="1" t="s">
        <v>3387</v>
      </c>
      <c r="E559" s="1" t="s">
        <v>3388</v>
      </c>
      <c r="F559" s="2">
        <v>5207.4799999999996</v>
      </c>
      <c r="G559" s="1" t="s">
        <v>9</v>
      </c>
      <c r="H559" s="1" t="s">
        <v>8349</v>
      </c>
      <c r="I559" s="1" t="s">
        <v>8350</v>
      </c>
      <c r="J559" s="1" t="s">
        <v>9982</v>
      </c>
      <c r="K559" s="1" t="s">
        <v>9983</v>
      </c>
      <c r="L559">
        <f>VLOOKUP(B559,HIS退!B:F,5,FALSE)</f>
        <v>-5207.4799999999996</v>
      </c>
      <c r="M559">
        <f>VLOOKUP(J559,银行退!A:F,6,FALSE)</f>
        <v>5207.4799999999996</v>
      </c>
      <c r="N559" t="e">
        <f>VLOOKUP(J559,银行退!A:J,10,FALSE)</f>
        <v>#N/A</v>
      </c>
      <c r="O559" t="e">
        <f>VLOOKUP(J559,银行退!A:K,11,FALSE)</f>
        <v>#N/A</v>
      </c>
    </row>
    <row r="560" spans="1:15">
      <c r="A560" s="1" t="s">
        <v>9984</v>
      </c>
      <c r="B560" s="1">
        <v>1227410</v>
      </c>
      <c r="C560" s="1" t="s">
        <v>3390</v>
      </c>
      <c r="D560" s="1" t="s">
        <v>3391</v>
      </c>
      <c r="E560" s="1" t="s">
        <v>3392</v>
      </c>
      <c r="F560" s="2">
        <v>6024.41</v>
      </c>
      <c r="G560" s="1" t="s">
        <v>9</v>
      </c>
      <c r="H560" s="1" t="s">
        <v>8349</v>
      </c>
      <c r="I560" s="1" t="s">
        <v>8350</v>
      </c>
      <c r="J560" s="1" t="s">
        <v>9985</v>
      </c>
      <c r="K560" s="1" t="s">
        <v>9983</v>
      </c>
      <c r="L560">
        <f>VLOOKUP(B560,HIS退!B:F,5,FALSE)</f>
        <v>-6024.41</v>
      </c>
      <c r="M560">
        <f>VLOOKUP(J560,银行退!A:F,6,FALSE)</f>
        <v>6024.41</v>
      </c>
      <c r="N560" t="e">
        <f>VLOOKUP(J560,银行退!A:J,10,FALSE)</f>
        <v>#N/A</v>
      </c>
      <c r="O560" t="e">
        <f>VLOOKUP(J560,银行退!A:K,11,FALSE)</f>
        <v>#N/A</v>
      </c>
    </row>
    <row r="561" spans="1:15">
      <c r="A561" s="1" t="s">
        <v>9986</v>
      </c>
      <c r="B561" s="1">
        <v>1227413</v>
      </c>
      <c r="C561" s="1" t="s">
        <v>9987</v>
      </c>
      <c r="D561" s="1" t="s">
        <v>3394</v>
      </c>
      <c r="E561" s="1" t="s">
        <v>928</v>
      </c>
      <c r="F561" s="2">
        <v>1770</v>
      </c>
      <c r="G561" s="1" t="s">
        <v>9</v>
      </c>
      <c r="H561" s="1" t="s">
        <v>8358</v>
      </c>
      <c r="I561" s="1" t="s">
        <v>8358</v>
      </c>
      <c r="J561" s="1" t="s">
        <v>9988</v>
      </c>
      <c r="K561" s="1" t="s">
        <v>927</v>
      </c>
      <c r="L561">
        <f>VLOOKUP(B561,HIS退!B:F,5,FALSE)</f>
        <v>-1770</v>
      </c>
      <c r="M561">
        <f>VLOOKUP(J561,银行退!A:F,6,FALSE)</f>
        <v>1770</v>
      </c>
      <c r="N561" t="e">
        <f>VLOOKUP(J561,银行退!A:J,10,FALSE)</f>
        <v>#N/A</v>
      </c>
      <c r="O561" t="str">
        <f>VLOOKUP(J561,银行退!A:K,11,FALSE)</f>
        <v>2017-08-08</v>
      </c>
    </row>
    <row r="562" spans="1:15">
      <c r="A562" s="1" t="s">
        <v>9989</v>
      </c>
      <c r="B562" s="1">
        <v>1228374</v>
      </c>
      <c r="C562" s="1" t="s">
        <v>3396</v>
      </c>
      <c r="D562" s="1" t="s">
        <v>3397</v>
      </c>
      <c r="E562" s="1" t="s">
        <v>3398</v>
      </c>
      <c r="F562" s="2">
        <v>100</v>
      </c>
      <c r="G562" s="1" t="s">
        <v>9</v>
      </c>
      <c r="H562" s="1" t="s">
        <v>8349</v>
      </c>
      <c r="I562" s="1" t="s">
        <v>8350</v>
      </c>
      <c r="J562" s="1" t="s">
        <v>9990</v>
      </c>
      <c r="K562" s="1" t="s">
        <v>9991</v>
      </c>
      <c r="L562">
        <f>VLOOKUP(B562,HIS退!B:F,5,FALSE)</f>
        <v>-100</v>
      </c>
      <c r="M562">
        <f>VLOOKUP(J562,银行退!A:F,6,FALSE)</f>
        <v>100</v>
      </c>
      <c r="N562" t="e">
        <f>VLOOKUP(J562,银行退!A:J,10,FALSE)</f>
        <v>#N/A</v>
      </c>
      <c r="O562" t="e">
        <f>VLOOKUP(J562,银行退!A:K,11,FALSE)</f>
        <v>#N/A</v>
      </c>
    </row>
    <row r="563" spans="1:15">
      <c r="A563" s="1" t="s">
        <v>9992</v>
      </c>
      <c r="B563" s="1">
        <v>1228553</v>
      </c>
      <c r="C563" s="1" t="s">
        <v>3400</v>
      </c>
      <c r="D563" s="1" t="s">
        <v>3401</v>
      </c>
      <c r="E563" s="1" t="s">
        <v>3402</v>
      </c>
      <c r="F563" s="2">
        <v>300</v>
      </c>
      <c r="G563" s="1" t="s">
        <v>9</v>
      </c>
      <c r="H563" s="1" t="s">
        <v>8349</v>
      </c>
      <c r="I563" s="1" t="s">
        <v>8350</v>
      </c>
      <c r="J563" s="1" t="s">
        <v>9993</v>
      </c>
      <c r="K563" s="1" t="s">
        <v>9994</v>
      </c>
      <c r="L563">
        <f>VLOOKUP(B563,HIS退!B:F,5,FALSE)</f>
        <v>-300</v>
      </c>
      <c r="M563">
        <f>VLOOKUP(J563,银行退!A:F,6,FALSE)</f>
        <v>300</v>
      </c>
      <c r="N563" t="e">
        <f>VLOOKUP(J563,银行退!A:J,10,FALSE)</f>
        <v>#N/A</v>
      </c>
      <c r="O563" t="e">
        <f>VLOOKUP(J563,银行退!A:K,11,FALSE)</f>
        <v>#N/A</v>
      </c>
    </row>
    <row r="564" spans="1:15">
      <c r="A564" s="1" t="s">
        <v>9995</v>
      </c>
      <c r="B564" s="1">
        <v>1228757</v>
      </c>
      <c r="C564" s="1" t="s">
        <v>9996</v>
      </c>
      <c r="D564" s="1" t="s">
        <v>3404</v>
      </c>
      <c r="E564" s="1" t="s">
        <v>933</v>
      </c>
      <c r="F564" s="2">
        <v>596.11</v>
      </c>
      <c r="G564" s="1" t="s">
        <v>9</v>
      </c>
      <c r="H564" s="1" t="s">
        <v>8358</v>
      </c>
      <c r="I564" s="1" t="s">
        <v>8358</v>
      </c>
      <c r="J564" s="1" t="s">
        <v>9997</v>
      </c>
      <c r="K564" s="1" t="s">
        <v>932</v>
      </c>
      <c r="L564">
        <f>VLOOKUP(B564,HIS退!B:F,5,FALSE)</f>
        <v>-596.11</v>
      </c>
      <c r="M564">
        <f>VLOOKUP(J564,银行退!A:F,6,FALSE)</f>
        <v>596.11</v>
      </c>
      <c r="N564" t="e">
        <f>VLOOKUP(J564,银行退!A:J,10,FALSE)</f>
        <v>#N/A</v>
      </c>
      <c r="O564" t="str">
        <f>VLOOKUP(J564,银行退!A:K,11,FALSE)</f>
        <v>2017-08-08</v>
      </c>
    </row>
    <row r="565" spans="1:15">
      <c r="A565" s="1" t="s">
        <v>9998</v>
      </c>
      <c r="B565" s="1">
        <v>1229512</v>
      </c>
      <c r="C565" s="1" t="s">
        <v>3406</v>
      </c>
      <c r="D565" s="1" t="s">
        <v>3407</v>
      </c>
      <c r="E565" s="1" t="s">
        <v>3408</v>
      </c>
      <c r="F565" s="2">
        <v>189.5</v>
      </c>
      <c r="G565" s="1" t="s">
        <v>9</v>
      </c>
      <c r="H565" s="1" t="s">
        <v>8349</v>
      </c>
      <c r="I565" s="1" t="s">
        <v>8350</v>
      </c>
      <c r="J565" s="1" t="s">
        <v>9999</v>
      </c>
      <c r="K565" s="1" t="s">
        <v>10000</v>
      </c>
      <c r="L565">
        <f>VLOOKUP(B565,HIS退!B:F,5,FALSE)</f>
        <v>-189.5</v>
      </c>
      <c r="M565">
        <f>VLOOKUP(J565,银行退!A:F,6,FALSE)</f>
        <v>189.5</v>
      </c>
      <c r="N565" t="e">
        <f>VLOOKUP(J565,银行退!A:J,10,FALSE)</f>
        <v>#N/A</v>
      </c>
      <c r="O565" t="e">
        <f>VLOOKUP(J565,银行退!A:K,11,FALSE)</f>
        <v>#N/A</v>
      </c>
    </row>
    <row r="566" spans="1:15">
      <c r="A566" s="1" t="s">
        <v>10001</v>
      </c>
      <c r="B566" s="1">
        <v>1230540</v>
      </c>
      <c r="C566" s="1" t="s">
        <v>3410</v>
      </c>
      <c r="D566" s="1" t="s">
        <v>3411</v>
      </c>
      <c r="E566" s="1" t="s">
        <v>3412</v>
      </c>
      <c r="F566" s="2">
        <v>837.5</v>
      </c>
      <c r="G566" s="1" t="s">
        <v>9</v>
      </c>
      <c r="H566" s="1" t="s">
        <v>8349</v>
      </c>
      <c r="I566" s="1" t="s">
        <v>8350</v>
      </c>
      <c r="J566" s="1" t="s">
        <v>10002</v>
      </c>
      <c r="K566" s="1" t="s">
        <v>10003</v>
      </c>
      <c r="L566">
        <f>VLOOKUP(B566,HIS退!B:F,5,FALSE)</f>
        <v>-837.5</v>
      </c>
      <c r="M566">
        <f>VLOOKUP(J566,银行退!A:F,6,FALSE)</f>
        <v>837.5</v>
      </c>
      <c r="N566" t="e">
        <f>VLOOKUP(J566,银行退!A:J,10,FALSE)</f>
        <v>#N/A</v>
      </c>
      <c r="O566" t="e">
        <f>VLOOKUP(J566,银行退!A:K,11,FALSE)</f>
        <v>#N/A</v>
      </c>
    </row>
    <row r="567" spans="1:15">
      <c r="A567" s="1" t="s">
        <v>10004</v>
      </c>
      <c r="B567" s="1">
        <v>1230764</v>
      </c>
      <c r="C567" s="1" t="s">
        <v>3414</v>
      </c>
      <c r="D567" s="1" t="s">
        <v>3415</v>
      </c>
      <c r="E567" s="1" t="s">
        <v>3416</v>
      </c>
      <c r="F567" s="2">
        <v>913.04</v>
      </c>
      <c r="G567" s="1" t="s">
        <v>9</v>
      </c>
      <c r="H567" s="1" t="s">
        <v>8349</v>
      </c>
      <c r="I567" s="1" t="s">
        <v>8350</v>
      </c>
      <c r="J567" s="1" t="s">
        <v>10005</v>
      </c>
      <c r="K567" s="1" t="s">
        <v>10006</v>
      </c>
      <c r="L567">
        <f>VLOOKUP(B567,HIS退!B:F,5,FALSE)</f>
        <v>-913.04</v>
      </c>
      <c r="M567">
        <f>VLOOKUP(J567,银行退!A:F,6,FALSE)</f>
        <v>913.04</v>
      </c>
      <c r="N567" t="e">
        <f>VLOOKUP(J567,银行退!A:J,10,FALSE)</f>
        <v>#N/A</v>
      </c>
      <c r="O567" t="e">
        <f>VLOOKUP(J567,银行退!A:K,11,FALSE)</f>
        <v>#N/A</v>
      </c>
    </row>
    <row r="568" spans="1:15">
      <c r="A568" s="1" t="s">
        <v>10007</v>
      </c>
      <c r="B568" s="1">
        <v>1230815</v>
      </c>
      <c r="C568" s="1" t="s">
        <v>3418</v>
      </c>
      <c r="D568" s="1" t="s">
        <v>3419</v>
      </c>
      <c r="E568" s="1" t="s">
        <v>3420</v>
      </c>
      <c r="F568" s="2">
        <v>15</v>
      </c>
      <c r="G568" s="1" t="s">
        <v>9</v>
      </c>
      <c r="H568" s="1" t="s">
        <v>8349</v>
      </c>
      <c r="I568" s="1" t="s">
        <v>8350</v>
      </c>
      <c r="J568" s="1" t="s">
        <v>10008</v>
      </c>
      <c r="K568" s="1" t="s">
        <v>974</v>
      </c>
      <c r="L568">
        <f>VLOOKUP(B568,HIS退!B:F,5,FALSE)</f>
        <v>-15</v>
      </c>
      <c r="M568">
        <f>VLOOKUP(J568,银行退!A:F,6,FALSE)</f>
        <v>15</v>
      </c>
      <c r="N568" t="e">
        <f>VLOOKUP(J568,银行退!A:J,10,FALSE)</f>
        <v>#N/A</v>
      </c>
      <c r="O568" t="e">
        <f>VLOOKUP(J568,银行退!A:K,11,FALSE)</f>
        <v>#N/A</v>
      </c>
    </row>
    <row r="569" spans="1:15">
      <c r="A569" s="1" t="s">
        <v>10009</v>
      </c>
      <c r="B569" s="1">
        <v>1231552</v>
      </c>
      <c r="C569" s="1" t="s">
        <v>10010</v>
      </c>
      <c r="D569" s="1" t="s">
        <v>3422</v>
      </c>
      <c r="E569" s="1" t="s">
        <v>3423</v>
      </c>
      <c r="F569" s="2">
        <v>63.2</v>
      </c>
      <c r="G569" s="1" t="s">
        <v>9</v>
      </c>
      <c r="H569" s="1" t="s">
        <v>8358</v>
      </c>
      <c r="I569" s="1" t="s">
        <v>8358</v>
      </c>
      <c r="J569" s="1" t="s">
        <v>10011</v>
      </c>
      <c r="K569" s="1" t="s">
        <v>974</v>
      </c>
      <c r="L569">
        <f>VLOOKUP(B569,HIS退!B:F,5,FALSE)</f>
        <v>-63.2</v>
      </c>
      <c r="M569">
        <f>VLOOKUP(J569,银行退!A:F,6,FALSE)</f>
        <v>63.2</v>
      </c>
      <c r="N569" t="e">
        <f>VLOOKUP(J569,银行退!A:J,10,FALSE)</f>
        <v>#N/A</v>
      </c>
      <c r="O569" t="str">
        <f>VLOOKUP(J569,银行退!A:K,11,FALSE)</f>
        <v>2017-08-08</v>
      </c>
    </row>
    <row r="570" spans="1:15">
      <c r="A570" s="1" t="s">
        <v>10012</v>
      </c>
      <c r="B570" s="1">
        <v>1231557</v>
      </c>
      <c r="C570" s="1" t="s">
        <v>3425</v>
      </c>
      <c r="D570" s="1" t="s">
        <v>3426</v>
      </c>
      <c r="E570" s="1" t="s">
        <v>3427</v>
      </c>
      <c r="F570" s="2">
        <v>500</v>
      </c>
      <c r="G570" s="1" t="s">
        <v>9</v>
      </c>
      <c r="H570" s="1" t="s">
        <v>8349</v>
      </c>
      <c r="I570" s="1" t="s">
        <v>8350</v>
      </c>
      <c r="J570" s="1" t="s">
        <v>10013</v>
      </c>
      <c r="K570" s="1" t="s">
        <v>10014</v>
      </c>
      <c r="L570">
        <f>VLOOKUP(B570,HIS退!B:F,5,FALSE)</f>
        <v>-500</v>
      </c>
      <c r="M570">
        <f>VLOOKUP(J570,银行退!A:F,6,FALSE)</f>
        <v>500</v>
      </c>
      <c r="N570" t="e">
        <f>VLOOKUP(J570,银行退!A:J,10,FALSE)</f>
        <v>#N/A</v>
      </c>
      <c r="O570" t="e">
        <f>VLOOKUP(J570,银行退!A:K,11,FALSE)</f>
        <v>#N/A</v>
      </c>
    </row>
    <row r="571" spans="1:15">
      <c r="A571" s="1" t="s">
        <v>10015</v>
      </c>
      <c r="B571" s="1">
        <v>1231739</v>
      </c>
      <c r="C571" s="1" t="s">
        <v>3429</v>
      </c>
      <c r="D571" s="1" t="s">
        <v>3430</v>
      </c>
      <c r="E571" s="1" t="s">
        <v>3431</v>
      </c>
      <c r="F571" s="2">
        <v>2000</v>
      </c>
      <c r="G571" s="1" t="s">
        <v>9</v>
      </c>
      <c r="H571" s="1" t="s">
        <v>8349</v>
      </c>
      <c r="I571" s="1" t="s">
        <v>8350</v>
      </c>
      <c r="J571" s="1" t="s">
        <v>10016</v>
      </c>
      <c r="K571" s="1" t="s">
        <v>10017</v>
      </c>
      <c r="L571">
        <f>VLOOKUP(B571,HIS退!B:F,5,FALSE)</f>
        <v>-2000</v>
      </c>
      <c r="M571">
        <f>VLOOKUP(J571,银行退!A:F,6,FALSE)</f>
        <v>2000</v>
      </c>
      <c r="N571" t="e">
        <f>VLOOKUP(J571,银行退!A:J,10,FALSE)</f>
        <v>#N/A</v>
      </c>
      <c r="O571" t="e">
        <f>VLOOKUP(J571,银行退!A:K,11,FALSE)</f>
        <v>#N/A</v>
      </c>
    </row>
    <row r="572" spans="1:15">
      <c r="A572" s="1" t="s">
        <v>10018</v>
      </c>
      <c r="B572" s="1">
        <v>1231802</v>
      </c>
      <c r="C572" s="1" t="s">
        <v>10019</v>
      </c>
      <c r="D572" s="1" t="s">
        <v>3433</v>
      </c>
      <c r="E572" s="1" t="s">
        <v>3434</v>
      </c>
      <c r="F572" s="2">
        <v>7.92</v>
      </c>
      <c r="G572" s="1" t="s">
        <v>9</v>
      </c>
      <c r="H572" s="1" t="s">
        <v>8358</v>
      </c>
      <c r="I572" s="1" t="s">
        <v>8358</v>
      </c>
      <c r="J572" s="1" t="s">
        <v>10020</v>
      </c>
      <c r="K572" s="1" t="s">
        <v>10021</v>
      </c>
      <c r="L572">
        <f>VLOOKUP(B572,HIS退!B:F,5,FALSE)</f>
        <v>-7.92</v>
      </c>
      <c r="M572">
        <f>VLOOKUP(J572,银行退!A:F,6,FALSE)</f>
        <v>7.92</v>
      </c>
      <c r="N572" t="e">
        <f>VLOOKUP(J572,银行退!A:J,10,FALSE)</f>
        <v>#N/A</v>
      </c>
      <c r="O572" t="str">
        <f>VLOOKUP(J572,银行退!A:K,11,FALSE)</f>
        <v>2017-08-08</v>
      </c>
    </row>
    <row r="573" spans="1:15">
      <c r="A573" s="1" t="s">
        <v>10022</v>
      </c>
      <c r="B573" s="1">
        <v>1231932</v>
      </c>
      <c r="C573" s="1" t="s">
        <v>3436</v>
      </c>
      <c r="D573" s="1" t="s">
        <v>3437</v>
      </c>
      <c r="E573" s="1" t="s">
        <v>3438</v>
      </c>
      <c r="F573" s="2">
        <v>50</v>
      </c>
      <c r="G573" s="1" t="s">
        <v>9</v>
      </c>
      <c r="H573" s="1" t="s">
        <v>8349</v>
      </c>
      <c r="I573" s="1" t="s">
        <v>8350</v>
      </c>
      <c r="J573" s="1" t="s">
        <v>10023</v>
      </c>
      <c r="K573" s="1" t="s">
        <v>10024</v>
      </c>
      <c r="L573">
        <f>VLOOKUP(B573,HIS退!B:F,5,FALSE)</f>
        <v>-50</v>
      </c>
      <c r="M573">
        <f>VLOOKUP(J573,银行退!A:F,6,FALSE)</f>
        <v>50</v>
      </c>
      <c r="N573" t="e">
        <f>VLOOKUP(J573,银行退!A:J,10,FALSE)</f>
        <v>#N/A</v>
      </c>
      <c r="O573" t="e">
        <f>VLOOKUP(J573,银行退!A:K,11,FALSE)</f>
        <v>#N/A</v>
      </c>
    </row>
    <row r="574" spans="1:15">
      <c r="A574" s="1" t="s">
        <v>10025</v>
      </c>
      <c r="B574" s="1">
        <v>1231942</v>
      </c>
      <c r="C574" s="1" t="s">
        <v>3440</v>
      </c>
      <c r="D574" s="1" t="s">
        <v>3441</v>
      </c>
      <c r="E574" s="1" t="s">
        <v>3442</v>
      </c>
      <c r="F574" s="2">
        <v>400</v>
      </c>
      <c r="G574" s="1" t="s">
        <v>9</v>
      </c>
      <c r="H574" s="1" t="s">
        <v>8349</v>
      </c>
      <c r="I574" s="1" t="s">
        <v>8350</v>
      </c>
      <c r="J574" s="1" t="s">
        <v>10026</v>
      </c>
      <c r="K574" s="1" t="s">
        <v>10027</v>
      </c>
      <c r="L574">
        <f>VLOOKUP(B574,HIS退!B:F,5,FALSE)</f>
        <v>-400</v>
      </c>
      <c r="M574">
        <f>VLOOKUP(J574,银行退!A:F,6,FALSE)</f>
        <v>400</v>
      </c>
      <c r="N574" t="e">
        <f>VLOOKUP(J574,银行退!A:J,10,FALSE)</f>
        <v>#N/A</v>
      </c>
      <c r="O574" t="e">
        <f>VLOOKUP(J574,银行退!A:K,11,FALSE)</f>
        <v>#N/A</v>
      </c>
    </row>
    <row r="575" spans="1:15">
      <c r="A575" s="1" t="s">
        <v>10028</v>
      </c>
      <c r="B575" s="1">
        <v>1231996</v>
      </c>
      <c r="C575" s="1" t="s">
        <v>3444</v>
      </c>
      <c r="D575" s="1" t="s">
        <v>3441</v>
      </c>
      <c r="E575" s="1" t="s">
        <v>3442</v>
      </c>
      <c r="F575" s="2">
        <v>42.5</v>
      </c>
      <c r="G575" s="1" t="s">
        <v>9</v>
      </c>
      <c r="H575" s="1" t="s">
        <v>8349</v>
      </c>
      <c r="I575" s="1" t="s">
        <v>8350</v>
      </c>
      <c r="J575" s="1" t="s">
        <v>10029</v>
      </c>
      <c r="K575" s="1" t="s">
        <v>10027</v>
      </c>
      <c r="L575">
        <f>VLOOKUP(B575,HIS退!B:F,5,FALSE)</f>
        <v>-42.5</v>
      </c>
      <c r="M575">
        <f>VLOOKUP(J575,银行退!A:F,6,FALSE)</f>
        <v>42.5</v>
      </c>
      <c r="N575" t="e">
        <f>VLOOKUP(J575,银行退!A:J,10,FALSE)</f>
        <v>#N/A</v>
      </c>
      <c r="O575" t="e">
        <f>VLOOKUP(J575,银行退!A:K,11,FALSE)</f>
        <v>#N/A</v>
      </c>
    </row>
    <row r="576" spans="1:15">
      <c r="A576" s="1" t="s">
        <v>10030</v>
      </c>
      <c r="B576" s="1">
        <v>1233095</v>
      </c>
      <c r="C576" s="1" t="s">
        <v>3446</v>
      </c>
      <c r="D576" s="1" t="s">
        <v>3447</v>
      </c>
      <c r="E576" s="1" t="s">
        <v>3448</v>
      </c>
      <c r="F576" s="2">
        <v>828.05</v>
      </c>
      <c r="G576" s="1" t="s">
        <v>9</v>
      </c>
      <c r="H576" s="1" t="s">
        <v>8349</v>
      </c>
      <c r="I576" s="1" t="s">
        <v>8350</v>
      </c>
      <c r="J576" s="1" t="s">
        <v>10031</v>
      </c>
      <c r="K576" s="1" t="s">
        <v>10032</v>
      </c>
      <c r="L576">
        <f>VLOOKUP(B576,HIS退!B:F,5,FALSE)</f>
        <v>-828.05</v>
      </c>
      <c r="M576">
        <f>VLOOKUP(J576,银行退!A:F,6,FALSE)</f>
        <v>828.05</v>
      </c>
      <c r="N576" t="e">
        <f>VLOOKUP(J576,银行退!A:J,10,FALSE)</f>
        <v>#N/A</v>
      </c>
      <c r="O576" t="e">
        <f>VLOOKUP(J576,银行退!A:K,11,FALSE)</f>
        <v>#N/A</v>
      </c>
    </row>
    <row r="577" spans="1:15">
      <c r="A577" s="1" t="s">
        <v>10033</v>
      </c>
      <c r="B577" s="1">
        <v>1233156</v>
      </c>
      <c r="C577" s="1" t="s">
        <v>3450</v>
      </c>
      <c r="D577" s="1" t="s">
        <v>3451</v>
      </c>
      <c r="E577" s="1" t="s">
        <v>3452</v>
      </c>
      <c r="F577" s="2">
        <v>194.5</v>
      </c>
      <c r="G577" s="1" t="s">
        <v>9</v>
      </c>
      <c r="H577" s="1" t="s">
        <v>8349</v>
      </c>
      <c r="I577" s="1" t="s">
        <v>8350</v>
      </c>
      <c r="J577" s="1" t="s">
        <v>10034</v>
      </c>
      <c r="K577" s="1" t="s">
        <v>10035</v>
      </c>
      <c r="L577">
        <f>VLOOKUP(B577,HIS退!B:F,5,FALSE)</f>
        <v>-194.5</v>
      </c>
      <c r="M577">
        <f>VLOOKUP(J577,银行退!A:F,6,FALSE)</f>
        <v>194.5</v>
      </c>
      <c r="N577" t="e">
        <f>VLOOKUP(J577,银行退!A:J,10,FALSE)</f>
        <v>#N/A</v>
      </c>
      <c r="O577" t="e">
        <f>VLOOKUP(J577,银行退!A:K,11,FALSE)</f>
        <v>#N/A</v>
      </c>
    </row>
    <row r="578" spans="1:15">
      <c r="A578" s="1" t="s">
        <v>10036</v>
      </c>
      <c r="B578" s="1">
        <v>1233347</v>
      </c>
      <c r="C578" s="1" t="s">
        <v>3454</v>
      </c>
      <c r="D578" s="1" t="s">
        <v>3455</v>
      </c>
      <c r="E578" s="1" t="s">
        <v>3456</v>
      </c>
      <c r="F578" s="2">
        <v>2000</v>
      </c>
      <c r="G578" s="1" t="s">
        <v>9</v>
      </c>
      <c r="H578" s="1" t="s">
        <v>8349</v>
      </c>
      <c r="I578" s="1" t="s">
        <v>8350</v>
      </c>
      <c r="J578" s="1" t="s">
        <v>10037</v>
      </c>
      <c r="K578" s="1" t="s">
        <v>10038</v>
      </c>
      <c r="L578">
        <f>VLOOKUP(B578,HIS退!B:F,5,FALSE)</f>
        <v>-2000</v>
      </c>
      <c r="M578">
        <f>VLOOKUP(J578,银行退!A:F,6,FALSE)</f>
        <v>2000</v>
      </c>
      <c r="N578" t="e">
        <f>VLOOKUP(J578,银行退!A:J,10,FALSE)</f>
        <v>#N/A</v>
      </c>
      <c r="O578" t="e">
        <f>VLOOKUP(J578,银行退!A:K,11,FALSE)</f>
        <v>#N/A</v>
      </c>
    </row>
    <row r="579" spans="1:15">
      <c r="A579" s="1" t="s">
        <v>10039</v>
      </c>
      <c r="B579" s="1">
        <v>1233432</v>
      </c>
      <c r="C579" s="1" t="s">
        <v>3458</v>
      </c>
      <c r="D579" s="1" t="s">
        <v>3455</v>
      </c>
      <c r="E579" s="1" t="s">
        <v>3456</v>
      </c>
      <c r="F579" s="2">
        <v>200</v>
      </c>
      <c r="G579" s="1" t="s">
        <v>9</v>
      </c>
      <c r="H579" s="1" t="s">
        <v>8349</v>
      </c>
      <c r="I579" s="1" t="s">
        <v>8350</v>
      </c>
      <c r="J579" s="1" t="s">
        <v>10040</v>
      </c>
      <c r="K579" s="1" t="s">
        <v>10038</v>
      </c>
      <c r="L579">
        <f>VLOOKUP(B579,HIS退!B:F,5,FALSE)</f>
        <v>-200</v>
      </c>
      <c r="M579">
        <f>VLOOKUP(J579,银行退!A:F,6,FALSE)</f>
        <v>200</v>
      </c>
      <c r="N579" t="e">
        <f>VLOOKUP(J579,银行退!A:J,10,FALSE)</f>
        <v>#N/A</v>
      </c>
      <c r="O579" t="e">
        <f>VLOOKUP(J579,银行退!A:K,11,FALSE)</f>
        <v>#N/A</v>
      </c>
    </row>
    <row r="580" spans="1:15">
      <c r="A580" s="1" t="s">
        <v>10041</v>
      </c>
      <c r="B580" s="1">
        <v>1233475</v>
      </c>
      <c r="C580" s="1" t="s">
        <v>3460</v>
      </c>
      <c r="D580" s="1" t="s">
        <v>3455</v>
      </c>
      <c r="E580" s="1" t="s">
        <v>3456</v>
      </c>
      <c r="F580" s="2">
        <v>200</v>
      </c>
      <c r="G580" s="1" t="s">
        <v>9</v>
      </c>
      <c r="H580" s="1" t="s">
        <v>8349</v>
      </c>
      <c r="I580" s="1" t="s">
        <v>8350</v>
      </c>
      <c r="J580" s="1" t="s">
        <v>10042</v>
      </c>
      <c r="K580" s="1" t="s">
        <v>10038</v>
      </c>
      <c r="L580">
        <f>VLOOKUP(B580,HIS退!B:F,5,FALSE)</f>
        <v>-200</v>
      </c>
      <c r="M580">
        <f>VLOOKUP(J580,银行退!A:F,6,FALSE)</f>
        <v>200</v>
      </c>
      <c r="N580" t="e">
        <f>VLOOKUP(J580,银行退!A:J,10,FALSE)</f>
        <v>#N/A</v>
      </c>
      <c r="O580" t="e">
        <f>VLOOKUP(J580,银行退!A:K,11,FALSE)</f>
        <v>#N/A</v>
      </c>
    </row>
    <row r="581" spans="1:15">
      <c r="A581" s="1" t="s">
        <v>10043</v>
      </c>
      <c r="B581" s="1">
        <v>1233510</v>
      </c>
      <c r="C581" s="1" t="s">
        <v>3462</v>
      </c>
      <c r="D581" s="1" t="s">
        <v>3463</v>
      </c>
      <c r="E581" s="1" t="s">
        <v>3464</v>
      </c>
      <c r="F581" s="2">
        <v>840.5</v>
      </c>
      <c r="G581" s="1" t="s">
        <v>9</v>
      </c>
      <c r="H581" s="1" t="s">
        <v>8349</v>
      </c>
      <c r="I581" s="1" t="s">
        <v>8350</v>
      </c>
      <c r="J581" s="1" t="s">
        <v>10044</v>
      </c>
      <c r="K581" s="1" t="s">
        <v>10045</v>
      </c>
      <c r="L581">
        <f>VLOOKUP(B581,HIS退!B:F,5,FALSE)</f>
        <v>-840.5</v>
      </c>
      <c r="M581">
        <f>VLOOKUP(J581,银行退!A:F,6,FALSE)</f>
        <v>840.5</v>
      </c>
      <c r="N581" t="e">
        <f>VLOOKUP(J581,银行退!A:J,10,FALSE)</f>
        <v>#N/A</v>
      </c>
      <c r="O581" t="e">
        <f>VLOOKUP(J581,银行退!A:K,11,FALSE)</f>
        <v>#N/A</v>
      </c>
    </row>
    <row r="582" spans="1:15">
      <c r="A582" s="1" t="s">
        <v>10046</v>
      </c>
      <c r="B582" s="1">
        <v>1233866</v>
      </c>
      <c r="C582" s="1" t="s">
        <v>3466</v>
      </c>
      <c r="D582" s="1" t="s">
        <v>3467</v>
      </c>
      <c r="E582" s="1" t="s">
        <v>3468</v>
      </c>
      <c r="F582" s="2">
        <v>287.5</v>
      </c>
      <c r="G582" s="1" t="s">
        <v>9</v>
      </c>
      <c r="H582" s="1" t="s">
        <v>8349</v>
      </c>
      <c r="I582" s="1" t="s">
        <v>8350</v>
      </c>
      <c r="J582" s="1" t="s">
        <v>10047</v>
      </c>
      <c r="K582" s="1" t="s">
        <v>10048</v>
      </c>
      <c r="L582">
        <f>VLOOKUP(B582,HIS退!B:F,5,FALSE)</f>
        <v>-287.5</v>
      </c>
      <c r="M582">
        <f>VLOOKUP(J582,银行退!A:F,6,FALSE)</f>
        <v>287.5</v>
      </c>
      <c r="N582" t="e">
        <f>VLOOKUP(J582,银行退!A:J,10,FALSE)</f>
        <v>#N/A</v>
      </c>
      <c r="O582" t="e">
        <f>VLOOKUP(J582,银行退!A:K,11,FALSE)</f>
        <v>#N/A</v>
      </c>
    </row>
    <row r="583" spans="1:15">
      <c r="A583" s="1" t="s">
        <v>10049</v>
      </c>
      <c r="B583" s="1">
        <v>1234182</v>
      </c>
      <c r="C583" s="1" t="s">
        <v>3470</v>
      </c>
      <c r="D583" s="1" t="s">
        <v>3471</v>
      </c>
      <c r="E583" s="1" t="s">
        <v>3472</v>
      </c>
      <c r="F583" s="2">
        <v>3.2</v>
      </c>
      <c r="G583" s="1" t="s">
        <v>9</v>
      </c>
      <c r="H583" s="1" t="s">
        <v>8349</v>
      </c>
      <c r="I583" s="1" t="s">
        <v>8350</v>
      </c>
      <c r="J583" s="1" t="s">
        <v>10050</v>
      </c>
      <c r="K583" s="1" t="s">
        <v>10051</v>
      </c>
      <c r="L583">
        <f>VLOOKUP(B583,HIS退!B:F,5,FALSE)</f>
        <v>-3.2</v>
      </c>
      <c r="M583">
        <f>VLOOKUP(J583,银行退!A:F,6,FALSE)</f>
        <v>3.2</v>
      </c>
      <c r="N583" t="e">
        <f>VLOOKUP(J583,银行退!A:J,10,FALSE)</f>
        <v>#N/A</v>
      </c>
      <c r="O583" t="e">
        <f>VLOOKUP(J583,银行退!A:K,11,FALSE)</f>
        <v>#N/A</v>
      </c>
    </row>
    <row r="584" spans="1:15">
      <c r="A584" s="1" t="s">
        <v>10052</v>
      </c>
      <c r="B584" s="1">
        <v>1234643</v>
      </c>
      <c r="C584" s="1" t="s">
        <v>3474</v>
      </c>
      <c r="D584" s="1" t="s">
        <v>3475</v>
      </c>
      <c r="E584" s="1" t="s">
        <v>3476</v>
      </c>
      <c r="F584" s="2">
        <v>264.98</v>
      </c>
      <c r="G584" s="1" t="s">
        <v>9</v>
      </c>
      <c r="H584" s="1" t="s">
        <v>8349</v>
      </c>
      <c r="I584" s="1" t="s">
        <v>8350</v>
      </c>
      <c r="J584" s="1" t="s">
        <v>10053</v>
      </c>
      <c r="K584" s="1" t="s">
        <v>10054</v>
      </c>
      <c r="L584">
        <f>VLOOKUP(B584,HIS退!B:F,5,FALSE)</f>
        <v>-264.98</v>
      </c>
      <c r="M584">
        <f>VLOOKUP(J584,银行退!A:F,6,FALSE)</f>
        <v>264.98</v>
      </c>
      <c r="N584" t="e">
        <f>VLOOKUP(J584,银行退!A:J,10,FALSE)</f>
        <v>#N/A</v>
      </c>
      <c r="O584" t="e">
        <f>VLOOKUP(J584,银行退!A:K,11,FALSE)</f>
        <v>#N/A</v>
      </c>
    </row>
    <row r="585" spans="1:15">
      <c r="A585" s="1" t="s">
        <v>10055</v>
      </c>
      <c r="B585" s="1">
        <v>1234679</v>
      </c>
      <c r="C585" s="1" t="s">
        <v>3478</v>
      </c>
      <c r="D585" s="1" t="s">
        <v>3479</v>
      </c>
      <c r="E585" s="1" t="s">
        <v>3480</v>
      </c>
      <c r="F585" s="2">
        <v>63.97</v>
      </c>
      <c r="G585" s="1" t="s">
        <v>9</v>
      </c>
      <c r="H585" s="1" t="s">
        <v>8349</v>
      </c>
      <c r="I585" s="1" t="s">
        <v>8350</v>
      </c>
      <c r="J585" s="1" t="s">
        <v>10056</v>
      </c>
      <c r="K585" s="1" t="s">
        <v>10057</v>
      </c>
      <c r="L585">
        <f>VLOOKUP(B585,HIS退!B:F,5,FALSE)</f>
        <v>-63.97</v>
      </c>
      <c r="M585">
        <f>VLOOKUP(J585,银行退!A:F,6,FALSE)</f>
        <v>63.97</v>
      </c>
      <c r="N585" t="e">
        <f>VLOOKUP(J585,银行退!A:J,10,FALSE)</f>
        <v>#N/A</v>
      </c>
      <c r="O585" t="e">
        <f>VLOOKUP(J585,银行退!A:K,11,FALSE)</f>
        <v>#N/A</v>
      </c>
    </row>
    <row r="586" spans="1:15">
      <c r="A586" s="1" t="s">
        <v>10058</v>
      </c>
      <c r="B586" s="1">
        <v>1234697</v>
      </c>
      <c r="C586" s="1" t="s">
        <v>3482</v>
      </c>
      <c r="D586" s="1" t="s">
        <v>3483</v>
      </c>
      <c r="E586" s="1" t="s">
        <v>3484</v>
      </c>
      <c r="F586" s="2">
        <v>103.73</v>
      </c>
      <c r="G586" s="1" t="s">
        <v>9</v>
      </c>
      <c r="H586" s="1" t="s">
        <v>8349</v>
      </c>
      <c r="I586" s="1" t="s">
        <v>8350</v>
      </c>
      <c r="J586" s="1" t="s">
        <v>10059</v>
      </c>
      <c r="K586" s="1" t="s">
        <v>10060</v>
      </c>
      <c r="L586">
        <f>VLOOKUP(B586,HIS退!B:F,5,FALSE)</f>
        <v>-103.73</v>
      </c>
      <c r="M586">
        <f>VLOOKUP(J586,银行退!A:F,6,FALSE)</f>
        <v>103.73</v>
      </c>
      <c r="N586" t="e">
        <f>VLOOKUP(J586,银行退!A:J,10,FALSE)</f>
        <v>#N/A</v>
      </c>
      <c r="O586" t="e">
        <f>VLOOKUP(J586,银行退!A:K,11,FALSE)</f>
        <v>#N/A</v>
      </c>
    </row>
    <row r="587" spans="1:15">
      <c r="A587" s="1" t="s">
        <v>10061</v>
      </c>
      <c r="B587" s="1">
        <v>1234722</v>
      </c>
      <c r="C587" s="1" t="s">
        <v>3486</v>
      </c>
      <c r="D587" s="1" t="s">
        <v>3487</v>
      </c>
      <c r="E587" s="1" t="s">
        <v>3488</v>
      </c>
      <c r="F587" s="2">
        <v>975.95</v>
      </c>
      <c r="G587" s="1" t="s">
        <v>9</v>
      </c>
      <c r="H587" s="1" t="s">
        <v>8349</v>
      </c>
      <c r="I587" s="1" t="s">
        <v>8350</v>
      </c>
      <c r="J587" s="1" t="s">
        <v>10062</v>
      </c>
      <c r="K587" s="1" t="s">
        <v>10063</v>
      </c>
      <c r="L587">
        <f>VLOOKUP(B587,HIS退!B:F,5,FALSE)</f>
        <v>-975.95</v>
      </c>
      <c r="M587">
        <f>VLOOKUP(J587,银行退!A:F,6,FALSE)</f>
        <v>975.95</v>
      </c>
      <c r="N587" t="e">
        <f>VLOOKUP(J587,银行退!A:J,10,FALSE)</f>
        <v>#N/A</v>
      </c>
      <c r="O587" t="e">
        <f>VLOOKUP(J587,银行退!A:K,11,FALSE)</f>
        <v>#N/A</v>
      </c>
    </row>
    <row r="588" spans="1:15">
      <c r="A588" s="1" t="s">
        <v>10064</v>
      </c>
      <c r="B588" s="1">
        <v>1234737</v>
      </c>
      <c r="C588" s="1" t="s">
        <v>3490</v>
      </c>
      <c r="D588" s="1" t="s">
        <v>3491</v>
      </c>
      <c r="E588" s="1" t="s">
        <v>3492</v>
      </c>
      <c r="F588" s="2">
        <v>313.2</v>
      </c>
      <c r="G588" s="1" t="s">
        <v>9</v>
      </c>
      <c r="H588" s="1" t="s">
        <v>8349</v>
      </c>
      <c r="I588" s="1" t="s">
        <v>8350</v>
      </c>
      <c r="J588" s="1" t="s">
        <v>10065</v>
      </c>
      <c r="K588" s="1" t="s">
        <v>10054</v>
      </c>
      <c r="L588">
        <f>VLOOKUP(B588,HIS退!B:F,5,FALSE)</f>
        <v>-313.2</v>
      </c>
      <c r="M588">
        <f>VLOOKUP(J588,银行退!A:F,6,FALSE)</f>
        <v>313.2</v>
      </c>
      <c r="N588" t="e">
        <f>VLOOKUP(J588,银行退!A:J,10,FALSE)</f>
        <v>#N/A</v>
      </c>
      <c r="O588" t="e">
        <f>VLOOKUP(J588,银行退!A:K,11,FALSE)</f>
        <v>#N/A</v>
      </c>
    </row>
    <row r="589" spans="1:15">
      <c r="A589" s="1" t="s">
        <v>10066</v>
      </c>
      <c r="B589" s="1">
        <v>1234763</v>
      </c>
      <c r="C589" s="1" t="s">
        <v>3494</v>
      </c>
      <c r="D589" s="1" t="s">
        <v>3495</v>
      </c>
      <c r="E589" s="1" t="s">
        <v>3496</v>
      </c>
      <c r="F589" s="2">
        <v>86</v>
      </c>
      <c r="G589" s="1" t="s">
        <v>9</v>
      </c>
      <c r="H589" s="1" t="s">
        <v>8349</v>
      </c>
      <c r="I589" s="1" t="s">
        <v>8350</v>
      </c>
      <c r="J589" s="1" t="s">
        <v>10067</v>
      </c>
      <c r="K589" s="1" t="s">
        <v>10068</v>
      </c>
      <c r="L589">
        <f>VLOOKUP(B589,HIS退!B:F,5,FALSE)</f>
        <v>-86</v>
      </c>
      <c r="M589">
        <f>VLOOKUP(J589,银行退!A:F,6,FALSE)</f>
        <v>86</v>
      </c>
      <c r="N589" t="e">
        <f>VLOOKUP(J589,银行退!A:J,10,FALSE)</f>
        <v>#N/A</v>
      </c>
      <c r="O589" t="e">
        <f>VLOOKUP(J589,银行退!A:K,11,FALSE)</f>
        <v>#N/A</v>
      </c>
    </row>
    <row r="590" spans="1:15">
      <c r="A590" s="1" t="s">
        <v>10069</v>
      </c>
      <c r="B590" s="1">
        <v>1234848</v>
      </c>
      <c r="C590" s="1" t="s">
        <v>3498</v>
      </c>
      <c r="D590" s="1" t="s">
        <v>3495</v>
      </c>
      <c r="E590" s="1" t="s">
        <v>3496</v>
      </c>
      <c r="F590" s="2">
        <v>0.41</v>
      </c>
      <c r="G590" s="1" t="s">
        <v>9</v>
      </c>
      <c r="H590" s="1" t="s">
        <v>8349</v>
      </c>
      <c r="I590" s="1" t="s">
        <v>8350</v>
      </c>
      <c r="J590" s="1" t="s">
        <v>10070</v>
      </c>
      <c r="K590" s="1" t="s">
        <v>10068</v>
      </c>
      <c r="L590">
        <f>VLOOKUP(B590,HIS退!B:F,5,FALSE)</f>
        <v>-0.41</v>
      </c>
      <c r="M590">
        <f>VLOOKUP(J590,银行退!A:F,6,FALSE)</f>
        <v>0.41</v>
      </c>
      <c r="N590" t="e">
        <f>VLOOKUP(J590,银行退!A:J,10,FALSE)</f>
        <v>#N/A</v>
      </c>
      <c r="O590" t="e">
        <f>VLOOKUP(J590,银行退!A:K,11,FALSE)</f>
        <v>#N/A</v>
      </c>
    </row>
    <row r="591" spans="1:15">
      <c r="A591" s="1" t="s">
        <v>10071</v>
      </c>
      <c r="B591" s="1">
        <v>1234926</v>
      </c>
      <c r="C591" s="1" t="s">
        <v>10072</v>
      </c>
      <c r="D591" s="1" t="s">
        <v>3500</v>
      </c>
      <c r="E591" s="1" t="s">
        <v>916</v>
      </c>
      <c r="F591" s="2">
        <v>47</v>
      </c>
      <c r="G591" s="1" t="s">
        <v>9</v>
      </c>
      <c r="H591" s="1" t="s">
        <v>8358</v>
      </c>
      <c r="I591" s="1" t="s">
        <v>8358</v>
      </c>
      <c r="J591" s="1" t="s">
        <v>10073</v>
      </c>
      <c r="K591" s="1" t="s">
        <v>915</v>
      </c>
      <c r="L591">
        <f>VLOOKUP(B591,HIS退!B:F,5,FALSE)</f>
        <v>-47</v>
      </c>
      <c r="M591">
        <f>VLOOKUP(J591,银行退!A:F,6,FALSE)</f>
        <v>47</v>
      </c>
      <c r="N591" t="e">
        <f>VLOOKUP(J591,银行退!A:J,10,FALSE)</f>
        <v>#N/A</v>
      </c>
      <c r="O591" t="str">
        <f>VLOOKUP(J591,银行退!A:K,11,FALSE)</f>
        <v>2017-08-08</v>
      </c>
    </row>
    <row r="592" spans="1:15">
      <c r="A592" s="1" t="s">
        <v>10074</v>
      </c>
      <c r="B592" s="1">
        <v>1234990</v>
      </c>
      <c r="C592" s="1" t="s">
        <v>3502</v>
      </c>
      <c r="D592" s="1" t="s">
        <v>3503</v>
      </c>
      <c r="E592" s="1" t="s">
        <v>3504</v>
      </c>
      <c r="F592" s="2">
        <v>500</v>
      </c>
      <c r="G592" s="1" t="s">
        <v>9</v>
      </c>
      <c r="H592" s="1" t="s">
        <v>8349</v>
      </c>
      <c r="I592" s="1" t="s">
        <v>8350</v>
      </c>
      <c r="J592" s="1" t="s">
        <v>10075</v>
      </c>
      <c r="K592" s="1" t="s">
        <v>10076</v>
      </c>
      <c r="L592">
        <f>VLOOKUP(B592,HIS退!B:F,5,FALSE)</f>
        <v>-500</v>
      </c>
      <c r="M592">
        <f>VLOOKUP(J592,银行退!A:F,6,FALSE)</f>
        <v>500</v>
      </c>
      <c r="N592" t="e">
        <f>VLOOKUP(J592,银行退!A:J,10,FALSE)</f>
        <v>#N/A</v>
      </c>
      <c r="O592" t="e">
        <f>VLOOKUP(J592,银行退!A:K,11,FALSE)</f>
        <v>#N/A</v>
      </c>
    </row>
    <row r="593" spans="1:15">
      <c r="A593" s="1" t="s">
        <v>10077</v>
      </c>
      <c r="B593" s="1">
        <v>1235019</v>
      </c>
      <c r="C593" s="1" t="s">
        <v>3506</v>
      </c>
      <c r="D593" s="1" t="s">
        <v>3507</v>
      </c>
      <c r="E593" s="1" t="s">
        <v>3508</v>
      </c>
      <c r="F593" s="2">
        <v>20</v>
      </c>
      <c r="G593" s="1" t="s">
        <v>9</v>
      </c>
      <c r="H593" s="1" t="s">
        <v>8349</v>
      </c>
      <c r="I593" s="1" t="s">
        <v>8350</v>
      </c>
      <c r="J593" s="1" t="s">
        <v>10078</v>
      </c>
      <c r="K593" s="1" t="s">
        <v>10079</v>
      </c>
      <c r="L593">
        <f>VLOOKUP(B593,HIS退!B:F,5,FALSE)</f>
        <v>-20</v>
      </c>
      <c r="M593">
        <f>VLOOKUP(J593,银行退!A:F,6,FALSE)</f>
        <v>20</v>
      </c>
      <c r="N593" t="e">
        <f>VLOOKUP(J593,银行退!A:J,10,FALSE)</f>
        <v>#N/A</v>
      </c>
      <c r="O593" t="e">
        <f>VLOOKUP(J593,银行退!A:K,11,FALSE)</f>
        <v>#N/A</v>
      </c>
    </row>
    <row r="594" spans="1:15">
      <c r="A594" s="1" t="s">
        <v>10080</v>
      </c>
      <c r="B594" s="1">
        <v>1235066</v>
      </c>
      <c r="C594" s="1" t="s">
        <v>3510</v>
      </c>
      <c r="D594" s="1" t="s">
        <v>3511</v>
      </c>
      <c r="E594" s="1" t="s">
        <v>3512</v>
      </c>
      <c r="F594" s="2">
        <v>52</v>
      </c>
      <c r="G594" s="1" t="s">
        <v>9</v>
      </c>
      <c r="H594" s="1" t="s">
        <v>8349</v>
      </c>
      <c r="I594" s="1" t="s">
        <v>8350</v>
      </c>
      <c r="J594" s="1" t="s">
        <v>10081</v>
      </c>
      <c r="K594" s="1" t="s">
        <v>915</v>
      </c>
      <c r="L594">
        <f>VLOOKUP(B594,HIS退!B:F,5,FALSE)</f>
        <v>-52</v>
      </c>
      <c r="M594">
        <f>VLOOKUP(J594,银行退!A:F,6,FALSE)</f>
        <v>52</v>
      </c>
      <c r="N594" t="e">
        <f>VLOOKUP(J594,银行退!A:J,10,FALSE)</f>
        <v>#N/A</v>
      </c>
      <c r="O594" t="e">
        <f>VLOOKUP(J594,银行退!A:K,11,FALSE)</f>
        <v>#N/A</v>
      </c>
    </row>
    <row r="595" spans="1:15">
      <c r="A595" s="1" t="s">
        <v>10082</v>
      </c>
      <c r="B595" s="1">
        <v>1235216</v>
      </c>
      <c r="C595" s="1" t="s">
        <v>3514</v>
      </c>
      <c r="D595" s="1" t="s">
        <v>3515</v>
      </c>
      <c r="E595" s="1" t="s">
        <v>3516</v>
      </c>
      <c r="F595" s="2">
        <v>1044.22</v>
      </c>
      <c r="G595" s="1" t="s">
        <v>9</v>
      </c>
      <c r="H595" s="1" t="s">
        <v>8349</v>
      </c>
      <c r="I595" s="1" t="s">
        <v>8350</v>
      </c>
      <c r="J595" s="1" t="s">
        <v>10083</v>
      </c>
      <c r="K595" s="1" t="s">
        <v>10084</v>
      </c>
      <c r="L595">
        <f>VLOOKUP(B595,HIS退!B:F,5,FALSE)</f>
        <v>-1044.22</v>
      </c>
      <c r="M595">
        <f>VLOOKUP(J595,银行退!A:F,6,FALSE)</f>
        <v>1044.22</v>
      </c>
      <c r="N595" t="e">
        <f>VLOOKUP(J595,银行退!A:J,10,FALSE)</f>
        <v>#N/A</v>
      </c>
      <c r="O595" t="e">
        <f>VLOOKUP(J595,银行退!A:K,11,FALSE)</f>
        <v>#N/A</v>
      </c>
    </row>
    <row r="596" spans="1:15">
      <c r="A596" s="1" t="s">
        <v>10085</v>
      </c>
      <c r="B596" s="1">
        <v>1235814</v>
      </c>
      <c r="C596" s="1" t="s">
        <v>10086</v>
      </c>
      <c r="D596" s="1" t="s">
        <v>3518</v>
      </c>
      <c r="E596" s="1" t="s">
        <v>967</v>
      </c>
      <c r="F596" s="2">
        <v>4564.6000000000004</v>
      </c>
      <c r="G596" s="1" t="s">
        <v>9</v>
      </c>
      <c r="H596" s="1" t="s">
        <v>8358</v>
      </c>
      <c r="I596" s="1" t="s">
        <v>8358</v>
      </c>
      <c r="J596" s="1" t="s">
        <v>10087</v>
      </c>
      <c r="K596" s="1" t="s">
        <v>966</v>
      </c>
      <c r="L596">
        <f>VLOOKUP(B596,HIS退!B:F,5,FALSE)</f>
        <v>-4564.6000000000004</v>
      </c>
      <c r="M596">
        <f>VLOOKUP(J596,银行退!A:F,6,FALSE)</f>
        <v>4564.6000000000004</v>
      </c>
      <c r="N596" t="e">
        <f>VLOOKUP(J596,银行退!A:J,10,FALSE)</f>
        <v>#N/A</v>
      </c>
      <c r="O596" t="str">
        <f>VLOOKUP(J596,银行退!A:K,11,FALSE)</f>
        <v>2017-08-08</v>
      </c>
    </row>
    <row r="597" spans="1:15">
      <c r="A597" s="1" t="s">
        <v>10088</v>
      </c>
      <c r="B597" s="1">
        <v>1235828</v>
      </c>
      <c r="C597" s="1" t="s">
        <v>10089</v>
      </c>
      <c r="D597" s="1" t="s">
        <v>3520</v>
      </c>
      <c r="E597" s="1" t="s">
        <v>3521</v>
      </c>
      <c r="F597" s="2">
        <v>80.41</v>
      </c>
      <c r="G597" s="1" t="s">
        <v>9</v>
      </c>
      <c r="H597" s="1" t="s">
        <v>8358</v>
      </c>
      <c r="I597" s="1" t="s">
        <v>8358</v>
      </c>
      <c r="J597" s="1" t="s">
        <v>10090</v>
      </c>
      <c r="K597" s="1" t="s">
        <v>956</v>
      </c>
      <c r="L597">
        <f>VLOOKUP(B597,HIS退!B:F,5,FALSE)</f>
        <v>-80.41</v>
      </c>
      <c r="M597">
        <f>VLOOKUP(J597,银行退!A:F,6,FALSE)</f>
        <v>80.41</v>
      </c>
      <c r="N597" t="e">
        <f>VLOOKUP(J597,银行退!A:J,10,FALSE)</f>
        <v>#N/A</v>
      </c>
      <c r="O597" t="str">
        <f>VLOOKUP(J597,银行退!A:K,11,FALSE)</f>
        <v>2017-08-08</v>
      </c>
    </row>
    <row r="598" spans="1:15">
      <c r="A598" s="1" t="s">
        <v>10091</v>
      </c>
      <c r="B598" s="1">
        <v>1235836</v>
      </c>
      <c r="C598" s="1" t="s">
        <v>3523</v>
      </c>
      <c r="D598" s="1" t="s">
        <v>3524</v>
      </c>
      <c r="E598" s="1" t="s">
        <v>3525</v>
      </c>
      <c r="F598" s="2">
        <v>207.72</v>
      </c>
      <c r="G598" s="1" t="s">
        <v>9</v>
      </c>
      <c r="H598" s="1" t="s">
        <v>8349</v>
      </c>
      <c r="I598" s="1" t="s">
        <v>8350</v>
      </c>
      <c r="J598" s="1" t="s">
        <v>10092</v>
      </c>
      <c r="K598" s="1" t="s">
        <v>10093</v>
      </c>
      <c r="L598">
        <f>VLOOKUP(B598,HIS退!B:F,5,FALSE)</f>
        <v>-207.72</v>
      </c>
      <c r="M598">
        <f>VLOOKUP(J598,银行退!A:F,6,FALSE)</f>
        <v>207.72</v>
      </c>
      <c r="N598" t="e">
        <f>VLOOKUP(J598,银行退!A:J,10,FALSE)</f>
        <v>#N/A</v>
      </c>
      <c r="O598" t="e">
        <f>VLOOKUP(J598,银行退!A:K,11,FALSE)</f>
        <v>#N/A</v>
      </c>
    </row>
    <row r="599" spans="1:15">
      <c r="A599" s="1" t="s">
        <v>10094</v>
      </c>
      <c r="B599" s="1">
        <v>1235864</v>
      </c>
      <c r="C599" s="1" t="s">
        <v>3527</v>
      </c>
      <c r="D599" s="1" t="s">
        <v>3528</v>
      </c>
      <c r="E599" s="1" t="s">
        <v>3529</v>
      </c>
      <c r="F599" s="2">
        <v>377</v>
      </c>
      <c r="G599" s="1" t="s">
        <v>9</v>
      </c>
      <c r="H599" s="1" t="s">
        <v>8349</v>
      </c>
      <c r="I599" s="1" t="s">
        <v>8350</v>
      </c>
      <c r="J599" s="1" t="s">
        <v>10095</v>
      </c>
      <c r="K599" s="1" t="s">
        <v>10096</v>
      </c>
      <c r="L599">
        <f>VLOOKUP(B599,HIS退!B:F,5,FALSE)</f>
        <v>-377</v>
      </c>
      <c r="M599">
        <f>VLOOKUP(J599,银行退!A:F,6,FALSE)</f>
        <v>377</v>
      </c>
      <c r="N599" t="e">
        <f>VLOOKUP(J599,银行退!A:J,10,FALSE)</f>
        <v>#N/A</v>
      </c>
      <c r="O599" t="e">
        <f>VLOOKUP(J599,银行退!A:K,11,FALSE)</f>
        <v>#N/A</v>
      </c>
    </row>
    <row r="600" spans="1:15">
      <c r="A600" s="1" t="s">
        <v>10097</v>
      </c>
      <c r="B600" s="1">
        <v>1236257</v>
      </c>
      <c r="C600" s="1" t="s">
        <v>3531</v>
      </c>
      <c r="D600" s="1" t="s">
        <v>3532</v>
      </c>
      <c r="E600" s="1" t="s">
        <v>557</v>
      </c>
      <c r="F600" s="2">
        <v>184.58</v>
      </c>
      <c r="G600" s="1" t="s">
        <v>9</v>
      </c>
      <c r="H600" s="1" t="s">
        <v>8349</v>
      </c>
      <c r="I600" s="1" t="s">
        <v>8350</v>
      </c>
      <c r="J600" s="1" t="s">
        <v>10098</v>
      </c>
      <c r="K600" s="1" t="s">
        <v>10099</v>
      </c>
      <c r="L600">
        <f>VLOOKUP(B600,HIS退!B:F,5,FALSE)</f>
        <v>-184.58</v>
      </c>
      <c r="M600">
        <f>VLOOKUP(J600,银行退!A:F,6,FALSE)</f>
        <v>184.58</v>
      </c>
      <c r="N600" t="e">
        <f>VLOOKUP(J600,银行退!A:J,10,FALSE)</f>
        <v>#N/A</v>
      </c>
      <c r="O600" t="e">
        <f>VLOOKUP(J600,银行退!A:K,11,FALSE)</f>
        <v>#N/A</v>
      </c>
    </row>
    <row r="601" spans="1:15">
      <c r="A601" s="1" t="s">
        <v>10100</v>
      </c>
      <c r="B601" s="1">
        <v>1236436</v>
      </c>
      <c r="C601" s="1" t="s">
        <v>3534</v>
      </c>
      <c r="D601" s="1" t="s">
        <v>3535</v>
      </c>
      <c r="E601" s="1" t="s">
        <v>3536</v>
      </c>
      <c r="F601" s="2">
        <v>6532</v>
      </c>
      <c r="G601" s="1" t="s">
        <v>9</v>
      </c>
      <c r="H601" s="1" t="s">
        <v>8349</v>
      </c>
      <c r="I601" s="1" t="s">
        <v>8350</v>
      </c>
      <c r="J601" s="1" t="s">
        <v>10101</v>
      </c>
      <c r="K601" s="1" t="s">
        <v>10102</v>
      </c>
      <c r="L601">
        <f>VLOOKUP(B601,HIS退!B:F,5,FALSE)</f>
        <v>-6532</v>
      </c>
      <c r="M601">
        <f>VLOOKUP(J601,银行退!A:F,6,FALSE)</f>
        <v>6532</v>
      </c>
      <c r="N601" t="e">
        <f>VLOOKUP(J601,银行退!A:J,10,FALSE)</f>
        <v>#N/A</v>
      </c>
      <c r="O601" t="e">
        <f>VLOOKUP(J601,银行退!A:K,11,FALSE)</f>
        <v>#N/A</v>
      </c>
    </row>
    <row r="602" spans="1:15">
      <c r="A602" s="1" t="s">
        <v>10103</v>
      </c>
      <c r="B602" s="1">
        <v>1236490</v>
      </c>
      <c r="C602" s="1" t="s">
        <v>3538</v>
      </c>
      <c r="D602" s="1" t="s">
        <v>3539</v>
      </c>
      <c r="E602" s="1" t="s">
        <v>3540</v>
      </c>
      <c r="F602" s="2">
        <v>6500</v>
      </c>
      <c r="G602" s="1" t="s">
        <v>9</v>
      </c>
      <c r="H602" s="1" t="s">
        <v>8349</v>
      </c>
      <c r="I602" s="1" t="s">
        <v>8350</v>
      </c>
      <c r="J602" s="1" t="s">
        <v>10104</v>
      </c>
      <c r="K602" s="1" t="s">
        <v>10105</v>
      </c>
      <c r="L602">
        <f>VLOOKUP(B602,HIS退!B:F,5,FALSE)</f>
        <v>-6500</v>
      </c>
      <c r="M602">
        <f>VLOOKUP(J602,银行退!A:F,6,FALSE)</f>
        <v>6500</v>
      </c>
      <c r="N602" t="e">
        <f>VLOOKUP(J602,银行退!A:J,10,FALSE)</f>
        <v>#N/A</v>
      </c>
      <c r="O602" t="e">
        <f>VLOOKUP(J602,银行退!A:K,11,FALSE)</f>
        <v>#N/A</v>
      </c>
    </row>
    <row r="603" spans="1:15">
      <c r="A603" s="1" t="s">
        <v>10106</v>
      </c>
      <c r="B603" s="1">
        <v>1236659</v>
      </c>
      <c r="C603" s="1" t="s">
        <v>3542</v>
      </c>
      <c r="D603" s="1" t="s">
        <v>3543</v>
      </c>
      <c r="E603" s="1" t="s">
        <v>3544</v>
      </c>
      <c r="F603" s="2">
        <v>88.09</v>
      </c>
      <c r="G603" s="1" t="s">
        <v>9</v>
      </c>
      <c r="H603" s="1" t="s">
        <v>8349</v>
      </c>
      <c r="I603" s="1" t="s">
        <v>8350</v>
      </c>
      <c r="J603" s="1" t="s">
        <v>10107</v>
      </c>
      <c r="K603" s="1" t="s">
        <v>10108</v>
      </c>
      <c r="L603">
        <f>VLOOKUP(B603,HIS退!B:F,5,FALSE)</f>
        <v>-88.09</v>
      </c>
      <c r="M603">
        <f>VLOOKUP(J603,银行退!A:F,6,FALSE)</f>
        <v>88.09</v>
      </c>
      <c r="N603" t="e">
        <f>VLOOKUP(J603,银行退!A:J,10,FALSE)</f>
        <v>#N/A</v>
      </c>
      <c r="O603" t="e">
        <f>VLOOKUP(J603,银行退!A:K,11,FALSE)</f>
        <v>#N/A</v>
      </c>
    </row>
    <row r="604" spans="1:15">
      <c r="A604" s="1" t="s">
        <v>10109</v>
      </c>
      <c r="B604" s="1">
        <v>1236730</v>
      </c>
      <c r="C604" s="1" t="s">
        <v>3546</v>
      </c>
      <c r="D604" s="1" t="s">
        <v>3547</v>
      </c>
      <c r="E604" s="1" t="s">
        <v>3548</v>
      </c>
      <c r="F604" s="2">
        <v>1000</v>
      </c>
      <c r="G604" s="1" t="s">
        <v>9</v>
      </c>
      <c r="H604" s="1" t="s">
        <v>8349</v>
      </c>
      <c r="I604" s="1" t="s">
        <v>8350</v>
      </c>
      <c r="J604" s="1" t="s">
        <v>10110</v>
      </c>
      <c r="K604" s="1" t="s">
        <v>10111</v>
      </c>
      <c r="L604">
        <f>VLOOKUP(B604,HIS退!B:F,5,FALSE)</f>
        <v>-1000</v>
      </c>
      <c r="M604">
        <f>VLOOKUP(J604,银行退!A:F,6,FALSE)</f>
        <v>1000</v>
      </c>
      <c r="N604" t="e">
        <f>VLOOKUP(J604,银行退!A:J,10,FALSE)</f>
        <v>#N/A</v>
      </c>
      <c r="O604" t="e">
        <f>VLOOKUP(J604,银行退!A:K,11,FALSE)</f>
        <v>#N/A</v>
      </c>
    </row>
    <row r="605" spans="1:15">
      <c r="A605" s="1" t="s">
        <v>10112</v>
      </c>
      <c r="B605" s="1">
        <v>1236964</v>
      </c>
      <c r="C605" s="1" t="s">
        <v>3550</v>
      </c>
      <c r="D605" s="1" t="s">
        <v>3551</v>
      </c>
      <c r="E605" s="1" t="s">
        <v>3552</v>
      </c>
      <c r="F605" s="2">
        <v>335.5</v>
      </c>
      <c r="G605" s="1" t="s">
        <v>9</v>
      </c>
      <c r="H605" s="1" t="s">
        <v>8349</v>
      </c>
      <c r="I605" s="1" t="s">
        <v>8350</v>
      </c>
      <c r="J605" s="1" t="s">
        <v>10113</v>
      </c>
      <c r="K605" s="1" t="s">
        <v>10114</v>
      </c>
      <c r="L605">
        <f>VLOOKUP(B605,HIS退!B:F,5,FALSE)</f>
        <v>-335.5</v>
      </c>
      <c r="M605">
        <f>VLOOKUP(J605,银行退!A:F,6,FALSE)</f>
        <v>335.5</v>
      </c>
      <c r="N605" t="e">
        <f>VLOOKUP(J605,银行退!A:J,10,FALSE)</f>
        <v>#N/A</v>
      </c>
      <c r="O605" t="e">
        <f>VLOOKUP(J605,银行退!A:K,11,FALSE)</f>
        <v>#N/A</v>
      </c>
    </row>
    <row r="606" spans="1:15">
      <c r="A606" s="1" t="s">
        <v>10115</v>
      </c>
      <c r="B606" s="1">
        <v>1237054</v>
      </c>
      <c r="C606" s="1" t="s">
        <v>3554</v>
      </c>
      <c r="D606" s="1" t="s">
        <v>3555</v>
      </c>
      <c r="E606" s="1" t="s">
        <v>3556</v>
      </c>
      <c r="F606" s="2">
        <v>2445.4</v>
      </c>
      <c r="G606" s="1" t="s">
        <v>9</v>
      </c>
      <c r="H606" s="1" t="s">
        <v>8349</v>
      </c>
      <c r="I606" s="1" t="s">
        <v>8350</v>
      </c>
      <c r="J606" s="1" t="s">
        <v>10116</v>
      </c>
      <c r="K606" s="1" t="s">
        <v>10117</v>
      </c>
      <c r="L606">
        <f>VLOOKUP(B606,HIS退!B:F,5,FALSE)</f>
        <v>-2445.4</v>
      </c>
      <c r="M606">
        <f>VLOOKUP(J606,银行退!A:F,6,FALSE)</f>
        <v>2445.4</v>
      </c>
      <c r="N606" t="e">
        <f>VLOOKUP(J606,银行退!A:J,10,FALSE)</f>
        <v>#N/A</v>
      </c>
      <c r="O606" t="e">
        <f>VLOOKUP(J606,银行退!A:K,11,FALSE)</f>
        <v>#N/A</v>
      </c>
    </row>
    <row r="607" spans="1:15">
      <c r="A607" s="1" t="s">
        <v>10118</v>
      </c>
      <c r="B607" s="1">
        <v>1237101</v>
      </c>
      <c r="C607" s="1" t="s">
        <v>3558</v>
      </c>
      <c r="D607" s="1" t="s">
        <v>3559</v>
      </c>
      <c r="E607" s="1" t="s">
        <v>3560</v>
      </c>
      <c r="F607" s="2">
        <v>500</v>
      </c>
      <c r="G607" s="1" t="s">
        <v>9</v>
      </c>
      <c r="H607" s="1" t="s">
        <v>8349</v>
      </c>
      <c r="I607" s="1" t="s">
        <v>8350</v>
      </c>
      <c r="J607" s="1" t="s">
        <v>10119</v>
      </c>
      <c r="K607" s="1" t="s">
        <v>10120</v>
      </c>
      <c r="L607">
        <f>VLOOKUP(B607,HIS退!B:F,5,FALSE)</f>
        <v>-500</v>
      </c>
      <c r="M607">
        <f>VLOOKUP(J607,银行退!A:F,6,FALSE)</f>
        <v>500</v>
      </c>
      <c r="N607" t="e">
        <f>VLOOKUP(J607,银行退!A:J,10,FALSE)</f>
        <v>#N/A</v>
      </c>
      <c r="O607" t="e">
        <f>VLOOKUP(J607,银行退!A:K,11,FALSE)</f>
        <v>#N/A</v>
      </c>
    </row>
    <row r="608" spans="1:15">
      <c r="A608" s="1" t="s">
        <v>10121</v>
      </c>
      <c r="B608" s="1">
        <v>1237111</v>
      </c>
      <c r="C608" s="1" t="s">
        <v>3562</v>
      </c>
      <c r="D608" s="1" t="s">
        <v>3559</v>
      </c>
      <c r="E608" s="1" t="s">
        <v>3560</v>
      </c>
      <c r="F608" s="2">
        <v>250</v>
      </c>
      <c r="G608" s="1" t="s">
        <v>9</v>
      </c>
      <c r="H608" s="1" t="s">
        <v>8349</v>
      </c>
      <c r="I608" s="1" t="s">
        <v>8350</v>
      </c>
      <c r="J608" s="1" t="s">
        <v>10122</v>
      </c>
      <c r="K608" s="1" t="s">
        <v>10123</v>
      </c>
      <c r="L608">
        <f>VLOOKUP(B608,HIS退!B:F,5,FALSE)</f>
        <v>-250</v>
      </c>
      <c r="M608">
        <f>VLOOKUP(J608,银行退!A:F,6,FALSE)</f>
        <v>250</v>
      </c>
      <c r="N608" t="e">
        <f>VLOOKUP(J608,银行退!A:J,10,FALSE)</f>
        <v>#N/A</v>
      </c>
      <c r="O608" t="e">
        <f>VLOOKUP(J608,银行退!A:K,11,FALSE)</f>
        <v>#N/A</v>
      </c>
    </row>
    <row r="609" spans="1:15">
      <c r="A609" s="1" t="s">
        <v>10124</v>
      </c>
      <c r="B609" s="1">
        <v>1237161</v>
      </c>
      <c r="C609" s="1" t="s">
        <v>3564</v>
      </c>
      <c r="D609" s="1" t="s">
        <v>3565</v>
      </c>
      <c r="E609" s="1" t="s">
        <v>3566</v>
      </c>
      <c r="F609" s="2">
        <v>261</v>
      </c>
      <c r="G609" s="1" t="s">
        <v>9</v>
      </c>
      <c r="H609" s="1" t="s">
        <v>8349</v>
      </c>
      <c r="I609" s="1" t="s">
        <v>8350</v>
      </c>
      <c r="J609" s="1" t="s">
        <v>10125</v>
      </c>
      <c r="K609" s="1" t="s">
        <v>10123</v>
      </c>
      <c r="L609">
        <f>VLOOKUP(B609,HIS退!B:F,5,FALSE)</f>
        <v>-261</v>
      </c>
      <c r="M609">
        <f>VLOOKUP(J609,银行退!A:F,6,FALSE)</f>
        <v>261</v>
      </c>
      <c r="N609" t="e">
        <f>VLOOKUP(J609,银行退!A:J,10,FALSE)</f>
        <v>#N/A</v>
      </c>
      <c r="O609" t="e">
        <f>VLOOKUP(J609,银行退!A:K,11,FALSE)</f>
        <v>#N/A</v>
      </c>
    </row>
    <row r="610" spans="1:15">
      <c r="A610" s="1" t="s">
        <v>10126</v>
      </c>
      <c r="B610" s="1">
        <v>1237214</v>
      </c>
      <c r="C610" s="1" t="s">
        <v>3568</v>
      </c>
      <c r="D610" s="1" t="s">
        <v>3569</v>
      </c>
      <c r="E610" s="1" t="s">
        <v>3570</v>
      </c>
      <c r="F610" s="2">
        <v>379</v>
      </c>
      <c r="G610" s="1" t="s">
        <v>9</v>
      </c>
      <c r="H610" s="1" t="s">
        <v>8349</v>
      </c>
      <c r="I610" s="1" t="s">
        <v>8350</v>
      </c>
      <c r="J610" s="1" t="s">
        <v>10127</v>
      </c>
      <c r="K610" s="1" t="s">
        <v>10128</v>
      </c>
      <c r="L610">
        <f>VLOOKUP(B610,HIS退!B:F,5,FALSE)</f>
        <v>-379</v>
      </c>
      <c r="M610">
        <f>VLOOKUP(J610,银行退!A:F,6,FALSE)</f>
        <v>379</v>
      </c>
      <c r="N610" t="e">
        <f>VLOOKUP(J610,银行退!A:J,10,FALSE)</f>
        <v>#N/A</v>
      </c>
      <c r="O610" t="e">
        <f>VLOOKUP(J610,银行退!A:K,11,FALSE)</f>
        <v>#N/A</v>
      </c>
    </row>
    <row r="611" spans="1:15">
      <c r="A611" s="1" t="s">
        <v>10129</v>
      </c>
      <c r="B611" s="1">
        <v>1237468</v>
      </c>
      <c r="C611" s="1" t="s">
        <v>3572</v>
      </c>
      <c r="D611" s="1" t="s">
        <v>3573</v>
      </c>
      <c r="E611" s="1" t="s">
        <v>3574</v>
      </c>
      <c r="F611" s="2">
        <v>1000</v>
      </c>
      <c r="G611" s="1" t="s">
        <v>9</v>
      </c>
      <c r="H611" s="1" t="s">
        <v>8349</v>
      </c>
      <c r="I611" s="1" t="s">
        <v>8350</v>
      </c>
      <c r="J611" s="1" t="s">
        <v>10130</v>
      </c>
      <c r="K611" s="1" t="s">
        <v>10131</v>
      </c>
      <c r="L611">
        <f>VLOOKUP(B611,HIS退!B:F,5,FALSE)</f>
        <v>-1000</v>
      </c>
      <c r="M611">
        <f>VLOOKUP(J611,银行退!A:F,6,FALSE)</f>
        <v>1000</v>
      </c>
      <c r="N611" t="e">
        <f>VLOOKUP(J611,银行退!A:J,10,FALSE)</f>
        <v>#N/A</v>
      </c>
      <c r="O611" t="e">
        <f>VLOOKUP(J611,银行退!A:K,11,FALSE)</f>
        <v>#N/A</v>
      </c>
    </row>
    <row r="612" spans="1:15">
      <c r="A612" s="1" t="s">
        <v>10132</v>
      </c>
      <c r="B612" s="1">
        <v>1237484</v>
      </c>
      <c r="C612" s="1" t="s">
        <v>3576</v>
      </c>
      <c r="D612" s="1" t="s">
        <v>3577</v>
      </c>
      <c r="E612" s="1" t="s">
        <v>3578</v>
      </c>
      <c r="F612" s="2">
        <v>550</v>
      </c>
      <c r="G612" s="1" t="s">
        <v>9</v>
      </c>
      <c r="H612" s="1" t="s">
        <v>8349</v>
      </c>
      <c r="I612" s="1" t="s">
        <v>8350</v>
      </c>
      <c r="J612" s="1" t="s">
        <v>10133</v>
      </c>
      <c r="K612" s="1" t="s">
        <v>10134</v>
      </c>
      <c r="L612">
        <f>VLOOKUP(B612,HIS退!B:F,5,FALSE)</f>
        <v>-550</v>
      </c>
      <c r="M612">
        <f>VLOOKUP(J612,银行退!A:F,6,FALSE)</f>
        <v>550</v>
      </c>
      <c r="N612" t="e">
        <f>VLOOKUP(J612,银行退!A:J,10,FALSE)</f>
        <v>#N/A</v>
      </c>
      <c r="O612" t="e">
        <f>VLOOKUP(J612,银行退!A:K,11,FALSE)</f>
        <v>#N/A</v>
      </c>
    </row>
    <row r="613" spans="1:15">
      <c r="A613" s="1" t="s">
        <v>10135</v>
      </c>
      <c r="B613" s="1">
        <v>1238418</v>
      </c>
      <c r="C613" s="1" t="s">
        <v>3580</v>
      </c>
      <c r="D613" s="1" t="s">
        <v>3581</v>
      </c>
      <c r="E613" s="1" t="s">
        <v>3582</v>
      </c>
      <c r="F613" s="2">
        <v>5.9</v>
      </c>
      <c r="G613" s="1" t="s">
        <v>9</v>
      </c>
      <c r="H613" s="1" t="s">
        <v>8349</v>
      </c>
      <c r="I613" s="1" t="s">
        <v>8350</v>
      </c>
      <c r="J613" s="1" t="s">
        <v>10136</v>
      </c>
      <c r="K613" s="1" t="s">
        <v>10137</v>
      </c>
      <c r="L613">
        <f>VLOOKUP(B613,HIS退!B:F,5,FALSE)</f>
        <v>-5.9</v>
      </c>
      <c r="M613">
        <f>VLOOKUP(J613,银行退!A:F,6,FALSE)</f>
        <v>5.9</v>
      </c>
      <c r="N613" t="e">
        <f>VLOOKUP(J613,银行退!A:J,10,FALSE)</f>
        <v>#N/A</v>
      </c>
      <c r="O613" t="e">
        <f>VLOOKUP(J613,银行退!A:K,11,FALSE)</f>
        <v>#N/A</v>
      </c>
    </row>
    <row r="614" spans="1:15">
      <c r="A614" s="1" t="s">
        <v>10138</v>
      </c>
      <c r="B614" s="1">
        <v>1238491</v>
      </c>
      <c r="C614" s="1" t="s">
        <v>3584</v>
      </c>
      <c r="D614" s="1" t="s">
        <v>3585</v>
      </c>
      <c r="E614" s="1" t="s">
        <v>3586</v>
      </c>
      <c r="F614" s="2">
        <v>719.43</v>
      </c>
      <c r="G614" s="1" t="s">
        <v>9</v>
      </c>
      <c r="H614" s="1" t="s">
        <v>8349</v>
      </c>
      <c r="I614" s="1" t="s">
        <v>8350</v>
      </c>
      <c r="J614" s="1" t="s">
        <v>10139</v>
      </c>
      <c r="K614" s="1" t="s">
        <v>10140</v>
      </c>
      <c r="L614">
        <f>VLOOKUP(B614,HIS退!B:F,5,FALSE)</f>
        <v>-719.43</v>
      </c>
      <c r="M614">
        <f>VLOOKUP(J614,银行退!A:F,6,FALSE)</f>
        <v>719.43</v>
      </c>
      <c r="N614" t="e">
        <f>VLOOKUP(J614,银行退!A:J,10,FALSE)</f>
        <v>#N/A</v>
      </c>
      <c r="O614" t="e">
        <f>VLOOKUP(J614,银行退!A:K,11,FALSE)</f>
        <v>#N/A</v>
      </c>
    </row>
    <row r="615" spans="1:15">
      <c r="A615" s="1" t="s">
        <v>10141</v>
      </c>
      <c r="B615" s="1">
        <v>1238852</v>
      </c>
      <c r="C615" s="1" t="s">
        <v>3588</v>
      </c>
      <c r="D615" s="1" t="s">
        <v>3589</v>
      </c>
      <c r="E615" s="1" t="s">
        <v>3590</v>
      </c>
      <c r="F615" s="2">
        <v>221.52</v>
      </c>
      <c r="G615" s="1" t="s">
        <v>9</v>
      </c>
      <c r="H615" s="1" t="s">
        <v>8349</v>
      </c>
      <c r="I615" s="1" t="s">
        <v>8350</v>
      </c>
      <c r="J615" s="1" t="s">
        <v>10142</v>
      </c>
      <c r="K615" s="1" t="s">
        <v>10143</v>
      </c>
      <c r="L615">
        <f>VLOOKUP(B615,HIS退!B:F,5,FALSE)</f>
        <v>-221.52</v>
      </c>
      <c r="M615">
        <f>VLOOKUP(J615,银行退!A:F,6,FALSE)</f>
        <v>221.52</v>
      </c>
      <c r="N615" t="e">
        <f>VLOOKUP(J615,银行退!A:J,10,FALSE)</f>
        <v>#N/A</v>
      </c>
      <c r="O615" t="e">
        <f>VLOOKUP(J615,银行退!A:K,11,FALSE)</f>
        <v>#N/A</v>
      </c>
    </row>
    <row r="616" spans="1:15">
      <c r="A616" s="1" t="s">
        <v>10144</v>
      </c>
      <c r="B616" s="1">
        <v>1239240</v>
      </c>
      <c r="C616" s="1" t="s">
        <v>10145</v>
      </c>
      <c r="D616" s="1" t="s">
        <v>3592</v>
      </c>
      <c r="E616" s="1" t="s">
        <v>136</v>
      </c>
      <c r="F616" s="2">
        <v>10</v>
      </c>
      <c r="G616" s="1" t="s">
        <v>9</v>
      </c>
      <c r="H616" s="1" t="s">
        <v>8358</v>
      </c>
      <c r="I616" s="1" t="s">
        <v>8358</v>
      </c>
      <c r="J616" s="1" t="s">
        <v>10146</v>
      </c>
      <c r="K616" s="1" t="s">
        <v>105</v>
      </c>
      <c r="L616">
        <f>VLOOKUP(B616,HIS退!B:F,5,FALSE)</f>
        <v>-10</v>
      </c>
      <c r="M616">
        <f>VLOOKUP(J616,银行退!A:F,6,FALSE)</f>
        <v>10</v>
      </c>
      <c r="N616" t="e">
        <f>VLOOKUP(J616,银行退!A:J,10,FALSE)</f>
        <v>#N/A</v>
      </c>
      <c r="O616" t="str">
        <f>VLOOKUP(J616,银行退!A:K,11,FALSE)</f>
        <v>2017-08-18</v>
      </c>
    </row>
    <row r="617" spans="1:15">
      <c r="A617" s="1" t="s">
        <v>10147</v>
      </c>
      <c r="B617" s="1">
        <v>1239287</v>
      </c>
      <c r="C617" s="1" t="s">
        <v>10148</v>
      </c>
      <c r="D617" s="1" t="s">
        <v>3592</v>
      </c>
      <c r="E617" s="1" t="s">
        <v>136</v>
      </c>
      <c r="F617" s="2">
        <v>10</v>
      </c>
      <c r="G617" s="1" t="s">
        <v>9</v>
      </c>
      <c r="H617" s="1" t="s">
        <v>8358</v>
      </c>
      <c r="I617" s="1" t="s">
        <v>8358</v>
      </c>
      <c r="J617" s="1" t="s">
        <v>10149</v>
      </c>
      <c r="K617" s="1" t="s">
        <v>105</v>
      </c>
      <c r="L617">
        <f>VLOOKUP(B617,HIS退!B:F,5,FALSE)</f>
        <v>-10</v>
      </c>
      <c r="M617">
        <f>VLOOKUP(J617,银行退!A:F,6,FALSE)</f>
        <v>10</v>
      </c>
      <c r="N617" t="e">
        <f>VLOOKUP(J617,银行退!A:J,10,FALSE)</f>
        <v>#N/A</v>
      </c>
      <c r="O617" t="str">
        <f>VLOOKUP(J617,银行退!A:K,11,FALSE)</f>
        <v>2017-08-18</v>
      </c>
    </row>
    <row r="618" spans="1:15">
      <c r="A618" s="1" t="s">
        <v>10150</v>
      </c>
      <c r="B618" s="1">
        <v>1239382</v>
      </c>
      <c r="C618" s="1" t="s">
        <v>3595</v>
      </c>
      <c r="D618" s="1" t="s">
        <v>3596</v>
      </c>
      <c r="E618" s="1" t="s">
        <v>3597</v>
      </c>
      <c r="F618" s="2">
        <v>350.5</v>
      </c>
      <c r="G618" s="1" t="s">
        <v>9</v>
      </c>
      <c r="H618" s="1" t="s">
        <v>8349</v>
      </c>
      <c r="I618" s="1" t="s">
        <v>8350</v>
      </c>
      <c r="J618" s="1" t="s">
        <v>10151</v>
      </c>
      <c r="K618" s="1" t="s">
        <v>10152</v>
      </c>
      <c r="L618">
        <f>VLOOKUP(B618,HIS退!B:F,5,FALSE)</f>
        <v>-350.5</v>
      </c>
      <c r="M618">
        <f>VLOOKUP(J618,银行退!A:F,6,FALSE)</f>
        <v>350.5</v>
      </c>
      <c r="N618" t="e">
        <f>VLOOKUP(J618,银行退!A:J,10,FALSE)</f>
        <v>#N/A</v>
      </c>
      <c r="O618" t="e">
        <f>VLOOKUP(J618,银行退!A:K,11,FALSE)</f>
        <v>#N/A</v>
      </c>
    </row>
    <row r="619" spans="1:15">
      <c r="A619" s="1" t="s">
        <v>10153</v>
      </c>
      <c r="B619" s="1">
        <v>1239410</v>
      </c>
      <c r="C619" s="1" t="s">
        <v>3599</v>
      </c>
      <c r="D619" s="1" t="s">
        <v>3596</v>
      </c>
      <c r="E619" s="1" t="s">
        <v>3597</v>
      </c>
      <c r="F619" s="2">
        <v>500</v>
      </c>
      <c r="G619" s="1" t="s">
        <v>9</v>
      </c>
      <c r="H619" s="1" t="s">
        <v>8349</v>
      </c>
      <c r="I619" s="1" t="s">
        <v>8350</v>
      </c>
      <c r="J619" s="1" t="s">
        <v>10154</v>
      </c>
      <c r="K619" s="1" t="s">
        <v>10155</v>
      </c>
      <c r="L619">
        <f>VLOOKUP(B619,HIS退!B:F,5,FALSE)</f>
        <v>-500</v>
      </c>
      <c r="M619">
        <f>VLOOKUP(J619,银行退!A:F,6,FALSE)</f>
        <v>500</v>
      </c>
      <c r="N619" t="e">
        <f>VLOOKUP(J619,银行退!A:J,10,FALSE)</f>
        <v>#N/A</v>
      </c>
      <c r="O619" t="e">
        <f>VLOOKUP(J619,银行退!A:K,11,FALSE)</f>
        <v>#N/A</v>
      </c>
    </row>
    <row r="620" spans="1:15">
      <c r="A620" s="1" t="s">
        <v>10156</v>
      </c>
      <c r="B620" s="1">
        <v>1239430</v>
      </c>
      <c r="C620" s="1" t="s">
        <v>3601</v>
      </c>
      <c r="D620" s="1" t="s">
        <v>3602</v>
      </c>
      <c r="E620" s="1" t="s">
        <v>3603</v>
      </c>
      <c r="F620" s="2">
        <v>2403.67</v>
      </c>
      <c r="G620" s="1" t="s">
        <v>9</v>
      </c>
      <c r="H620" s="1" t="s">
        <v>8349</v>
      </c>
      <c r="I620" s="1" t="s">
        <v>8350</v>
      </c>
      <c r="J620" s="1" t="s">
        <v>10157</v>
      </c>
      <c r="K620" s="1" t="s">
        <v>10158</v>
      </c>
      <c r="L620">
        <f>VLOOKUP(B620,HIS退!B:F,5,FALSE)</f>
        <v>-2403.67</v>
      </c>
      <c r="M620">
        <f>VLOOKUP(J620,银行退!A:F,6,FALSE)</f>
        <v>2403.67</v>
      </c>
      <c r="N620" t="e">
        <f>VLOOKUP(J620,银行退!A:J,10,FALSE)</f>
        <v>#N/A</v>
      </c>
      <c r="O620" t="e">
        <f>VLOOKUP(J620,银行退!A:K,11,FALSE)</f>
        <v>#N/A</v>
      </c>
    </row>
    <row r="621" spans="1:15">
      <c r="A621" s="1" t="s">
        <v>10159</v>
      </c>
      <c r="B621" s="1">
        <v>1239744</v>
      </c>
      <c r="C621" s="1" t="s">
        <v>3605</v>
      </c>
      <c r="D621" s="1" t="s">
        <v>3606</v>
      </c>
      <c r="E621" s="1" t="s">
        <v>3607</v>
      </c>
      <c r="F621" s="2">
        <v>92</v>
      </c>
      <c r="G621" s="1" t="s">
        <v>9</v>
      </c>
      <c r="H621" s="1" t="s">
        <v>8349</v>
      </c>
      <c r="I621" s="1" t="s">
        <v>8350</v>
      </c>
      <c r="J621" s="1" t="s">
        <v>10160</v>
      </c>
      <c r="K621" s="1" t="s">
        <v>10057</v>
      </c>
      <c r="L621">
        <f>VLOOKUP(B621,HIS退!B:F,5,FALSE)</f>
        <v>-92</v>
      </c>
      <c r="M621">
        <f>VLOOKUP(J621,银行退!A:F,6,FALSE)</f>
        <v>92</v>
      </c>
      <c r="N621" t="e">
        <f>VLOOKUP(J621,银行退!A:J,10,FALSE)</f>
        <v>#N/A</v>
      </c>
      <c r="O621" t="e">
        <f>VLOOKUP(J621,银行退!A:K,11,FALSE)</f>
        <v>#N/A</v>
      </c>
    </row>
    <row r="622" spans="1:15">
      <c r="A622" s="1" t="s">
        <v>10161</v>
      </c>
      <c r="B622" s="1">
        <v>1240111</v>
      </c>
      <c r="C622" s="1" t="s">
        <v>3609</v>
      </c>
      <c r="D622" s="1" t="s">
        <v>3610</v>
      </c>
      <c r="E622" s="1" t="s">
        <v>3611</v>
      </c>
      <c r="F622" s="2">
        <v>14.5</v>
      </c>
      <c r="G622" s="1" t="s">
        <v>9</v>
      </c>
      <c r="H622" s="1" t="s">
        <v>8349</v>
      </c>
      <c r="I622" s="1" t="s">
        <v>8350</v>
      </c>
      <c r="J622" s="1" t="s">
        <v>10162</v>
      </c>
      <c r="K622" s="1" t="s">
        <v>10163</v>
      </c>
      <c r="L622">
        <f>VLOOKUP(B622,HIS退!B:F,5,FALSE)</f>
        <v>-14.5</v>
      </c>
      <c r="M622">
        <f>VLOOKUP(J622,银行退!A:F,6,FALSE)</f>
        <v>14.5</v>
      </c>
      <c r="N622" t="e">
        <f>VLOOKUP(J622,银行退!A:J,10,FALSE)</f>
        <v>#N/A</v>
      </c>
      <c r="O622" t="e">
        <f>VLOOKUP(J622,银行退!A:K,11,FALSE)</f>
        <v>#N/A</v>
      </c>
    </row>
    <row r="623" spans="1:15">
      <c r="A623" s="1" t="s">
        <v>10164</v>
      </c>
      <c r="B623" s="1">
        <v>1240322</v>
      </c>
      <c r="C623" s="1" t="s">
        <v>3613</v>
      </c>
      <c r="D623" s="1" t="s">
        <v>3614</v>
      </c>
      <c r="E623" s="1" t="s">
        <v>3615</v>
      </c>
      <c r="F623" s="2">
        <v>487.5</v>
      </c>
      <c r="G623" s="1" t="s">
        <v>9</v>
      </c>
      <c r="H623" s="1" t="s">
        <v>8349</v>
      </c>
      <c r="I623" s="1" t="s">
        <v>8350</v>
      </c>
      <c r="J623" s="1" t="s">
        <v>10165</v>
      </c>
      <c r="K623" s="1" t="s">
        <v>10166</v>
      </c>
      <c r="L623">
        <f>VLOOKUP(B623,HIS退!B:F,5,FALSE)</f>
        <v>-487.5</v>
      </c>
      <c r="M623">
        <f>VLOOKUP(J623,银行退!A:F,6,FALSE)</f>
        <v>487.5</v>
      </c>
      <c r="N623" t="e">
        <f>VLOOKUP(J623,银行退!A:J,10,FALSE)</f>
        <v>#N/A</v>
      </c>
      <c r="O623" t="e">
        <f>VLOOKUP(J623,银行退!A:K,11,FALSE)</f>
        <v>#N/A</v>
      </c>
    </row>
    <row r="624" spans="1:15">
      <c r="A624" s="1" t="s">
        <v>10167</v>
      </c>
      <c r="B624" s="1">
        <v>1240582</v>
      </c>
      <c r="C624" s="1" t="s">
        <v>3617</v>
      </c>
      <c r="D624" s="1" t="s">
        <v>3618</v>
      </c>
      <c r="E624" s="1" t="s">
        <v>3619</v>
      </c>
      <c r="F624" s="2">
        <v>14.5</v>
      </c>
      <c r="G624" s="1" t="s">
        <v>9</v>
      </c>
      <c r="H624" s="1" t="s">
        <v>8349</v>
      </c>
      <c r="I624" s="1" t="s">
        <v>8350</v>
      </c>
      <c r="J624" s="1" t="s">
        <v>10168</v>
      </c>
      <c r="K624" s="1" t="s">
        <v>10169</v>
      </c>
      <c r="L624">
        <f>VLOOKUP(B624,HIS退!B:F,5,FALSE)</f>
        <v>-14.5</v>
      </c>
      <c r="M624">
        <f>VLOOKUP(J624,银行退!A:F,6,FALSE)</f>
        <v>14.5</v>
      </c>
      <c r="N624" t="e">
        <f>VLOOKUP(J624,银行退!A:J,10,FALSE)</f>
        <v>#N/A</v>
      </c>
      <c r="O624" t="e">
        <f>VLOOKUP(J624,银行退!A:K,11,FALSE)</f>
        <v>#N/A</v>
      </c>
    </row>
    <row r="625" spans="1:15">
      <c r="A625" s="1" t="s">
        <v>10170</v>
      </c>
      <c r="B625" s="1">
        <v>1240755</v>
      </c>
      <c r="C625" s="1" t="s">
        <v>3621</v>
      </c>
      <c r="D625" s="1" t="s">
        <v>3622</v>
      </c>
      <c r="E625" s="1" t="s">
        <v>3623</v>
      </c>
      <c r="F625" s="2">
        <v>95</v>
      </c>
      <c r="G625" s="1" t="s">
        <v>9</v>
      </c>
      <c r="H625" s="1" t="s">
        <v>8349</v>
      </c>
      <c r="I625" s="1" t="s">
        <v>8350</v>
      </c>
      <c r="J625" s="1" t="s">
        <v>10171</v>
      </c>
      <c r="K625" s="1" t="s">
        <v>10172</v>
      </c>
      <c r="L625">
        <f>VLOOKUP(B625,HIS退!B:F,5,FALSE)</f>
        <v>-95</v>
      </c>
      <c r="M625">
        <f>VLOOKUP(J625,银行退!A:F,6,FALSE)</f>
        <v>95</v>
      </c>
      <c r="N625" t="e">
        <f>VLOOKUP(J625,银行退!A:J,10,FALSE)</f>
        <v>#N/A</v>
      </c>
      <c r="O625" t="e">
        <f>VLOOKUP(J625,银行退!A:K,11,FALSE)</f>
        <v>#N/A</v>
      </c>
    </row>
    <row r="626" spans="1:15">
      <c r="A626" s="1" t="s">
        <v>10173</v>
      </c>
      <c r="B626" s="1">
        <v>1240791</v>
      </c>
      <c r="C626" s="1" t="s">
        <v>3625</v>
      </c>
      <c r="D626" s="1" t="s">
        <v>3626</v>
      </c>
      <c r="E626" s="1" t="s">
        <v>3627</v>
      </c>
      <c r="F626" s="2">
        <v>123.5</v>
      </c>
      <c r="G626" s="1" t="s">
        <v>9</v>
      </c>
      <c r="H626" s="1" t="s">
        <v>8349</v>
      </c>
      <c r="I626" s="1" t="s">
        <v>8350</v>
      </c>
      <c r="J626" s="1" t="s">
        <v>10174</v>
      </c>
      <c r="K626" s="1" t="s">
        <v>10175</v>
      </c>
      <c r="L626">
        <f>VLOOKUP(B626,HIS退!B:F,5,FALSE)</f>
        <v>-123.5</v>
      </c>
      <c r="M626">
        <f>VLOOKUP(J626,银行退!A:F,6,FALSE)</f>
        <v>123.5</v>
      </c>
      <c r="N626" t="e">
        <f>VLOOKUP(J626,银行退!A:J,10,FALSE)</f>
        <v>#N/A</v>
      </c>
      <c r="O626" t="e">
        <f>VLOOKUP(J626,银行退!A:K,11,FALSE)</f>
        <v>#N/A</v>
      </c>
    </row>
    <row r="627" spans="1:15">
      <c r="A627" s="1" t="s">
        <v>10176</v>
      </c>
      <c r="B627" s="1">
        <v>1241045</v>
      </c>
      <c r="C627" s="1" t="s">
        <v>10177</v>
      </c>
      <c r="D627" s="1" t="s">
        <v>3629</v>
      </c>
      <c r="E627" s="1" t="s">
        <v>951</v>
      </c>
      <c r="F627" s="2">
        <v>446.39</v>
      </c>
      <c r="G627" s="1" t="s">
        <v>9</v>
      </c>
      <c r="H627" s="1" t="s">
        <v>8358</v>
      </c>
      <c r="I627" s="1" t="s">
        <v>8358</v>
      </c>
      <c r="J627" s="1" t="s">
        <v>10178</v>
      </c>
      <c r="K627" s="1" t="s">
        <v>950</v>
      </c>
      <c r="L627">
        <f>VLOOKUP(B627,HIS退!B:F,5,FALSE)</f>
        <v>-446.39</v>
      </c>
      <c r="M627">
        <f>VLOOKUP(J627,银行退!A:F,6,FALSE)</f>
        <v>446.39</v>
      </c>
      <c r="N627" t="e">
        <f>VLOOKUP(J627,银行退!A:J,10,FALSE)</f>
        <v>#N/A</v>
      </c>
      <c r="O627" t="str">
        <f>VLOOKUP(J627,银行退!A:K,11,FALSE)</f>
        <v>2017-08-08</v>
      </c>
    </row>
    <row r="628" spans="1:15">
      <c r="A628" s="1" t="s">
        <v>10179</v>
      </c>
      <c r="B628" s="1">
        <v>1241255</v>
      </c>
      <c r="C628" s="1" t="s">
        <v>3631</v>
      </c>
      <c r="D628" s="1" t="s">
        <v>3632</v>
      </c>
      <c r="E628" s="1" t="s">
        <v>3633</v>
      </c>
      <c r="F628" s="2">
        <v>305.13</v>
      </c>
      <c r="G628" s="1" t="s">
        <v>9</v>
      </c>
      <c r="H628" s="1" t="s">
        <v>8349</v>
      </c>
      <c r="I628" s="1" t="s">
        <v>8350</v>
      </c>
      <c r="J628" s="1" t="s">
        <v>10180</v>
      </c>
      <c r="K628" s="1" t="s">
        <v>10181</v>
      </c>
      <c r="L628">
        <f>VLOOKUP(B628,HIS退!B:F,5,FALSE)</f>
        <v>-305.13</v>
      </c>
      <c r="M628">
        <f>VLOOKUP(J628,银行退!A:F,6,FALSE)</f>
        <v>305.13</v>
      </c>
      <c r="N628" t="e">
        <f>VLOOKUP(J628,银行退!A:J,10,FALSE)</f>
        <v>#N/A</v>
      </c>
      <c r="O628" t="e">
        <f>VLOOKUP(J628,银行退!A:K,11,FALSE)</f>
        <v>#N/A</v>
      </c>
    </row>
    <row r="629" spans="1:15">
      <c r="A629" s="1" t="s">
        <v>10182</v>
      </c>
      <c r="B629" s="1">
        <v>1241398</v>
      </c>
      <c r="C629" s="1" t="s">
        <v>3635</v>
      </c>
      <c r="D629" s="1" t="s">
        <v>3636</v>
      </c>
      <c r="E629" s="1" t="s">
        <v>3637</v>
      </c>
      <c r="F629" s="2">
        <v>788.69</v>
      </c>
      <c r="G629" s="1" t="s">
        <v>9</v>
      </c>
      <c r="H629" s="1" t="s">
        <v>8349</v>
      </c>
      <c r="I629" s="1" t="s">
        <v>8350</v>
      </c>
      <c r="J629" s="1" t="s">
        <v>10183</v>
      </c>
      <c r="K629" s="1" t="s">
        <v>10184</v>
      </c>
      <c r="L629">
        <f>VLOOKUP(B629,HIS退!B:F,5,FALSE)</f>
        <v>-788.69</v>
      </c>
      <c r="M629">
        <f>VLOOKUP(J629,银行退!A:F,6,FALSE)</f>
        <v>788.69</v>
      </c>
      <c r="N629" t="e">
        <f>VLOOKUP(J629,银行退!A:J,10,FALSE)</f>
        <v>#N/A</v>
      </c>
      <c r="O629" t="e">
        <f>VLOOKUP(J629,银行退!A:K,11,FALSE)</f>
        <v>#N/A</v>
      </c>
    </row>
    <row r="630" spans="1:15">
      <c r="A630" s="1" t="s">
        <v>10185</v>
      </c>
      <c r="B630" s="1">
        <v>1241573</v>
      </c>
      <c r="C630" s="1" t="s">
        <v>10186</v>
      </c>
      <c r="D630" s="1" t="s">
        <v>3639</v>
      </c>
      <c r="E630" s="1" t="s">
        <v>920</v>
      </c>
      <c r="F630" s="2">
        <v>753.6</v>
      </c>
      <c r="G630" s="1" t="s">
        <v>9</v>
      </c>
      <c r="H630" s="1" t="s">
        <v>8358</v>
      </c>
      <c r="I630" s="1" t="s">
        <v>8358</v>
      </c>
      <c r="J630" s="1" t="s">
        <v>10187</v>
      </c>
      <c r="K630" s="1" t="s">
        <v>919</v>
      </c>
      <c r="L630">
        <f>VLOOKUP(B630,HIS退!B:F,5,FALSE)</f>
        <v>-753.6</v>
      </c>
      <c r="M630">
        <f>VLOOKUP(J630,银行退!A:F,6,FALSE)</f>
        <v>753.6</v>
      </c>
      <c r="N630" t="e">
        <f>VLOOKUP(J630,银行退!A:J,10,FALSE)</f>
        <v>#N/A</v>
      </c>
      <c r="O630" t="str">
        <f>VLOOKUP(J630,银行退!A:K,11,FALSE)</f>
        <v>2017-08-08</v>
      </c>
    </row>
    <row r="631" spans="1:15">
      <c r="A631" s="1" t="s">
        <v>10188</v>
      </c>
      <c r="B631" s="1">
        <v>1241610</v>
      </c>
      <c r="C631" s="1" t="s">
        <v>3641</v>
      </c>
      <c r="D631" s="1" t="s">
        <v>3642</v>
      </c>
      <c r="E631" s="1" t="s">
        <v>486</v>
      </c>
      <c r="F631" s="2">
        <v>851.84</v>
      </c>
      <c r="G631" s="1" t="s">
        <v>9</v>
      </c>
      <c r="H631" s="1" t="s">
        <v>8349</v>
      </c>
      <c r="I631" s="1" t="s">
        <v>8350</v>
      </c>
      <c r="J631" s="1" t="s">
        <v>10189</v>
      </c>
      <c r="K631" s="1" t="s">
        <v>10190</v>
      </c>
      <c r="L631">
        <f>VLOOKUP(B631,HIS退!B:F,5,FALSE)</f>
        <v>-851.84</v>
      </c>
      <c r="M631">
        <f>VLOOKUP(J631,银行退!A:F,6,FALSE)</f>
        <v>851.84</v>
      </c>
      <c r="N631" t="e">
        <f>VLOOKUP(J631,银行退!A:J,10,FALSE)</f>
        <v>#N/A</v>
      </c>
      <c r="O631" t="e">
        <f>VLOOKUP(J631,银行退!A:K,11,FALSE)</f>
        <v>#N/A</v>
      </c>
    </row>
    <row r="632" spans="1:15">
      <c r="A632" s="1" t="s">
        <v>10191</v>
      </c>
      <c r="B632" s="1">
        <v>1242057</v>
      </c>
      <c r="C632" s="1" t="s">
        <v>3644</v>
      </c>
      <c r="D632" s="1" t="s">
        <v>3645</v>
      </c>
      <c r="E632" s="1" t="s">
        <v>3646</v>
      </c>
      <c r="F632" s="2">
        <v>327.27</v>
      </c>
      <c r="G632" s="1" t="s">
        <v>9</v>
      </c>
      <c r="H632" s="1" t="s">
        <v>8349</v>
      </c>
      <c r="I632" s="1" t="s">
        <v>8350</v>
      </c>
      <c r="J632" s="1" t="s">
        <v>10192</v>
      </c>
      <c r="K632" s="1" t="s">
        <v>10193</v>
      </c>
      <c r="L632">
        <f>VLOOKUP(B632,HIS退!B:F,5,FALSE)</f>
        <v>-327.27</v>
      </c>
      <c r="M632">
        <f>VLOOKUP(J632,银行退!A:F,6,FALSE)</f>
        <v>327.27</v>
      </c>
      <c r="N632" t="e">
        <f>VLOOKUP(J632,银行退!A:J,10,FALSE)</f>
        <v>#N/A</v>
      </c>
      <c r="O632" t="e">
        <f>VLOOKUP(J632,银行退!A:K,11,FALSE)</f>
        <v>#N/A</v>
      </c>
    </row>
    <row r="633" spans="1:15">
      <c r="A633" s="1" t="s">
        <v>10194</v>
      </c>
      <c r="B633" s="1">
        <v>1242745</v>
      </c>
      <c r="C633" s="1" t="s">
        <v>10195</v>
      </c>
      <c r="D633" s="1" t="s">
        <v>3648</v>
      </c>
      <c r="E633" s="1" t="s">
        <v>941</v>
      </c>
      <c r="F633" s="2">
        <v>153</v>
      </c>
      <c r="G633" s="1" t="s">
        <v>9</v>
      </c>
      <c r="H633" s="1" t="s">
        <v>8358</v>
      </c>
      <c r="I633" s="1" t="s">
        <v>8358</v>
      </c>
      <c r="J633" s="1" t="s">
        <v>10196</v>
      </c>
      <c r="K633" s="1" t="s">
        <v>940</v>
      </c>
      <c r="L633">
        <f>VLOOKUP(B633,HIS退!B:F,5,FALSE)</f>
        <v>-153</v>
      </c>
      <c r="M633">
        <f>VLOOKUP(J633,银行退!A:F,6,FALSE)</f>
        <v>153</v>
      </c>
      <c r="N633" t="e">
        <f>VLOOKUP(J633,银行退!A:J,10,FALSE)</f>
        <v>#N/A</v>
      </c>
      <c r="O633" t="str">
        <f>VLOOKUP(J633,银行退!A:K,11,FALSE)</f>
        <v>2017-08-08</v>
      </c>
    </row>
    <row r="634" spans="1:15">
      <c r="A634" s="1" t="s">
        <v>10197</v>
      </c>
      <c r="B634" s="1">
        <v>1242808</v>
      </c>
      <c r="C634" s="1" t="s">
        <v>3650</v>
      </c>
      <c r="D634" s="1" t="s">
        <v>3651</v>
      </c>
      <c r="E634" s="1" t="s">
        <v>3652</v>
      </c>
      <c r="F634" s="2">
        <v>500</v>
      </c>
      <c r="G634" s="1" t="s">
        <v>9</v>
      </c>
      <c r="H634" s="1" t="s">
        <v>8349</v>
      </c>
      <c r="I634" s="1" t="s">
        <v>8350</v>
      </c>
      <c r="J634" s="1" t="s">
        <v>10198</v>
      </c>
      <c r="K634" s="1" t="s">
        <v>10199</v>
      </c>
      <c r="L634">
        <f>VLOOKUP(B634,HIS退!B:F,5,FALSE)</f>
        <v>-500</v>
      </c>
      <c r="M634">
        <f>VLOOKUP(J634,银行退!A:F,6,FALSE)</f>
        <v>500</v>
      </c>
      <c r="N634" t="e">
        <f>VLOOKUP(J634,银行退!A:J,10,FALSE)</f>
        <v>#N/A</v>
      </c>
      <c r="O634" t="e">
        <f>VLOOKUP(J634,银行退!A:K,11,FALSE)</f>
        <v>#N/A</v>
      </c>
    </row>
    <row r="635" spans="1:15">
      <c r="A635" s="1" t="s">
        <v>10200</v>
      </c>
      <c r="B635" s="1">
        <v>1243044</v>
      </c>
      <c r="C635" s="1" t="s">
        <v>3654</v>
      </c>
      <c r="D635" s="1" t="s">
        <v>3655</v>
      </c>
      <c r="E635" s="1" t="s">
        <v>3656</v>
      </c>
      <c r="F635" s="2">
        <v>162.5</v>
      </c>
      <c r="G635" s="1" t="s">
        <v>9</v>
      </c>
      <c r="H635" s="1" t="s">
        <v>8349</v>
      </c>
      <c r="I635" s="1" t="s">
        <v>8350</v>
      </c>
      <c r="J635" s="1" t="s">
        <v>10201</v>
      </c>
      <c r="K635" s="1" t="s">
        <v>10202</v>
      </c>
      <c r="L635">
        <f>VLOOKUP(B635,HIS退!B:F,5,FALSE)</f>
        <v>-162.5</v>
      </c>
      <c r="M635">
        <f>VLOOKUP(J635,银行退!A:F,6,FALSE)</f>
        <v>162.5</v>
      </c>
      <c r="N635" t="e">
        <f>VLOOKUP(J635,银行退!A:J,10,FALSE)</f>
        <v>#N/A</v>
      </c>
      <c r="O635" t="e">
        <f>VLOOKUP(J635,银行退!A:K,11,FALSE)</f>
        <v>#N/A</v>
      </c>
    </row>
    <row r="636" spans="1:15">
      <c r="A636" s="1" t="s">
        <v>10203</v>
      </c>
      <c r="B636" s="1">
        <v>1243279</v>
      </c>
      <c r="C636" s="1" t="s">
        <v>10204</v>
      </c>
      <c r="D636" s="1" t="s">
        <v>3658</v>
      </c>
      <c r="E636" s="1" t="s">
        <v>937</v>
      </c>
      <c r="F636" s="2">
        <v>150</v>
      </c>
      <c r="G636" s="1" t="s">
        <v>9</v>
      </c>
      <c r="H636" s="1" t="s">
        <v>8358</v>
      </c>
      <c r="I636" s="1" t="s">
        <v>8358</v>
      </c>
      <c r="J636" s="1" t="s">
        <v>10205</v>
      </c>
      <c r="K636" s="1" t="s">
        <v>936</v>
      </c>
      <c r="L636">
        <f>VLOOKUP(B636,HIS退!B:F,5,FALSE)</f>
        <v>-150</v>
      </c>
      <c r="M636">
        <f>VLOOKUP(J636,银行退!A:F,6,FALSE)</f>
        <v>150</v>
      </c>
      <c r="N636" t="e">
        <f>VLOOKUP(J636,银行退!A:J,10,FALSE)</f>
        <v>#N/A</v>
      </c>
      <c r="O636" t="str">
        <f>VLOOKUP(J636,银行退!A:K,11,FALSE)</f>
        <v>2017-08-08</v>
      </c>
    </row>
    <row r="637" spans="1:15">
      <c r="A637" s="1" t="s">
        <v>10206</v>
      </c>
      <c r="B637" s="1">
        <v>1243343</v>
      </c>
      <c r="C637" s="1" t="s">
        <v>3660</v>
      </c>
      <c r="D637" s="1" t="s">
        <v>3661</v>
      </c>
      <c r="E637" s="1" t="s">
        <v>3662</v>
      </c>
      <c r="F637" s="2">
        <v>500</v>
      </c>
      <c r="G637" s="1" t="s">
        <v>9</v>
      </c>
      <c r="H637" s="1" t="s">
        <v>8349</v>
      </c>
      <c r="I637" s="1" t="s">
        <v>8350</v>
      </c>
      <c r="J637" s="1" t="s">
        <v>10207</v>
      </c>
      <c r="K637" s="1" t="s">
        <v>10208</v>
      </c>
      <c r="L637">
        <f>VLOOKUP(B637,HIS退!B:F,5,FALSE)</f>
        <v>-500</v>
      </c>
      <c r="M637">
        <f>VLOOKUP(J637,银行退!A:F,6,FALSE)</f>
        <v>500</v>
      </c>
      <c r="N637" t="e">
        <f>VLOOKUP(J637,银行退!A:J,10,FALSE)</f>
        <v>#N/A</v>
      </c>
      <c r="O637" t="e">
        <f>VLOOKUP(J637,银行退!A:K,11,FALSE)</f>
        <v>#N/A</v>
      </c>
    </row>
    <row r="638" spans="1:15">
      <c r="A638" s="1" t="s">
        <v>3667</v>
      </c>
      <c r="B638" s="1">
        <v>1243409</v>
      </c>
      <c r="C638" s="1" t="s">
        <v>3664</v>
      </c>
      <c r="D638" s="1" t="s">
        <v>3665</v>
      </c>
      <c r="E638" s="1" t="s">
        <v>3666</v>
      </c>
      <c r="F638" s="2">
        <v>7862.14</v>
      </c>
      <c r="G638" s="1" t="s">
        <v>9</v>
      </c>
      <c r="H638" s="1" t="s">
        <v>8349</v>
      </c>
      <c r="I638" s="1" t="s">
        <v>8350</v>
      </c>
      <c r="J638" s="1" t="s">
        <v>10209</v>
      </c>
      <c r="K638" s="1" t="s">
        <v>10210</v>
      </c>
      <c r="L638">
        <f>VLOOKUP(B638,HIS退!B:F,5,FALSE)</f>
        <v>-7862.14</v>
      </c>
      <c r="M638">
        <f>VLOOKUP(J638,银行退!A:F,6,FALSE)</f>
        <v>7862.14</v>
      </c>
      <c r="N638" t="e">
        <f>VLOOKUP(J638,银行退!A:J,10,FALSE)</f>
        <v>#N/A</v>
      </c>
      <c r="O638" t="e">
        <f>VLOOKUP(J638,银行退!A:K,11,FALSE)</f>
        <v>#N/A</v>
      </c>
    </row>
    <row r="639" spans="1:15">
      <c r="A639" s="1" t="s">
        <v>10211</v>
      </c>
      <c r="B639" s="1">
        <v>1243492</v>
      </c>
      <c r="C639" s="1" t="s">
        <v>3668</v>
      </c>
      <c r="D639" s="1" t="s">
        <v>3669</v>
      </c>
      <c r="E639" s="1" t="s">
        <v>3670</v>
      </c>
      <c r="F639" s="2">
        <v>2000</v>
      </c>
      <c r="G639" s="1" t="s">
        <v>9</v>
      </c>
      <c r="H639" s="1" t="s">
        <v>8349</v>
      </c>
      <c r="I639" s="1" t="s">
        <v>8350</v>
      </c>
      <c r="J639" s="1" t="s">
        <v>10212</v>
      </c>
      <c r="K639" s="1" t="s">
        <v>10213</v>
      </c>
      <c r="L639">
        <f>VLOOKUP(B639,HIS退!B:F,5,FALSE)</f>
        <v>-2000</v>
      </c>
      <c r="M639">
        <f>VLOOKUP(J639,银行退!A:F,6,FALSE)</f>
        <v>2000</v>
      </c>
      <c r="N639" t="e">
        <f>VLOOKUP(J639,银行退!A:J,10,FALSE)</f>
        <v>#N/A</v>
      </c>
      <c r="O639" t="e">
        <f>VLOOKUP(J639,银行退!A:K,11,FALSE)</f>
        <v>#N/A</v>
      </c>
    </row>
    <row r="640" spans="1:15">
      <c r="A640" s="1" t="s">
        <v>10214</v>
      </c>
      <c r="B640" s="1">
        <v>1243652</v>
      </c>
      <c r="C640" s="1" t="s">
        <v>3672</v>
      </c>
      <c r="D640" s="1" t="s">
        <v>3673</v>
      </c>
      <c r="E640" s="1" t="s">
        <v>3674</v>
      </c>
      <c r="F640" s="2">
        <v>505.61</v>
      </c>
      <c r="G640" s="1" t="s">
        <v>9</v>
      </c>
      <c r="H640" s="1" t="s">
        <v>8349</v>
      </c>
      <c r="I640" s="1" t="s">
        <v>8350</v>
      </c>
      <c r="J640" s="1" t="s">
        <v>10215</v>
      </c>
      <c r="K640" s="1" t="s">
        <v>10216</v>
      </c>
      <c r="L640">
        <f>VLOOKUP(B640,HIS退!B:F,5,FALSE)</f>
        <v>-505.61</v>
      </c>
      <c r="M640">
        <f>VLOOKUP(J640,银行退!A:F,6,FALSE)</f>
        <v>505.61</v>
      </c>
      <c r="N640" t="e">
        <f>VLOOKUP(J640,银行退!A:J,10,FALSE)</f>
        <v>#N/A</v>
      </c>
      <c r="O640" t="e">
        <f>VLOOKUP(J640,银行退!A:K,11,FALSE)</f>
        <v>#N/A</v>
      </c>
    </row>
    <row r="641" spans="1:15">
      <c r="A641" s="1" t="s">
        <v>10217</v>
      </c>
      <c r="B641" s="1">
        <v>1243706</v>
      </c>
      <c r="C641" s="1" t="s">
        <v>3676</v>
      </c>
      <c r="D641" s="1" t="s">
        <v>3677</v>
      </c>
      <c r="E641" s="1" t="s">
        <v>3678</v>
      </c>
      <c r="F641" s="2">
        <v>80</v>
      </c>
      <c r="G641" s="1" t="s">
        <v>9</v>
      </c>
      <c r="H641" s="1" t="s">
        <v>8349</v>
      </c>
      <c r="I641" s="1" t="s">
        <v>8350</v>
      </c>
      <c r="J641" s="1" t="s">
        <v>10218</v>
      </c>
      <c r="K641" s="1" t="s">
        <v>10219</v>
      </c>
      <c r="L641">
        <f>VLOOKUP(B641,HIS退!B:F,5,FALSE)</f>
        <v>-80</v>
      </c>
      <c r="M641">
        <f>VLOOKUP(J641,银行退!A:F,6,FALSE)</f>
        <v>80</v>
      </c>
      <c r="N641" t="e">
        <f>VLOOKUP(J641,银行退!A:J,10,FALSE)</f>
        <v>#N/A</v>
      </c>
      <c r="O641" t="e">
        <f>VLOOKUP(J641,银行退!A:K,11,FALSE)</f>
        <v>#N/A</v>
      </c>
    </row>
    <row r="642" spans="1:15">
      <c r="A642" s="1" t="s">
        <v>10220</v>
      </c>
      <c r="B642" s="1">
        <v>1243884</v>
      </c>
      <c r="C642" s="1" t="s">
        <v>3680</v>
      </c>
      <c r="D642" s="1" t="s">
        <v>3681</v>
      </c>
      <c r="E642" s="1" t="s">
        <v>3682</v>
      </c>
      <c r="F642" s="2">
        <v>813.5</v>
      </c>
      <c r="G642" s="1" t="s">
        <v>9</v>
      </c>
      <c r="H642" s="1" t="s">
        <v>8349</v>
      </c>
      <c r="I642" s="1" t="s">
        <v>8350</v>
      </c>
      <c r="J642" s="1" t="s">
        <v>10221</v>
      </c>
      <c r="K642" s="1" t="s">
        <v>10222</v>
      </c>
      <c r="L642">
        <f>VLOOKUP(B642,HIS退!B:F,5,FALSE)</f>
        <v>-813.5</v>
      </c>
      <c r="M642">
        <f>VLOOKUP(J642,银行退!A:F,6,FALSE)</f>
        <v>813.5</v>
      </c>
      <c r="N642" t="e">
        <f>VLOOKUP(J642,银行退!A:J,10,FALSE)</f>
        <v>#N/A</v>
      </c>
      <c r="O642" t="e">
        <f>VLOOKUP(J642,银行退!A:K,11,FALSE)</f>
        <v>#N/A</v>
      </c>
    </row>
    <row r="643" spans="1:15">
      <c r="A643" s="1" t="s">
        <v>10223</v>
      </c>
      <c r="B643" s="1">
        <v>1243949</v>
      </c>
      <c r="C643" s="1" t="s">
        <v>3684</v>
      </c>
      <c r="D643" s="1" t="s">
        <v>3685</v>
      </c>
      <c r="E643" s="1" t="s">
        <v>3686</v>
      </c>
      <c r="F643" s="2">
        <v>4980.6899999999996</v>
      </c>
      <c r="G643" s="1" t="s">
        <v>9</v>
      </c>
      <c r="H643" s="1" t="s">
        <v>8349</v>
      </c>
      <c r="I643" s="1" t="s">
        <v>8350</v>
      </c>
      <c r="J643" s="1" t="s">
        <v>10224</v>
      </c>
      <c r="K643" s="1" t="s">
        <v>10225</v>
      </c>
      <c r="L643">
        <f>VLOOKUP(B643,HIS退!B:F,5,FALSE)</f>
        <v>-4980.6899999999996</v>
      </c>
      <c r="M643">
        <f>VLOOKUP(J643,银行退!A:F,6,FALSE)</f>
        <v>4980.6899999999996</v>
      </c>
      <c r="N643" t="e">
        <f>VLOOKUP(J643,银行退!A:J,10,FALSE)</f>
        <v>#N/A</v>
      </c>
      <c r="O643" t="e">
        <f>VLOOKUP(J643,银行退!A:K,11,FALSE)</f>
        <v>#N/A</v>
      </c>
    </row>
    <row r="644" spans="1:15">
      <c r="A644" s="1" t="s">
        <v>10226</v>
      </c>
      <c r="B644" s="1">
        <v>1243952</v>
      </c>
      <c r="C644" s="1" t="s">
        <v>3688</v>
      </c>
      <c r="D644" s="1" t="s">
        <v>3689</v>
      </c>
      <c r="E644" s="1" t="s">
        <v>3690</v>
      </c>
      <c r="F644" s="2">
        <v>12</v>
      </c>
      <c r="G644" s="1" t="s">
        <v>9</v>
      </c>
      <c r="H644" s="1" t="s">
        <v>8349</v>
      </c>
      <c r="I644" s="1" t="s">
        <v>8350</v>
      </c>
      <c r="J644" s="1" t="s">
        <v>10227</v>
      </c>
      <c r="K644" s="1" t="s">
        <v>10228</v>
      </c>
      <c r="L644">
        <f>VLOOKUP(B644,HIS退!B:F,5,FALSE)</f>
        <v>-12</v>
      </c>
      <c r="M644">
        <f>VLOOKUP(J644,银行退!A:F,6,FALSE)</f>
        <v>12</v>
      </c>
      <c r="N644" t="e">
        <f>VLOOKUP(J644,银行退!A:J,10,FALSE)</f>
        <v>#N/A</v>
      </c>
      <c r="O644" t="e">
        <f>VLOOKUP(J644,银行退!A:K,11,FALSE)</f>
        <v>#N/A</v>
      </c>
    </row>
    <row r="645" spans="1:15">
      <c r="A645" s="1" t="s">
        <v>10229</v>
      </c>
      <c r="B645" s="1">
        <v>1243997</v>
      </c>
      <c r="C645" s="1" t="s">
        <v>10230</v>
      </c>
      <c r="D645" s="1" t="s">
        <v>3692</v>
      </c>
      <c r="E645" s="1" t="s">
        <v>900</v>
      </c>
      <c r="F645" s="2">
        <v>1075.5</v>
      </c>
      <c r="G645" s="1" t="s">
        <v>9</v>
      </c>
      <c r="H645" s="1" t="s">
        <v>8358</v>
      </c>
      <c r="I645" s="1" t="s">
        <v>8358</v>
      </c>
      <c r="J645" s="1" t="s">
        <v>10231</v>
      </c>
      <c r="K645" s="1" t="s">
        <v>899</v>
      </c>
      <c r="L645">
        <f>VLOOKUP(B645,HIS退!B:F,5,FALSE)</f>
        <v>-1075.5</v>
      </c>
      <c r="M645">
        <f>VLOOKUP(J645,银行退!A:F,6,FALSE)</f>
        <v>1075.5</v>
      </c>
      <c r="N645" t="e">
        <f>VLOOKUP(J645,银行退!A:J,10,FALSE)</f>
        <v>#N/A</v>
      </c>
      <c r="O645" t="str">
        <f>VLOOKUP(J645,银行退!A:K,11,FALSE)</f>
        <v>2017-08-08</v>
      </c>
    </row>
    <row r="646" spans="1:15">
      <c r="A646" s="1" t="s">
        <v>10232</v>
      </c>
      <c r="B646" s="1">
        <v>1244598</v>
      </c>
      <c r="C646" s="1" t="s">
        <v>3694</v>
      </c>
      <c r="D646" s="1" t="s">
        <v>3695</v>
      </c>
      <c r="E646" s="1" t="s">
        <v>3696</v>
      </c>
      <c r="F646" s="2">
        <v>24</v>
      </c>
      <c r="G646" s="1" t="s">
        <v>9</v>
      </c>
      <c r="H646" s="1" t="s">
        <v>8349</v>
      </c>
      <c r="I646" s="1" t="s">
        <v>8350</v>
      </c>
      <c r="J646" s="1" t="s">
        <v>10233</v>
      </c>
      <c r="K646" s="1" t="s">
        <v>10234</v>
      </c>
      <c r="L646">
        <f>VLOOKUP(B646,HIS退!B:F,5,FALSE)</f>
        <v>-24</v>
      </c>
      <c r="M646">
        <f>VLOOKUP(J646,银行退!A:F,6,FALSE)</f>
        <v>24</v>
      </c>
      <c r="N646" t="e">
        <f>VLOOKUP(J646,银行退!A:J,10,FALSE)</f>
        <v>#N/A</v>
      </c>
      <c r="O646" t="e">
        <f>VLOOKUP(J646,银行退!A:K,11,FALSE)</f>
        <v>#N/A</v>
      </c>
    </row>
    <row r="647" spans="1:15">
      <c r="A647" s="1" t="s">
        <v>10235</v>
      </c>
      <c r="B647" s="1">
        <v>1244607</v>
      </c>
      <c r="C647" s="1" t="s">
        <v>3698</v>
      </c>
      <c r="D647" s="1" t="s">
        <v>3699</v>
      </c>
      <c r="E647" s="1" t="s">
        <v>3700</v>
      </c>
      <c r="F647" s="2">
        <v>3163.5</v>
      </c>
      <c r="G647" s="1" t="s">
        <v>9</v>
      </c>
      <c r="H647" s="1" t="s">
        <v>8349</v>
      </c>
      <c r="I647" s="1" t="s">
        <v>8350</v>
      </c>
      <c r="J647" s="1" t="s">
        <v>10236</v>
      </c>
      <c r="K647" s="1" t="s">
        <v>10237</v>
      </c>
      <c r="L647">
        <f>VLOOKUP(B647,HIS退!B:F,5,FALSE)</f>
        <v>-3163.5</v>
      </c>
      <c r="M647">
        <f>VLOOKUP(J647,银行退!A:F,6,FALSE)</f>
        <v>3163.5</v>
      </c>
      <c r="N647" t="e">
        <f>VLOOKUP(J647,银行退!A:J,10,FALSE)</f>
        <v>#N/A</v>
      </c>
      <c r="O647" t="e">
        <f>VLOOKUP(J647,银行退!A:K,11,FALSE)</f>
        <v>#N/A</v>
      </c>
    </row>
    <row r="648" spans="1:15">
      <c r="A648" s="1" t="s">
        <v>10238</v>
      </c>
      <c r="B648" s="1">
        <v>1244617</v>
      </c>
      <c r="C648" s="1" t="s">
        <v>3702</v>
      </c>
      <c r="D648" s="1" t="s">
        <v>3703</v>
      </c>
      <c r="E648" s="1" t="s">
        <v>3704</v>
      </c>
      <c r="F648" s="2">
        <v>13.6</v>
      </c>
      <c r="G648" s="1" t="s">
        <v>9</v>
      </c>
      <c r="H648" s="1" t="s">
        <v>8349</v>
      </c>
      <c r="I648" s="1" t="s">
        <v>8350</v>
      </c>
      <c r="J648" s="1" t="s">
        <v>10239</v>
      </c>
      <c r="K648" s="1" t="s">
        <v>10240</v>
      </c>
      <c r="L648">
        <f>VLOOKUP(B648,HIS退!B:F,5,FALSE)</f>
        <v>-13.6</v>
      </c>
      <c r="M648">
        <f>VLOOKUP(J648,银行退!A:F,6,FALSE)</f>
        <v>13.6</v>
      </c>
      <c r="N648" t="e">
        <f>VLOOKUP(J648,银行退!A:J,10,FALSE)</f>
        <v>#N/A</v>
      </c>
      <c r="O648" t="e">
        <f>VLOOKUP(J648,银行退!A:K,11,FALSE)</f>
        <v>#N/A</v>
      </c>
    </row>
    <row r="649" spans="1:15">
      <c r="A649" s="1" t="s">
        <v>10241</v>
      </c>
      <c r="B649" s="1">
        <v>1244640</v>
      </c>
      <c r="C649" s="1" t="s">
        <v>3706</v>
      </c>
      <c r="D649" s="1" t="s">
        <v>3707</v>
      </c>
      <c r="E649" s="1" t="s">
        <v>3708</v>
      </c>
      <c r="F649" s="2">
        <v>515.22</v>
      </c>
      <c r="G649" s="1" t="s">
        <v>9</v>
      </c>
      <c r="H649" s="1" t="s">
        <v>8349</v>
      </c>
      <c r="I649" s="1" t="s">
        <v>8350</v>
      </c>
      <c r="J649" s="1" t="s">
        <v>10242</v>
      </c>
      <c r="K649" s="1" t="s">
        <v>10243</v>
      </c>
      <c r="L649">
        <f>VLOOKUP(B649,HIS退!B:F,5,FALSE)</f>
        <v>-515.22</v>
      </c>
      <c r="M649">
        <f>VLOOKUP(J649,银行退!A:F,6,FALSE)</f>
        <v>515.22</v>
      </c>
      <c r="N649" t="e">
        <f>VLOOKUP(J649,银行退!A:J,10,FALSE)</f>
        <v>#N/A</v>
      </c>
      <c r="O649" t="e">
        <f>VLOOKUP(J649,银行退!A:K,11,FALSE)</f>
        <v>#N/A</v>
      </c>
    </row>
    <row r="650" spans="1:15">
      <c r="A650" s="1" t="s">
        <v>10244</v>
      </c>
      <c r="B650" s="1">
        <v>1244694</v>
      </c>
      <c r="C650" s="1" t="s">
        <v>3710</v>
      </c>
      <c r="D650" s="1" t="s">
        <v>3711</v>
      </c>
      <c r="E650" s="1" t="s">
        <v>3712</v>
      </c>
      <c r="F650" s="2">
        <v>364.5</v>
      </c>
      <c r="G650" s="1" t="s">
        <v>9</v>
      </c>
      <c r="H650" s="1" t="s">
        <v>8349</v>
      </c>
      <c r="I650" s="1" t="s">
        <v>8350</v>
      </c>
      <c r="J650" s="1" t="s">
        <v>10245</v>
      </c>
      <c r="K650" s="1" t="s">
        <v>10243</v>
      </c>
      <c r="L650">
        <f>VLOOKUP(B650,HIS退!B:F,5,FALSE)</f>
        <v>-364.5</v>
      </c>
      <c r="M650">
        <f>VLOOKUP(J650,银行退!A:F,6,FALSE)</f>
        <v>364.5</v>
      </c>
      <c r="N650" t="e">
        <f>VLOOKUP(J650,银行退!A:J,10,FALSE)</f>
        <v>#N/A</v>
      </c>
      <c r="O650" t="e">
        <f>VLOOKUP(J650,银行退!A:K,11,FALSE)</f>
        <v>#N/A</v>
      </c>
    </row>
    <row r="651" spans="1:15">
      <c r="A651" s="1" t="s">
        <v>10246</v>
      </c>
      <c r="B651" s="1">
        <v>1245175</v>
      </c>
      <c r="C651" s="1" t="s">
        <v>3714</v>
      </c>
      <c r="D651" s="1" t="s">
        <v>3715</v>
      </c>
      <c r="E651" s="1" t="s">
        <v>3716</v>
      </c>
      <c r="F651" s="2">
        <v>4224.45</v>
      </c>
      <c r="G651" s="1" t="s">
        <v>9</v>
      </c>
      <c r="H651" s="1" t="s">
        <v>8349</v>
      </c>
      <c r="I651" s="1" t="s">
        <v>8350</v>
      </c>
      <c r="J651" s="1" t="s">
        <v>10247</v>
      </c>
      <c r="K651" s="1" t="s">
        <v>10248</v>
      </c>
      <c r="L651">
        <f>VLOOKUP(B651,HIS退!B:F,5,FALSE)</f>
        <v>-4224.45</v>
      </c>
      <c r="M651">
        <f>VLOOKUP(J651,银行退!A:F,6,FALSE)</f>
        <v>4224.45</v>
      </c>
      <c r="N651" t="e">
        <f>VLOOKUP(J651,银行退!A:J,10,FALSE)</f>
        <v>#N/A</v>
      </c>
      <c r="O651" t="e">
        <f>VLOOKUP(J651,银行退!A:K,11,FALSE)</f>
        <v>#N/A</v>
      </c>
    </row>
    <row r="652" spans="1:15">
      <c r="A652" s="1" t="s">
        <v>10249</v>
      </c>
      <c r="B652" s="1">
        <v>1245688</v>
      </c>
      <c r="C652" s="1" t="s">
        <v>3718</v>
      </c>
      <c r="D652" s="1" t="s">
        <v>3719</v>
      </c>
      <c r="E652" s="1" t="s">
        <v>3720</v>
      </c>
      <c r="F652" s="2">
        <v>72.42</v>
      </c>
      <c r="G652" s="1" t="s">
        <v>9</v>
      </c>
      <c r="H652" s="1" t="s">
        <v>8349</v>
      </c>
      <c r="I652" s="1" t="s">
        <v>8350</v>
      </c>
      <c r="J652" s="1" t="s">
        <v>10250</v>
      </c>
      <c r="K652" s="1" t="s">
        <v>10251</v>
      </c>
      <c r="L652">
        <f>VLOOKUP(B652,HIS退!B:F,5,FALSE)</f>
        <v>-72.42</v>
      </c>
      <c r="M652">
        <f>VLOOKUP(J652,银行退!A:F,6,FALSE)</f>
        <v>72.42</v>
      </c>
      <c r="N652" t="e">
        <f>VLOOKUP(J652,银行退!A:J,10,FALSE)</f>
        <v>#N/A</v>
      </c>
      <c r="O652" t="e">
        <f>VLOOKUP(J652,银行退!A:K,11,FALSE)</f>
        <v>#N/A</v>
      </c>
    </row>
    <row r="653" spans="1:15">
      <c r="A653" s="1" t="s">
        <v>10252</v>
      </c>
      <c r="B653" s="1">
        <v>1245733</v>
      </c>
      <c r="C653" s="1" t="s">
        <v>3722</v>
      </c>
      <c r="D653" s="1" t="s">
        <v>3723</v>
      </c>
      <c r="E653" s="1" t="s">
        <v>3724</v>
      </c>
      <c r="F653" s="2">
        <v>260</v>
      </c>
      <c r="G653" s="1" t="s">
        <v>9</v>
      </c>
      <c r="H653" s="1" t="s">
        <v>8349</v>
      </c>
      <c r="I653" s="1" t="s">
        <v>8350</v>
      </c>
      <c r="J653" s="1" t="s">
        <v>10253</v>
      </c>
      <c r="K653" s="1" t="s">
        <v>10254</v>
      </c>
      <c r="L653">
        <f>VLOOKUP(B653,HIS退!B:F,5,FALSE)</f>
        <v>-260</v>
      </c>
      <c r="M653">
        <f>VLOOKUP(J653,银行退!A:F,6,FALSE)</f>
        <v>260</v>
      </c>
      <c r="N653" t="e">
        <f>VLOOKUP(J653,银行退!A:J,10,FALSE)</f>
        <v>#N/A</v>
      </c>
      <c r="O653" t="e">
        <f>VLOOKUP(J653,银行退!A:K,11,FALSE)</f>
        <v>#N/A</v>
      </c>
    </row>
    <row r="654" spans="1:15">
      <c r="A654" s="1" t="s">
        <v>10255</v>
      </c>
      <c r="B654" s="1">
        <v>1245868</v>
      </c>
      <c r="C654" s="1" t="s">
        <v>3726</v>
      </c>
      <c r="D654" s="1" t="s">
        <v>3727</v>
      </c>
      <c r="E654" s="1" t="s">
        <v>3728</v>
      </c>
      <c r="F654" s="2">
        <v>15.92</v>
      </c>
      <c r="G654" s="1" t="s">
        <v>9</v>
      </c>
      <c r="H654" s="1" t="s">
        <v>8349</v>
      </c>
      <c r="I654" s="1" t="s">
        <v>8350</v>
      </c>
      <c r="J654" s="1" t="s">
        <v>10256</v>
      </c>
      <c r="K654" s="1" t="s">
        <v>10257</v>
      </c>
      <c r="L654">
        <f>VLOOKUP(B654,HIS退!B:F,5,FALSE)</f>
        <v>-15.92</v>
      </c>
      <c r="M654">
        <f>VLOOKUP(J654,银行退!A:F,6,FALSE)</f>
        <v>15.92</v>
      </c>
      <c r="N654" t="e">
        <f>VLOOKUP(J654,银行退!A:J,10,FALSE)</f>
        <v>#N/A</v>
      </c>
      <c r="O654" t="e">
        <f>VLOOKUP(J654,银行退!A:K,11,FALSE)</f>
        <v>#N/A</v>
      </c>
    </row>
    <row r="655" spans="1:15">
      <c r="A655" s="1" t="s">
        <v>10258</v>
      </c>
      <c r="B655" s="1">
        <v>1246055</v>
      </c>
      <c r="C655" s="1" t="s">
        <v>3730</v>
      </c>
      <c r="D655" s="1" t="s">
        <v>3731</v>
      </c>
      <c r="E655" s="1" t="s">
        <v>3732</v>
      </c>
      <c r="F655" s="2">
        <v>1894.5</v>
      </c>
      <c r="G655" s="1" t="s">
        <v>9</v>
      </c>
      <c r="H655" s="1" t="s">
        <v>8349</v>
      </c>
      <c r="I655" s="1" t="s">
        <v>8350</v>
      </c>
      <c r="J655" s="1" t="s">
        <v>10259</v>
      </c>
      <c r="K655" s="1" t="s">
        <v>10260</v>
      </c>
      <c r="L655">
        <f>VLOOKUP(B655,HIS退!B:F,5,FALSE)</f>
        <v>-1894.5</v>
      </c>
      <c r="M655">
        <f>VLOOKUP(J655,银行退!A:F,6,FALSE)</f>
        <v>1894.5</v>
      </c>
      <c r="N655" t="e">
        <f>VLOOKUP(J655,银行退!A:J,10,FALSE)</f>
        <v>#N/A</v>
      </c>
      <c r="O655" t="e">
        <f>VLOOKUP(J655,银行退!A:K,11,FALSE)</f>
        <v>#N/A</v>
      </c>
    </row>
    <row r="656" spans="1:15">
      <c r="A656" s="1" t="s">
        <v>10261</v>
      </c>
      <c r="B656" s="1">
        <v>1246081</v>
      </c>
      <c r="C656" s="1" t="s">
        <v>3734</v>
      </c>
      <c r="D656" s="1" t="s">
        <v>3735</v>
      </c>
      <c r="E656" s="1" t="s">
        <v>3736</v>
      </c>
      <c r="F656" s="2">
        <v>1000</v>
      </c>
      <c r="G656" s="1" t="s">
        <v>9</v>
      </c>
      <c r="H656" s="1" t="s">
        <v>8349</v>
      </c>
      <c r="I656" s="1" t="s">
        <v>8350</v>
      </c>
      <c r="J656" s="1" t="s">
        <v>10262</v>
      </c>
      <c r="K656" s="1" t="s">
        <v>10263</v>
      </c>
      <c r="L656">
        <f>VLOOKUP(B656,HIS退!B:F,5,FALSE)</f>
        <v>-1000</v>
      </c>
      <c r="M656">
        <f>VLOOKUP(J656,银行退!A:F,6,FALSE)</f>
        <v>1000</v>
      </c>
      <c r="N656" t="e">
        <f>VLOOKUP(J656,银行退!A:J,10,FALSE)</f>
        <v>#N/A</v>
      </c>
      <c r="O656" t="e">
        <f>VLOOKUP(J656,银行退!A:K,11,FALSE)</f>
        <v>#N/A</v>
      </c>
    </row>
    <row r="657" spans="1:15">
      <c r="A657" s="1" t="s">
        <v>10264</v>
      </c>
      <c r="B657" s="1">
        <v>1246195</v>
      </c>
      <c r="C657" s="1" t="s">
        <v>3738</v>
      </c>
      <c r="D657" s="1" t="s">
        <v>3739</v>
      </c>
      <c r="E657" s="1" t="s">
        <v>3740</v>
      </c>
      <c r="F657" s="2">
        <v>20</v>
      </c>
      <c r="G657" s="1" t="s">
        <v>9</v>
      </c>
      <c r="H657" s="1" t="s">
        <v>8349</v>
      </c>
      <c r="I657" s="1" t="s">
        <v>8350</v>
      </c>
      <c r="J657" s="1" t="s">
        <v>10265</v>
      </c>
      <c r="K657" s="1" t="s">
        <v>10266</v>
      </c>
      <c r="L657">
        <f>VLOOKUP(B657,HIS退!B:F,5,FALSE)</f>
        <v>-20</v>
      </c>
      <c r="M657">
        <f>VLOOKUP(J657,银行退!A:F,6,FALSE)</f>
        <v>20</v>
      </c>
      <c r="N657" t="e">
        <f>VLOOKUP(J657,银行退!A:J,10,FALSE)</f>
        <v>#N/A</v>
      </c>
      <c r="O657" t="e">
        <f>VLOOKUP(J657,银行退!A:K,11,FALSE)</f>
        <v>#N/A</v>
      </c>
    </row>
    <row r="658" spans="1:15">
      <c r="A658" s="1" t="s">
        <v>10267</v>
      </c>
      <c r="B658" s="1">
        <v>1246222</v>
      </c>
      <c r="C658" s="1" t="s">
        <v>3742</v>
      </c>
      <c r="D658" s="1" t="s">
        <v>1436</v>
      </c>
      <c r="E658" s="1" t="s">
        <v>1437</v>
      </c>
      <c r="F658" s="2">
        <v>14.89</v>
      </c>
      <c r="G658" s="1" t="s">
        <v>9</v>
      </c>
      <c r="H658" s="1" t="s">
        <v>8349</v>
      </c>
      <c r="I658" s="1" t="s">
        <v>8350</v>
      </c>
      <c r="J658" s="1" t="s">
        <v>10268</v>
      </c>
      <c r="K658" s="1" t="s">
        <v>8393</v>
      </c>
      <c r="L658">
        <f>VLOOKUP(B658,HIS退!B:F,5,FALSE)</f>
        <v>-14.89</v>
      </c>
      <c r="M658">
        <f>VLOOKUP(J658,银行退!A:F,6,FALSE)</f>
        <v>14.89</v>
      </c>
      <c r="N658" t="e">
        <f>VLOOKUP(J658,银行退!A:J,10,FALSE)</f>
        <v>#N/A</v>
      </c>
      <c r="O658" t="e">
        <f>VLOOKUP(J658,银行退!A:K,11,FALSE)</f>
        <v>#N/A</v>
      </c>
    </row>
    <row r="659" spans="1:15">
      <c r="A659" s="1" t="s">
        <v>10269</v>
      </c>
      <c r="B659" s="1">
        <v>1246589</v>
      </c>
      <c r="C659" s="1" t="s">
        <v>3744</v>
      </c>
      <c r="D659" s="1" t="s">
        <v>3745</v>
      </c>
      <c r="E659" s="1" t="s">
        <v>3746</v>
      </c>
      <c r="F659" s="2">
        <v>532.29</v>
      </c>
      <c r="G659" s="1" t="s">
        <v>9</v>
      </c>
      <c r="H659" s="1" t="s">
        <v>8349</v>
      </c>
      <c r="I659" s="1" t="s">
        <v>8350</v>
      </c>
      <c r="J659" s="1" t="s">
        <v>10270</v>
      </c>
      <c r="K659" s="1" t="s">
        <v>10271</v>
      </c>
      <c r="L659">
        <f>VLOOKUP(B659,HIS退!B:F,5,FALSE)</f>
        <v>-532.29</v>
      </c>
      <c r="M659">
        <f>VLOOKUP(J659,银行退!A:F,6,FALSE)</f>
        <v>532.29</v>
      </c>
      <c r="N659" t="e">
        <f>VLOOKUP(J659,银行退!A:J,10,FALSE)</f>
        <v>#N/A</v>
      </c>
      <c r="O659" t="e">
        <f>VLOOKUP(J659,银行退!A:K,11,FALSE)</f>
        <v>#N/A</v>
      </c>
    </row>
    <row r="660" spans="1:15">
      <c r="A660" s="1" t="s">
        <v>10272</v>
      </c>
      <c r="B660" s="1">
        <v>1246627</v>
      </c>
      <c r="C660" s="1" t="s">
        <v>3749</v>
      </c>
      <c r="D660" s="1" t="s">
        <v>3750</v>
      </c>
      <c r="E660" s="1" t="s">
        <v>3751</v>
      </c>
      <c r="F660" s="2">
        <v>130</v>
      </c>
      <c r="G660" s="1" t="s">
        <v>9</v>
      </c>
      <c r="H660" s="1" t="s">
        <v>8349</v>
      </c>
      <c r="I660" s="1" t="s">
        <v>8350</v>
      </c>
      <c r="J660" s="1" t="s">
        <v>10273</v>
      </c>
      <c r="K660" s="1" t="s">
        <v>10274</v>
      </c>
      <c r="L660">
        <f>VLOOKUP(B660,HIS退!B:F,5,FALSE)</f>
        <v>-130</v>
      </c>
      <c r="M660">
        <f>VLOOKUP(J660,银行退!A:F,6,FALSE)</f>
        <v>130</v>
      </c>
      <c r="N660" t="e">
        <f>VLOOKUP(J660,银行退!A:J,10,FALSE)</f>
        <v>#N/A</v>
      </c>
      <c r="O660" t="e">
        <f>VLOOKUP(J660,银行退!A:K,11,FALSE)</f>
        <v>#N/A</v>
      </c>
    </row>
    <row r="661" spans="1:15">
      <c r="A661" s="1" t="s">
        <v>10275</v>
      </c>
      <c r="B661" s="1">
        <v>1246648</v>
      </c>
      <c r="C661" s="1" t="s">
        <v>3753</v>
      </c>
      <c r="D661" s="1" t="s">
        <v>3754</v>
      </c>
      <c r="E661" s="1" t="s">
        <v>3755</v>
      </c>
      <c r="F661" s="2">
        <v>3465.93</v>
      </c>
      <c r="G661" s="1" t="s">
        <v>9</v>
      </c>
      <c r="H661" s="1" t="s">
        <v>8349</v>
      </c>
      <c r="I661" s="1" t="s">
        <v>8350</v>
      </c>
      <c r="J661" s="1" t="s">
        <v>10276</v>
      </c>
      <c r="K661" s="1" t="s">
        <v>10277</v>
      </c>
      <c r="L661">
        <f>VLOOKUP(B661,HIS退!B:F,5,FALSE)</f>
        <v>-3465.93</v>
      </c>
      <c r="M661">
        <f>VLOOKUP(J661,银行退!A:F,6,FALSE)</f>
        <v>3465.93</v>
      </c>
      <c r="N661" t="e">
        <f>VLOOKUP(J661,银行退!A:J,10,FALSE)</f>
        <v>#N/A</v>
      </c>
      <c r="O661" t="e">
        <f>VLOOKUP(J661,银行退!A:K,11,FALSE)</f>
        <v>#N/A</v>
      </c>
    </row>
    <row r="662" spans="1:15">
      <c r="A662" s="1" t="s">
        <v>10278</v>
      </c>
      <c r="B662" s="1">
        <v>1246767</v>
      </c>
      <c r="C662" s="1" t="s">
        <v>10279</v>
      </c>
      <c r="D662" s="1" t="s">
        <v>3757</v>
      </c>
      <c r="E662" s="1" t="s">
        <v>947</v>
      </c>
      <c r="F662" s="2">
        <v>8000</v>
      </c>
      <c r="G662" s="1" t="s">
        <v>9</v>
      </c>
      <c r="H662" s="1" t="s">
        <v>8358</v>
      </c>
      <c r="I662" s="1" t="s">
        <v>8358</v>
      </c>
      <c r="J662" s="1" t="s">
        <v>10280</v>
      </c>
      <c r="K662" s="1" t="s">
        <v>946</v>
      </c>
      <c r="L662">
        <f>VLOOKUP(B662,HIS退!B:F,5,FALSE)</f>
        <v>-8000</v>
      </c>
      <c r="M662">
        <f>VLOOKUP(J662,银行退!A:F,6,FALSE)</f>
        <v>8000</v>
      </c>
      <c r="N662" t="e">
        <f>VLOOKUP(J662,银行退!A:J,10,FALSE)</f>
        <v>#N/A</v>
      </c>
      <c r="O662" t="str">
        <f>VLOOKUP(J662,银行退!A:K,11,FALSE)</f>
        <v>2017-08-08</v>
      </c>
    </row>
    <row r="663" spans="1:15">
      <c r="A663" s="1" t="s">
        <v>10281</v>
      </c>
      <c r="B663" s="1">
        <v>1246969</v>
      </c>
      <c r="C663" s="1" t="s">
        <v>10282</v>
      </c>
      <c r="D663" s="1" t="s">
        <v>3759</v>
      </c>
      <c r="E663" s="1" t="s">
        <v>924</v>
      </c>
      <c r="F663" s="2">
        <v>3924.72</v>
      </c>
      <c r="G663" s="1" t="s">
        <v>9</v>
      </c>
      <c r="H663" s="1" t="s">
        <v>8358</v>
      </c>
      <c r="I663" s="1" t="s">
        <v>8358</v>
      </c>
      <c r="J663" s="1" t="s">
        <v>10283</v>
      </c>
      <c r="K663" s="1" t="s">
        <v>923</v>
      </c>
      <c r="L663">
        <f>VLOOKUP(B663,HIS退!B:F,5,FALSE)</f>
        <v>-3924.72</v>
      </c>
      <c r="M663">
        <f>VLOOKUP(J663,银行退!A:F,6,FALSE)</f>
        <v>3924.72</v>
      </c>
      <c r="N663" t="e">
        <f>VLOOKUP(J663,银行退!A:J,10,FALSE)</f>
        <v>#N/A</v>
      </c>
      <c r="O663" t="str">
        <f>VLOOKUP(J663,银行退!A:K,11,FALSE)</f>
        <v>2017-08-08</v>
      </c>
    </row>
    <row r="664" spans="1:15">
      <c r="A664" s="1" t="s">
        <v>10284</v>
      </c>
      <c r="B664" s="1">
        <v>1246985</v>
      </c>
      <c r="C664" s="1" t="s">
        <v>3761</v>
      </c>
      <c r="D664" s="1" t="s">
        <v>3762</v>
      </c>
      <c r="E664" s="1" t="s">
        <v>3763</v>
      </c>
      <c r="F664" s="2">
        <v>16.14</v>
      </c>
      <c r="G664" s="1" t="s">
        <v>9</v>
      </c>
      <c r="H664" s="1" t="s">
        <v>8349</v>
      </c>
      <c r="I664" s="1" t="s">
        <v>8350</v>
      </c>
      <c r="J664" s="1" t="s">
        <v>10285</v>
      </c>
      <c r="K664" s="1" t="s">
        <v>10286</v>
      </c>
      <c r="L664">
        <f>VLOOKUP(B664,HIS退!B:F,5,FALSE)</f>
        <v>-16.14</v>
      </c>
      <c r="M664">
        <f>VLOOKUP(J664,银行退!A:F,6,FALSE)</f>
        <v>16.14</v>
      </c>
      <c r="N664" t="e">
        <f>VLOOKUP(J664,银行退!A:J,10,FALSE)</f>
        <v>#N/A</v>
      </c>
      <c r="O664" t="e">
        <f>VLOOKUP(J664,银行退!A:K,11,FALSE)</f>
        <v>#N/A</v>
      </c>
    </row>
    <row r="665" spans="1:15">
      <c r="A665" s="1" t="s">
        <v>10287</v>
      </c>
      <c r="B665" s="1">
        <v>1247046</v>
      </c>
      <c r="C665" s="1" t="s">
        <v>3765</v>
      </c>
      <c r="D665" s="1" t="s">
        <v>3766</v>
      </c>
      <c r="E665" s="1" t="s">
        <v>3767</v>
      </c>
      <c r="F665" s="2">
        <v>5519</v>
      </c>
      <c r="G665" s="1" t="s">
        <v>9</v>
      </c>
      <c r="H665" s="1" t="s">
        <v>8349</v>
      </c>
      <c r="I665" s="1" t="s">
        <v>8350</v>
      </c>
      <c r="J665" s="1" t="s">
        <v>10288</v>
      </c>
      <c r="K665" s="1" t="s">
        <v>10289</v>
      </c>
      <c r="L665">
        <f>VLOOKUP(B665,HIS退!B:F,5,FALSE)</f>
        <v>-5519</v>
      </c>
      <c r="M665">
        <f>VLOOKUP(J665,银行退!A:F,6,FALSE)</f>
        <v>5519</v>
      </c>
      <c r="N665" t="e">
        <f>VLOOKUP(J665,银行退!A:J,10,FALSE)</f>
        <v>#N/A</v>
      </c>
      <c r="O665" t="e">
        <f>VLOOKUP(J665,银行退!A:K,11,FALSE)</f>
        <v>#N/A</v>
      </c>
    </row>
    <row r="666" spans="1:15">
      <c r="A666" s="1" t="s">
        <v>10290</v>
      </c>
      <c r="B666" s="1">
        <v>1247249</v>
      </c>
      <c r="C666" s="1" t="s">
        <v>10291</v>
      </c>
      <c r="D666" s="1" t="s">
        <v>3769</v>
      </c>
      <c r="E666" s="1" t="s">
        <v>908</v>
      </c>
      <c r="F666" s="2">
        <v>800</v>
      </c>
      <c r="G666" s="1" t="s">
        <v>9</v>
      </c>
      <c r="H666" s="1" t="s">
        <v>8358</v>
      </c>
      <c r="I666" s="1" t="s">
        <v>8358</v>
      </c>
      <c r="J666" s="1" t="s">
        <v>10292</v>
      </c>
      <c r="K666" s="1" t="s">
        <v>907</v>
      </c>
      <c r="L666">
        <f>VLOOKUP(B666,HIS退!B:F,5,FALSE)</f>
        <v>-800</v>
      </c>
      <c r="M666">
        <f>VLOOKUP(J666,银行退!A:F,6,FALSE)</f>
        <v>800</v>
      </c>
      <c r="N666" t="e">
        <f>VLOOKUP(J666,银行退!A:J,10,FALSE)</f>
        <v>#N/A</v>
      </c>
      <c r="O666" t="str">
        <f>VLOOKUP(J666,银行退!A:K,11,FALSE)</f>
        <v>2017-08-08</v>
      </c>
    </row>
    <row r="667" spans="1:15">
      <c r="A667" s="1" t="s">
        <v>10293</v>
      </c>
      <c r="B667" s="1">
        <v>1247500</v>
      </c>
      <c r="C667" s="1" t="s">
        <v>3771</v>
      </c>
      <c r="D667" s="1" t="s">
        <v>3772</v>
      </c>
      <c r="E667" s="1" t="s">
        <v>3773</v>
      </c>
      <c r="F667" s="2">
        <v>243</v>
      </c>
      <c r="G667" s="1" t="s">
        <v>9</v>
      </c>
      <c r="H667" s="1" t="s">
        <v>8349</v>
      </c>
      <c r="I667" s="1" t="s">
        <v>8350</v>
      </c>
      <c r="J667" s="1" t="s">
        <v>10294</v>
      </c>
      <c r="K667" s="1" t="s">
        <v>10295</v>
      </c>
      <c r="L667">
        <f>VLOOKUP(B667,HIS退!B:F,5,FALSE)</f>
        <v>-243</v>
      </c>
      <c r="M667">
        <f>VLOOKUP(J667,银行退!A:F,6,FALSE)</f>
        <v>243</v>
      </c>
      <c r="N667" t="e">
        <f>VLOOKUP(J667,银行退!A:J,10,FALSE)</f>
        <v>#N/A</v>
      </c>
      <c r="O667" t="e">
        <f>VLOOKUP(J667,银行退!A:K,11,FALSE)</f>
        <v>#N/A</v>
      </c>
    </row>
    <row r="668" spans="1:15">
      <c r="A668" s="1" t="s">
        <v>10296</v>
      </c>
      <c r="B668" s="1">
        <v>1247541</v>
      </c>
      <c r="C668" s="1" t="s">
        <v>3775</v>
      </c>
      <c r="D668" s="1" t="s">
        <v>3776</v>
      </c>
      <c r="E668" s="1" t="s">
        <v>3777</v>
      </c>
      <c r="F668" s="2">
        <v>243</v>
      </c>
      <c r="G668" s="1" t="s">
        <v>9</v>
      </c>
      <c r="H668" s="1" t="s">
        <v>8349</v>
      </c>
      <c r="I668" s="1" t="s">
        <v>8350</v>
      </c>
      <c r="J668" s="1" t="s">
        <v>10297</v>
      </c>
      <c r="K668" s="1" t="s">
        <v>10295</v>
      </c>
      <c r="L668">
        <f>VLOOKUP(B668,HIS退!B:F,5,FALSE)</f>
        <v>-243</v>
      </c>
      <c r="M668">
        <f>VLOOKUP(J668,银行退!A:F,6,FALSE)</f>
        <v>243</v>
      </c>
      <c r="N668" t="e">
        <f>VLOOKUP(J668,银行退!A:J,10,FALSE)</f>
        <v>#N/A</v>
      </c>
      <c r="O668" t="e">
        <f>VLOOKUP(J668,银行退!A:K,11,FALSE)</f>
        <v>#N/A</v>
      </c>
    </row>
    <row r="669" spans="1:15">
      <c r="A669" s="1" t="s">
        <v>10298</v>
      </c>
      <c r="B669" s="1">
        <v>1248101</v>
      </c>
      <c r="C669" s="1" t="s">
        <v>3779</v>
      </c>
      <c r="D669" s="1" t="s">
        <v>3780</v>
      </c>
      <c r="E669" s="1" t="s">
        <v>3781</v>
      </c>
      <c r="F669" s="2">
        <v>74.27</v>
      </c>
      <c r="G669" s="1" t="s">
        <v>9</v>
      </c>
      <c r="H669" s="1" t="s">
        <v>8349</v>
      </c>
      <c r="I669" s="1" t="s">
        <v>8350</v>
      </c>
      <c r="J669" s="1" t="s">
        <v>10299</v>
      </c>
      <c r="K669" s="1" t="s">
        <v>10300</v>
      </c>
      <c r="L669">
        <f>VLOOKUP(B669,HIS退!B:F,5,FALSE)</f>
        <v>-74.27</v>
      </c>
      <c r="M669">
        <f>VLOOKUP(J669,银行退!A:F,6,FALSE)</f>
        <v>74.27</v>
      </c>
      <c r="N669" t="e">
        <f>VLOOKUP(J669,银行退!A:J,10,FALSE)</f>
        <v>#N/A</v>
      </c>
      <c r="O669" t="e">
        <f>VLOOKUP(J669,银行退!A:K,11,FALSE)</f>
        <v>#N/A</v>
      </c>
    </row>
    <row r="670" spans="1:15">
      <c r="A670" s="1" t="s">
        <v>10301</v>
      </c>
      <c r="B670" s="1">
        <v>1248128</v>
      </c>
      <c r="C670" s="1" t="s">
        <v>3783</v>
      </c>
      <c r="D670" s="1" t="s">
        <v>3784</v>
      </c>
      <c r="E670" s="1" t="s">
        <v>3785</v>
      </c>
      <c r="F670" s="2">
        <v>863.81</v>
      </c>
      <c r="G670" s="1" t="s">
        <v>9</v>
      </c>
      <c r="H670" s="1" t="s">
        <v>8349</v>
      </c>
      <c r="I670" s="1" t="s">
        <v>8350</v>
      </c>
      <c r="J670" s="1" t="s">
        <v>10302</v>
      </c>
      <c r="K670" s="1" t="s">
        <v>10303</v>
      </c>
      <c r="L670">
        <f>VLOOKUP(B670,HIS退!B:F,5,FALSE)</f>
        <v>-863.81</v>
      </c>
      <c r="M670">
        <f>VLOOKUP(J670,银行退!A:F,6,FALSE)</f>
        <v>863.81</v>
      </c>
      <c r="N670" t="e">
        <f>VLOOKUP(J670,银行退!A:J,10,FALSE)</f>
        <v>#N/A</v>
      </c>
      <c r="O670" t="e">
        <f>VLOOKUP(J670,银行退!A:K,11,FALSE)</f>
        <v>#N/A</v>
      </c>
    </row>
    <row r="671" spans="1:15">
      <c r="A671" s="1" t="s">
        <v>10304</v>
      </c>
      <c r="B671" s="1">
        <v>1248202</v>
      </c>
      <c r="C671" s="1" t="s">
        <v>3787</v>
      </c>
      <c r="D671" s="1" t="s">
        <v>3788</v>
      </c>
      <c r="E671" s="1" t="s">
        <v>3789</v>
      </c>
      <c r="F671" s="2">
        <v>134.41999999999999</v>
      </c>
      <c r="G671" s="1" t="s">
        <v>9</v>
      </c>
      <c r="H671" s="1" t="s">
        <v>8349</v>
      </c>
      <c r="I671" s="1" t="s">
        <v>8350</v>
      </c>
      <c r="J671" s="1" t="s">
        <v>10305</v>
      </c>
      <c r="K671" s="1" t="s">
        <v>10306</v>
      </c>
      <c r="L671">
        <f>VLOOKUP(B671,HIS退!B:F,5,FALSE)</f>
        <v>-134.41999999999999</v>
      </c>
      <c r="M671">
        <f>VLOOKUP(J671,银行退!A:F,6,FALSE)</f>
        <v>134.41999999999999</v>
      </c>
      <c r="N671" t="e">
        <f>VLOOKUP(J671,银行退!A:J,10,FALSE)</f>
        <v>#N/A</v>
      </c>
      <c r="O671" t="e">
        <f>VLOOKUP(J671,银行退!A:K,11,FALSE)</f>
        <v>#N/A</v>
      </c>
    </row>
    <row r="672" spans="1:15">
      <c r="A672" s="1" t="s">
        <v>10307</v>
      </c>
      <c r="B672" s="1">
        <v>1248517</v>
      </c>
      <c r="C672" s="1" t="s">
        <v>3791</v>
      </c>
      <c r="D672" s="1" t="s">
        <v>3792</v>
      </c>
      <c r="E672" s="1" t="s">
        <v>3793</v>
      </c>
      <c r="F672" s="2">
        <v>477</v>
      </c>
      <c r="G672" s="1" t="s">
        <v>9</v>
      </c>
      <c r="H672" s="1" t="s">
        <v>8349</v>
      </c>
      <c r="I672" s="1" t="s">
        <v>8350</v>
      </c>
      <c r="J672" s="1" t="s">
        <v>10308</v>
      </c>
      <c r="K672" s="1" t="s">
        <v>10309</v>
      </c>
      <c r="L672">
        <f>VLOOKUP(B672,HIS退!B:F,5,FALSE)</f>
        <v>-477</v>
      </c>
      <c r="M672">
        <f>VLOOKUP(J672,银行退!A:F,6,FALSE)</f>
        <v>477</v>
      </c>
      <c r="N672" t="e">
        <f>VLOOKUP(J672,银行退!A:J,10,FALSE)</f>
        <v>#N/A</v>
      </c>
      <c r="O672" t="e">
        <f>VLOOKUP(J672,银行退!A:K,11,FALSE)</f>
        <v>#N/A</v>
      </c>
    </row>
    <row r="673" spans="1:15">
      <c r="A673" s="1" t="s">
        <v>10310</v>
      </c>
      <c r="B673" s="1">
        <v>1248592</v>
      </c>
      <c r="C673" s="1" t="s">
        <v>3795</v>
      </c>
      <c r="D673" s="1" t="s">
        <v>3796</v>
      </c>
      <c r="E673" s="1" t="s">
        <v>3797</v>
      </c>
      <c r="F673" s="2">
        <v>5000</v>
      </c>
      <c r="G673" s="1" t="s">
        <v>9</v>
      </c>
      <c r="H673" s="1" t="s">
        <v>8349</v>
      </c>
      <c r="I673" s="1" t="s">
        <v>8350</v>
      </c>
      <c r="J673" s="1" t="s">
        <v>10311</v>
      </c>
      <c r="K673" s="1" t="s">
        <v>10312</v>
      </c>
      <c r="L673">
        <f>VLOOKUP(B673,HIS退!B:F,5,FALSE)</f>
        <v>-5000</v>
      </c>
      <c r="M673">
        <f>VLOOKUP(J673,银行退!A:F,6,FALSE)</f>
        <v>5000</v>
      </c>
      <c r="N673" t="e">
        <f>VLOOKUP(J673,银行退!A:J,10,FALSE)</f>
        <v>#N/A</v>
      </c>
      <c r="O673" t="e">
        <f>VLOOKUP(J673,银行退!A:K,11,FALSE)</f>
        <v>#N/A</v>
      </c>
    </row>
    <row r="674" spans="1:15">
      <c r="A674" s="1" t="s">
        <v>10313</v>
      </c>
      <c r="B674" s="1">
        <v>1248758</v>
      </c>
      <c r="C674" s="1" t="s">
        <v>3799</v>
      </c>
      <c r="D674" s="1" t="s">
        <v>3351</v>
      </c>
      <c r="E674" s="1" t="s">
        <v>3352</v>
      </c>
      <c r="F674" s="2">
        <v>100</v>
      </c>
      <c r="G674" s="1" t="s">
        <v>9</v>
      </c>
      <c r="H674" s="1" t="s">
        <v>8349</v>
      </c>
      <c r="I674" s="1" t="s">
        <v>8350</v>
      </c>
      <c r="J674" s="1" t="s">
        <v>10314</v>
      </c>
      <c r="K674" s="1" t="s">
        <v>9952</v>
      </c>
      <c r="L674">
        <f>VLOOKUP(B674,HIS退!B:F,5,FALSE)</f>
        <v>-100</v>
      </c>
      <c r="M674">
        <f>VLOOKUP(J674,银行退!A:F,6,FALSE)</f>
        <v>100</v>
      </c>
      <c r="N674" t="e">
        <f>VLOOKUP(J674,银行退!A:J,10,FALSE)</f>
        <v>#N/A</v>
      </c>
      <c r="O674" t="e">
        <f>VLOOKUP(J674,银行退!A:K,11,FALSE)</f>
        <v>#N/A</v>
      </c>
    </row>
    <row r="675" spans="1:15">
      <c r="A675" s="1" t="s">
        <v>10315</v>
      </c>
      <c r="B675" s="1">
        <v>1248772</v>
      </c>
      <c r="C675" s="1" t="s">
        <v>3801</v>
      </c>
      <c r="D675" s="1" t="s">
        <v>3802</v>
      </c>
      <c r="E675" s="1" t="s">
        <v>3803</v>
      </c>
      <c r="F675" s="2">
        <v>34.5</v>
      </c>
      <c r="G675" s="1" t="s">
        <v>9</v>
      </c>
      <c r="H675" s="1" t="s">
        <v>8349</v>
      </c>
      <c r="I675" s="1" t="s">
        <v>8350</v>
      </c>
      <c r="J675" s="1" t="s">
        <v>10316</v>
      </c>
      <c r="K675" s="1" t="s">
        <v>10317</v>
      </c>
      <c r="L675">
        <f>VLOOKUP(B675,HIS退!B:F,5,FALSE)</f>
        <v>-34.5</v>
      </c>
      <c r="M675">
        <f>VLOOKUP(J675,银行退!A:F,6,FALSE)</f>
        <v>34.5</v>
      </c>
      <c r="N675" t="e">
        <f>VLOOKUP(J675,银行退!A:J,10,FALSE)</f>
        <v>#N/A</v>
      </c>
      <c r="O675" t="e">
        <f>VLOOKUP(J675,银行退!A:K,11,FALSE)</f>
        <v>#N/A</v>
      </c>
    </row>
    <row r="676" spans="1:15">
      <c r="A676" s="1" t="s">
        <v>10318</v>
      </c>
      <c r="B676" s="1">
        <v>1248857</v>
      </c>
      <c r="C676" s="1" t="s">
        <v>10319</v>
      </c>
      <c r="D676" s="1" t="s">
        <v>3805</v>
      </c>
      <c r="E676" s="1" t="s">
        <v>912</v>
      </c>
      <c r="F676" s="2">
        <v>494.5</v>
      </c>
      <c r="G676" s="1" t="s">
        <v>9</v>
      </c>
      <c r="H676" s="1" t="s">
        <v>8358</v>
      </c>
      <c r="I676" s="1" t="s">
        <v>8358</v>
      </c>
      <c r="J676" s="1" t="s">
        <v>10320</v>
      </c>
      <c r="K676" s="1" t="s">
        <v>911</v>
      </c>
      <c r="L676">
        <f>VLOOKUP(B676,HIS退!B:F,5,FALSE)</f>
        <v>-494.5</v>
      </c>
      <c r="M676">
        <f>VLOOKUP(J676,银行退!A:F,6,FALSE)</f>
        <v>494.5</v>
      </c>
      <c r="N676" t="e">
        <f>VLOOKUP(J676,银行退!A:J,10,FALSE)</f>
        <v>#N/A</v>
      </c>
      <c r="O676" t="str">
        <f>VLOOKUP(J676,银行退!A:K,11,FALSE)</f>
        <v>2017-08-08</v>
      </c>
    </row>
    <row r="677" spans="1:15">
      <c r="A677" s="1" t="s">
        <v>10321</v>
      </c>
      <c r="B677" s="1">
        <v>1248914</v>
      </c>
      <c r="C677" s="1" t="s">
        <v>3807</v>
      </c>
      <c r="D677" s="1" t="s">
        <v>3808</v>
      </c>
      <c r="E677" s="1" t="s">
        <v>3809</v>
      </c>
      <c r="F677" s="2">
        <v>455.5</v>
      </c>
      <c r="G677" s="1" t="s">
        <v>9</v>
      </c>
      <c r="H677" s="1" t="s">
        <v>8349</v>
      </c>
      <c r="I677" s="1" t="s">
        <v>8350</v>
      </c>
      <c r="J677" s="1" t="s">
        <v>10322</v>
      </c>
      <c r="K677" s="1" t="s">
        <v>10323</v>
      </c>
      <c r="L677">
        <f>VLOOKUP(B677,HIS退!B:F,5,FALSE)</f>
        <v>-455.5</v>
      </c>
      <c r="M677">
        <f>VLOOKUP(J677,银行退!A:F,6,FALSE)</f>
        <v>455.5</v>
      </c>
      <c r="N677" t="e">
        <f>VLOOKUP(J677,银行退!A:J,10,FALSE)</f>
        <v>#N/A</v>
      </c>
      <c r="O677" t="e">
        <f>VLOOKUP(J677,银行退!A:K,11,FALSE)</f>
        <v>#N/A</v>
      </c>
    </row>
    <row r="678" spans="1:15">
      <c r="A678" s="1" t="s">
        <v>10324</v>
      </c>
      <c r="B678" s="1">
        <v>1248931</v>
      </c>
      <c r="C678" s="1" t="s">
        <v>3811</v>
      </c>
      <c r="D678" s="1" t="s">
        <v>3812</v>
      </c>
      <c r="E678" s="1" t="s">
        <v>3813</v>
      </c>
      <c r="F678" s="2">
        <v>570</v>
      </c>
      <c r="G678" s="1" t="s">
        <v>9</v>
      </c>
      <c r="H678" s="1" t="s">
        <v>8349</v>
      </c>
      <c r="I678" s="1" t="s">
        <v>8350</v>
      </c>
      <c r="J678" s="1" t="s">
        <v>10325</v>
      </c>
      <c r="K678" s="1" t="s">
        <v>10326</v>
      </c>
      <c r="L678">
        <f>VLOOKUP(B678,HIS退!B:F,5,FALSE)</f>
        <v>-570</v>
      </c>
      <c r="M678">
        <f>VLOOKUP(J678,银行退!A:F,6,FALSE)</f>
        <v>570</v>
      </c>
      <c r="N678" t="e">
        <f>VLOOKUP(J678,银行退!A:J,10,FALSE)</f>
        <v>#N/A</v>
      </c>
      <c r="O678" t="e">
        <f>VLOOKUP(J678,银行退!A:K,11,FALSE)</f>
        <v>#N/A</v>
      </c>
    </row>
    <row r="679" spans="1:15">
      <c r="A679" s="1" t="s">
        <v>10327</v>
      </c>
      <c r="B679" s="1">
        <v>1248974</v>
      </c>
      <c r="C679" s="1" t="s">
        <v>3815</v>
      </c>
      <c r="D679" s="1" t="s">
        <v>3816</v>
      </c>
      <c r="E679" s="1" t="s">
        <v>3817</v>
      </c>
      <c r="F679" s="2">
        <v>281.89999999999998</v>
      </c>
      <c r="G679" s="1" t="s">
        <v>9</v>
      </c>
      <c r="H679" s="1" t="s">
        <v>8349</v>
      </c>
      <c r="I679" s="1" t="s">
        <v>8350</v>
      </c>
      <c r="J679" s="1" t="s">
        <v>10328</v>
      </c>
      <c r="K679" s="1" t="s">
        <v>10329</v>
      </c>
      <c r="L679">
        <f>VLOOKUP(B679,HIS退!B:F,5,FALSE)</f>
        <v>-281.89999999999998</v>
      </c>
      <c r="M679">
        <f>VLOOKUP(J679,银行退!A:F,6,FALSE)</f>
        <v>281.89999999999998</v>
      </c>
      <c r="N679" t="e">
        <f>VLOOKUP(J679,银行退!A:J,10,FALSE)</f>
        <v>#N/A</v>
      </c>
      <c r="O679" t="e">
        <f>VLOOKUP(J679,银行退!A:K,11,FALSE)</f>
        <v>#N/A</v>
      </c>
    </row>
    <row r="680" spans="1:15">
      <c r="A680" s="1" t="s">
        <v>10330</v>
      </c>
      <c r="B680" s="1">
        <v>1249071</v>
      </c>
      <c r="C680" s="1" t="s">
        <v>3819</v>
      </c>
      <c r="D680" s="1" t="s">
        <v>3820</v>
      </c>
      <c r="E680" s="1" t="s">
        <v>3821</v>
      </c>
      <c r="F680" s="2">
        <v>100</v>
      </c>
      <c r="G680" s="1" t="s">
        <v>9</v>
      </c>
      <c r="H680" s="1" t="s">
        <v>8349</v>
      </c>
      <c r="I680" s="1" t="s">
        <v>8350</v>
      </c>
      <c r="J680" s="1" t="s">
        <v>10331</v>
      </c>
      <c r="K680" s="1" t="s">
        <v>10332</v>
      </c>
      <c r="L680">
        <f>VLOOKUP(B680,HIS退!B:F,5,FALSE)</f>
        <v>-100</v>
      </c>
      <c r="M680">
        <f>VLOOKUP(J680,银行退!A:F,6,FALSE)</f>
        <v>100</v>
      </c>
      <c r="N680" t="e">
        <f>VLOOKUP(J680,银行退!A:J,10,FALSE)</f>
        <v>#N/A</v>
      </c>
      <c r="O680" t="e">
        <f>VLOOKUP(J680,银行退!A:K,11,FALSE)</f>
        <v>#N/A</v>
      </c>
    </row>
    <row r="681" spans="1:15">
      <c r="A681" s="1" t="s">
        <v>10333</v>
      </c>
      <c r="B681" s="1">
        <v>1249169</v>
      </c>
      <c r="C681" s="1" t="s">
        <v>3823</v>
      </c>
      <c r="D681" s="1" t="s">
        <v>3824</v>
      </c>
      <c r="E681" s="1" t="s">
        <v>3825</v>
      </c>
      <c r="F681" s="2">
        <v>7213.14</v>
      </c>
      <c r="G681" s="1" t="s">
        <v>9</v>
      </c>
      <c r="H681" s="1" t="s">
        <v>8349</v>
      </c>
      <c r="I681" s="1" t="s">
        <v>8350</v>
      </c>
      <c r="J681" s="1" t="s">
        <v>10334</v>
      </c>
      <c r="K681" s="1" t="s">
        <v>10335</v>
      </c>
      <c r="L681">
        <f>VLOOKUP(B681,HIS退!B:F,5,FALSE)</f>
        <v>-7213.14</v>
      </c>
      <c r="M681">
        <f>VLOOKUP(J681,银行退!A:F,6,FALSE)</f>
        <v>7213.14</v>
      </c>
      <c r="N681" t="e">
        <f>VLOOKUP(J681,银行退!A:J,10,FALSE)</f>
        <v>#N/A</v>
      </c>
      <c r="O681" t="e">
        <f>VLOOKUP(J681,银行退!A:K,11,FALSE)</f>
        <v>#N/A</v>
      </c>
    </row>
    <row r="682" spans="1:15">
      <c r="A682" s="1" t="s">
        <v>10336</v>
      </c>
      <c r="B682" s="1">
        <v>1249337</v>
      </c>
      <c r="C682" s="1" t="s">
        <v>3827</v>
      </c>
      <c r="D682" s="1" t="s">
        <v>3828</v>
      </c>
      <c r="E682" s="1" t="s">
        <v>3829</v>
      </c>
      <c r="F682" s="2">
        <v>726.01</v>
      </c>
      <c r="G682" s="1" t="s">
        <v>9</v>
      </c>
      <c r="H682" s="1" t="s">
        <v>8349</v>
      </c>
      <c r="I682" s="1" t="s">
        <v>8350</v>
      </c>
      <c r="J682" s="1" t="s">
        <v>10337</v>
      </c>
      <c r="K682" s="1" t="s">
        <v>10338</v>
      </c>
      <c r="L682">
        <f>VLOOKUP(B682,HIS退!B:F,5,FALSE)</f>
        <v>-726.01</v>
      </c>
      <c r="M682">
        <f>VLOOKUP(J682,银行退!A:F,6,FALSE)</f>
        <v>726.01</v>
      </c>
      <c r="N682" t="e">
        <f>VLOOKUP(J682,银行退!A:J,10,FALSE)</f>
        <v>#N/A</v>
      </c>
      <c r="O682" t="e">
        <f>VLOOKUP(J682,银行退!A:K,11,FALSE)</f>
        <v>#N/A</v>
      </c>
    </row>
    <row r="683" spans="1:15">
      <c r="A683" s="1" t="s">
        <v>10339</v>
      </c>
      <c r="B683" s="1">
        <v>1249381</v>
      </c>
      <c r="C683" s="1" t="s">
        <v>10340</v>
      </c>
      <c r="D683" s="1" t="s">
        <v>3831</v>
      </c>
      <c r="E683" s="1" t="s">
        <v>892</v>
      </c>
      <c r="F683" s="2">
        <v>185.3</v>
      </c>
      <c r="G683" s="1" t="s">
        <v>9</v>
      </c>
      <c r="H683" s="1" t="s">
        <v>8358</v>
      </c>
      <c r="I683" s="1" t="s">
        <v>8358</v>
      </c>
      <c r="J683" s="1" t="s">
        <v>10341</v>
      </c>
      <c r="K683" s="1" t="s">
        <v>891</v>
      </c>
      <c r="L683">
        <f>VLOOKUP(B683,HIS退!B:F,5,FALSE)</f>
        <v>-185.3</v>
      </c>
      <c r="M683">
        <f>VLOOKUP(J683,银行退!A:F,6,FALSE)</f>
        <v>185.3</v>
      </c>
      <c r="N683" t="e">
        <f>VLOOKUP(J683,银行退!A:J,10,FALSE)</f>
        <v>#N/A</v>
      </c>
      <c r="O683" t="str">
        <f>VLOOKUP(J683,银行退!A:K,11,FALSE)</f>
        <v>2017-08-08</v>
      </c>
    </row>
    <row r="684" spans="1:15">
      <c r="A684" s="1" t="s">
        <v>10342</v>
      </c>
      <c r="B684" s="1">
        <v>1249440</v>
      </c>
      <c r="C684" s="1" t="s">
        <v>10343</v>
      </c>
      <c r="D684" s="1" t="s">
        <v>3833</v>
      </c>
      <c r="E684" s="1" t="s">
        <v>904</v>
      </c>
      <c r="F684" s="2">
        <v>300</v>
      </c>
      <c r="G684" s="1" t="s">
        <v>9</v>
      </c>
      <c r="H684" s="1" t="s">
        <v>8358</v>
      </c>
      <c r="I684" s="1" t="s">
        <v>8358</v>
      </c>
      <c r="J684" s="1" t="s">
        <v>10344</v>
      </c>
      <c r="K684" s="1" t="s">
        <v>903</v>
      </c>
      <c r="L684">
        <f>VLOOKUP(B684,HIS退!B:F,5,FALSE)</f>
        <v>-300</v>
      </c>
      <c r="M684">
        <f>VLOOKUP(J684,银行退!A:F,6,FALSE)</f>
        <v>300</v>
      </c>
      <c r="N684" t="e">
        <f>VLOOKUP(J684,银行退!A:J,10,FALSE)</f>
        <v>#N/A</v>
      </c>
      <c r="O684" t="str">
        <f>VLOOKUP(J684,银行退!A:K,11,FALSE)</f>
        <v>2017-08-08</v>
      </c>
    </row>
    <row r="685" spans="1:15">
      <c r="A685" s="1" t="s">
        <v>10345</v>
      </c>
      <c r="B685" s="1">
        <v>1249574</v>
      </c>
      <c r="C685" s="1" t="s">
        <v>3835</v>
      </c>
      <c r="D685" s="1" t="s">
        <v>3836</v>
      </c>
      <c r="E685" s="1" t="s">
        <v>3837</v>
      </c>
      <c r="F685" s="2">
        <v>880</v>
      </c>
      <c r="G685" s="1" t="s">
        <v>9</v>
      </c>
      <c r="H685" s="1" t="s">
        <v>8349</v>
      </c>
      <c r="I685" s="1" t="s">
        <v>8350</v>
      </c>
      <c r="J685" s="1" t="s">
        <v>10346</v>
      </c>
      <c r="K685" s="1" t="s">
        <v>10347</v>
      </c>
      <c r="L685">
        <f>VLOOKUP(B685,HIS退!B:F,5,FALSE)</f>
        <v>-880</v>
      </c>
      <c r="M685">
        <f>VLOOKUP(J685,银行退!A:F,6,FALSE)</f>
        <v>880</v>
      </c>
      <c r="N685" t="e">
        <f>VLOOKUP(J685,银行退!A:J,10,FALSE)</f>
        <v>#N/A</v>
      </c>
      <c r="O685" t="e">
        <f>VLOOKUP(J685,银行退!A:K,11,FALSE)</f>
        <v>#N/A</v>
      </c>
    </row>
    <row r="686" spans="1:15">
      <c r="A686" s="1" t="s">
        <v>10348</v>
      </c>
      <c r="B686" s="1">
        <v>1249607</v>
      </c>
      <c r="C686" s="1" t="s">
        <v>3839</v>
      </c>
      <c r="D686" s="1" t="s">
        <v>3840</v>
      </c>
      <c r="E686" s="1" t="s">
        <v>3841</v>
      </c>
      <c r="F686" s="2">
        <v>47.5</v>
      </c>
      <c r="G686" s="1" t="s">
        <v>9</v>
      </c>
      <c r="H686" s="1" t="s">
        <v>8349</v>
      </c>
      <c r="I686" s="1" t="s">
        <v>8350</v>
      </c>
      <c r="J686" s="1" t="s">
        <v>10349</v>
      </c>
      <c r="K686" s="1" t="s">
        <v>10350</v>
      </c>
      <c r="L686">
        <f>VLOOKUP(B686,HIS退!B:F,5,FALSE)</f>
        <v>-47.5</v>
      </c>
      <c r="M686">
        <f>VLOOKUP(J686,银行退!A:F,6,FALSE)</f>
        <v>47.5</v>
      </c>
      <c r="N686" t="e">
        <f>VLOOKUP(J686,银行退!A:J,10,FALSE)</f>
        <v>#N/A</v>
      </c>
      <c r="O686" t="e">
        <f>VLOOKUP(J686,银行退!A:K,11,FALSE)</f>
        <v>#N/A</v>
      </c>
    </row>
    <row r="687" spans="1:15">
      <c r="A687" s="1" t="s">
        <v>10351</v>
      </c>
      <c r="B687" s="1">
        <v>1249668</v>
      </c>
      <c r="C687" s="1" t="s">
        <v>3843</v>
      </c>
      <c r="D687" s="1" t="s">
        <v>3844</v>
      </c>
      <c r="E687" s="1" t="s">
        <v>3845</v>
      </c>
      <c r="F687" s="2">
        <v>7818.28</v>
      </c>
      <c r="G687" s="1" t="s">
        <v>9</v>
      </c>
      <c r="H687" s="1" t="s">
        <v>8349</v>
      </c>
      <c r="I687" s="1" t="s">
        <v>8350</v>
      </c>
      <c r="J687" s="1" t="s">
        <v>10352</v>
      </c>
      <c r="K687" s="1" t="s">
        <v>10353</v>
      </c>
      <c r="L687">
        <f>VLOOKUP(B687,HIS退!B:F,5,FALSE)</f>
        <v>-7818.28</v>
      </c>
      <c r="M687">
        <f>VLOOKUP(J687,银行退!A:F,6,FALSE)</f>
        <v>7818.28</v>
      </c>
      <c r="N687" t="e">
        <f>VLOOKUP(J687,银行退!A:J,10,FALSE)</f>
        <v>#N/A</v>
      </c>
      <c r="O687" t="e">
        <f>VLOOKUP(J687,银行退!A:K,11,FALSE)</f>
        <v>#N/A</v>
      </c>
    </row>
    <row r="688" spans="1:15">
      <c r="A688" s="1" t="s">
        <v>10354</v>
      </c>
      <c r="B688" s="1">
        <v>1249697</v>
      </c>
      <c r="C688" s="1" t="s">
        <v>3847</v>
      </c>
      <c r="D688" s="1" t="s">
        <v>3848</v>
      </c>
      <c r="E688" s="1" t="s">
        <v>3849</v>
      </c>
      <c r="F688" s="2">
        <v>2794.14</v>
      </c>
      <c r="G688" s="1" t="s">
        <v>9</v>
      </c>
      <c r="H688" s="1" t="s">
        <v>8349</v>
      </c>
      <c r="I688" s="1" t="s">
        <v>8350</v>
      </c>
      <c r="J688" s="1" t="s">
        <v>10355</v>
      </c>
      <c r="K688" s="1" t="s">
        <v>10356</v>
      </c>
      <c r="L688">
        <f>VLOOKUP(B688,HIS退!B:F,5,FALSE)</f>
        <v>-2794.14</v>
      </c>
      <c r="M688">
        <f>VLOOKUP(J688,银行退!A:F,6,FALSE)</f>
        <v>2794.14</v>
      </c>
      <c r="N688" t="e">
        <f>VLOOKUP(J688,银行退!A:J,10,FALSE)</f>
        <v>#N/A</v>
      </c>
      <c r="O688" t="e">
        <f>VLOOKUP(J688,银行退!A:K,11,FALSE)</f>
        <v>#N/A</v>
      </c>
    </row>
    <row r="689" spans="1:15">
      <c r="A689" s="1" t="s">
        <v>10357</v>
      </c>
      <c r="B689" s="1">
        <v>1249764</v>
      </c>
      <c r="C689" s="1" t="s">
        <v>3851</v>
      </c>
      <c r="D689" s="1" t="s">
        <v>3852</v>
      </c>
      <c r="E689" s="1" t="s">
        <v>3853</v>
      </c>
      <c r="F689" s="2">
        <v>200</v>
      </c>
      <c r="G689" s="1" t="s">
        <v>9</v>
      </c>
      <c r="H689" s="1" t="s">
        <v>8349</v>
      </c>
      <c r="I689" s="1" t="s">
        <v>8350</v>
      </c>
      <c r="J689" s="1" t="s">
        <v>10358</v>
      </c>
      <c r="K689" s="1" t="s">
        <v>10359</v>
      </c>
      <c r="L689">
        <f>VLOOKUP(B689,HIS退!B:F,5,FALSE)</f>
        <v>-200</v>
      </c>
      <c r="M689">
        <f>VLOOKUP(J689,银行退!A:F,6,FALSE)</f>
        <v>200</v>
      </c>
      <c r="N689" t="e">
        <f>VLOOKUP(J689,银行退!A:J,10,FALSE)</f>
        <v>#N/A</v>
      </c>
      <c r="O689" t="e">
        <f>VLOOKUP(J689,银行退!A:K,11,FALSE)</f>
        <v>#N/A</v>
      </c>
    </row>
    <row r="690" spans="1:15">
      <c r="A690" s="1" t="s">
        <v>10360</v>
      </c>
      <c r="B690" s="1">
        <v>1249821</v>
      </c>
      <c r="C690" s="1" t="s">
        <v>3855</v>
      </c>
      <c r="D690" s="1" t="s">
        <v>3856</v>
      </c>
      <c r="E690" s="1" t="s">
        <v>3857</v>
      </c>
      <c r="F690" s="2">
        <v>1600</v>
      </c>
      <c r="G690" s="1" t="s">
        <v>9</v>
      </c>
      <c r="H690" s="1" t="s">
        <v>8349</v>
      </c>
      <c r="I690" s="1" t="s">
        <v>8350</v>
      </c>
      <c r="J690" s="1" t="s">
        <v>10361</v>
      </c>
      <c r="K690" s="1" t="s">
        <v>10362</v>
      </c>
      <c r="L690">
        <f>VLOOKUP(B690,HIS退!B:F,5,FALSE)</f>
        <v>-1600</v>
      </c>
      <c r="M690">
        <f>VLOOKUP(J690,银行退!A:F,6,FALSE)</f>
        <v>1600</v>
      </c>
      <c r="N690" t="e">
        <f>VLOOKUP(J690,银行退!A:J,10,FALSE)</f>
        <v>#N/A</v>
      </c>
      <c r="O690" t="e">
        <f>VLOOKUP(J690,银行退!A:K,11,FALSE)</f>
        <v>#N/A</v>
      </c>
    </row>
    <row r="691" spans="1:15">
      <c r="A691" s="1" t="s">
        <v>10363</v>
      </c>
      <c r="B691" s="1">
        <v>1251280</v>
      </c>
      <c r="C691" s="1" t="s">
        <v>3859</v>
      </c>
      <c r="D691" s="1" t="s">
        <v>3860</v>
      </c>
      <c r="E691" s="1" t="s">
        <v>3861</v>
      </c>
      <c r="F691" s="2">
        <v>500</v>
      </c>
      <c r="G691" s="1" t="s">
        <v>9</v>
      </c>
      <c r="H691" s="1" t="s">
        <v>8349</v>
      </c>
      <c r="I691" s="1" t="s">
        <v>8350</v>
      </c>
      <c r="J691" s="1" t="s">
        <v>10364</v>
      </c>
      <c r="K691" s="1" t="s">
        <v>10365</v>
      </c>
      <c r="L691">
        <f>VLOOKUP(B691,HIS退!B:F,5,FALSE)</f>
        <v>-500</v>
      </c>
      <c r="M691">
        <f>VLOOKUP(J691,银行退!A:F,6,FALSE)</f>
        <v>500</v>
      </c>
      <c r="N691" t="e">
        <f>VLOOKUP(J691,银行退!A:J,10,FALSE)</f>
        <v>#N/A</v>
      </c>
      <c r="O691" t="e">
        <f>VLOOKUP(J691,银行退!A:K,11,FALSE)</f>
        <v>#N/A</v>
      </c>
    </row>
    <row r="692" spans="1:15">
      <c r="A692" s="1" t="s">
        <v>10366</v>
      </c>
      <c r="B692" s="1">
        <v>1251605</v>
      </c>
      <c r="C692" s="1" t="s">
        <v>10367</v>
      </c>
      <c r="D692" s="1" t="s">
        <v>3863</v>
      </c>
      <c r="E692" s="1" t="s">
        <v>896</v>
      </c>
      <c r="F692" s="2">
        <v>138.9</v>
      </c>
      <c r="G692" s="1" t="s">
        <v>9</v>
      </c>
      <c r="H692" s="1" t="s">
        <v>8358</v>
      </c>
      <c r="I692" s="1" t="s">
        <v>8358</v>
      </c>
      <c r="J692" s="1" t="s">
        <v>10368</v>
      </c>
      <c r="K692" s="1" t="s">
        <v>895</v>
      </c>
      <c r="L692">
        <f>VLOOKUP(B692,HIS退!B:F,5,FALSE)</f>
        <v>-138.9</v>
      </c>
      <c r="M692">
        <f>VLOOKUP(J692,银行退!A:F,6,FALSE)</f>
        <v>138.9</v>
      </c>
      <c r="N692" t="e">
        <f>VLOOKUP(J692,银行退!A:J,10,FALSE)</f>
        <v>#N/A</v>
      </c>
      <c r="O692" t="str">
        <f>VLOOKUP(J692,银行退!A:K,11,FALSE)</f>
        <v>2017-08-08</v>
      </c>
    </row>
    <row r="693" spans="1:15">
      <c r="A693" s="1" t="s">
        <v>10369</v>
      </c>
      <c r="B693" s="1">
        <v>1252773</v>
      </c>
      <c r="C693" s="1" t="s">
        <v>3865</v>
      </c>
      <c r="D693" s="1" t="s">
        <v>3866</v>
      </c>
      <c r="E693" s="1" t="s">
        <v>3867</v>
      </c>
      <c r="F693" s="2">
        <v>475</v>
      </c>
      <c r="G693" s="1" t="s">
        <v>9</v>
      </c>
      <c r="H693" s="1" t="s">
        <v>8349</v>
      </c>
      <c r="I693" s="1" t="s">
        <v>8350</v>
      </c>
      <c r="J693" s="1" t="s">
        <v>10370</v>
      </c>
      <c r="K693" s="1" t="s">
        <v>10371</v>
      </c>
      <c r="L693">
        <f>VLOOKUP(B693,HIS退!B:F,5,FALSE)</f>
        <v>-475</v>
      </c>
      <c r="M693">
        <f>VLOOKUP(J693,银行退!A:F,6,FALSE)</f>
        <v>475</v>
      </c>
      <c r="N693" t="e">
        <f>VLOOKUP(J693,银行退!A:J,10,FALSE)</f>
        <v>#N/A</v>
      </c>
      <c r="O693" t="e">
        <f>VLOOKUP(J693,银行退!A:K,11,FALSE)</f>
        <v>#N/A</v>
      </c>
    </row>
    <row r="694" spans="1:15">
      <c r="A694" s="1" t="s">
        <v>10372</v>
      </c>
      <c r="B694" s="1">
        <v>1254012</v>
      </c>
      <c r="C694" s="1" t="s">
        <v>3869</v>
      </c>
      <c r="D694" s="1" t="s">
        <v>3870</v>
      </c>
      <c r="E694" s="1" t="s">
        <v>3871</v>
      </c>
      <c r="F694" s="2">
        <v>100</v>
      </c>
      <c r="G694" s="1" t="s">
        <v>9</v>
      </c>
      <c r="H694" s="1" t="s">
        <v>8349</v>
      </c>
      <c r="I694" s="1" t="s">
        <v>8350</v>
      </c>
      <c r="J694" s="1" t="s">
        <v>10373</v>
      </c>
      <c r="K694" s="1" t="s">
        <v>10374</v>
      </c>
      <c r="L694">
        <f>VLOOKUP(B694,HIS退!B:F,5,FALSE)</f>
        <v>-100</v>
      </c>
      <c r="M694">
        <f>VLOOKUP(J694,银行退!A:F,6,FALSE)</f>
        <v>100</v>
      </c>
      <c r="N694" t="e">
        <f>VLOOKUP(J694,银行退!A:J,10,FALSE)</f>
        <v>#N/A</v>
      </c>
      <c r="O694" t="e">
        <f>VLOOKUP(J694,银行退!A:K,11,FALSE)</f>
        <v>#N/A</v>
      </c>
    </row>
    <row r="695" spans="1:15">
      <c r="A695" s="1" t="s">
        <v>10375</v>
      </c>
      <c r="B695" s="1">
        <v>1255205</v>
      </c>
      <c r="C695" s="1" t="s">
        <v>10376</v>
      </c>
      <c r="D695" s="1" t="s">
        <v>3831</v>
      </c>
      <c r="E695" s="1" t="s">
        <v>892</v>
      </c>
      <c r="F695" s="2">
        <v>390</v>
      </c>
      <c r="G695" s="1" t="s">
        <v>9</v>
      </c>
      <c r="H695" s="1" t="s">
        <v>8358</v>
      </c>
      <c r="I695" s="1" t="s">
        <v>8358</v>
      </c>
      <c r="J695" s="1" t="s">
        <v>10377</v>
      </c>
      <c r="K695" s="1" t="s">
        <v>891</v>
      </c>
      <c r="L695">
        <f>VLOOKUP(B695,HIS退!B:F,5,FALSE)</f>
        <v>-390</v>
      </c>
      <c r="M695">
        <f>VLOOKUP(J695,银行退!A:F,6,FALSE)</f>
        <v>390</v>
      </c>
      <c r="N695" t="e">
        <f>VLOOKUP(J695,银行退!A:J,10,FALSE)</f>
        <v>#N/A</v>
      </c>
      <c r="O695" t="str">
        <f>VLOOKUP(J695,银行退!A:K,11,FALSE)</f>
        <v>2017-08-08</v>
      </c>
    </row>
    <row r="696" spans="1:15">
      <c r="A696" s="1" t="s">
        <v>10378</v>
      </c>
      <c r="B696" s="1">
        <v>1255561</v>
      </c>
      <c r="C696" s="1" t="s">
        <v>3874</v>
      </c>
      <c r="D696" s="1" t="s">
        <v>3875</v>
      </c>
      <c r="E696" s="1" t="s">
        <v>3876</v>
      </c>
      <c r="F696" s="2">
        <v>256.92</v>
      </c>
      <c r="G696" s="1" t="s">
        <v>9</v>
      </c>
      <c r="H696" s="1" t="s">
        <v>8349</v>
      </c>
      <c r="I696" s="1" t="s">
        <v>8350</v>
      </c>
      <c r="J696" s="1" t="s">
        <v>10379</v>
      </c>
      <c r="K696" s="1" t="s">
        <v>10380</v>
      </c>
      <c r="L696">
        <f>VLOOKUP(B696,HIS退!B:F,5,FALSE)</f>
        <v>-256.92</v>
      </c>
      <c r="M696">
        <f>VLOOKUP(J696,银行退!A:F,6,FALSE)</f>
        <v>256.92</v>
      </c>
      <c r="N696" t="e">
        <f>VLOOKUP(J696,银行退!A:J,10,FALSE)</f>
        <v>#N/A</v>
      </c>
      <c r="O696" t="e">
        <f>VLOOKUP(J696,银行退!A:K,11,FALSE)</f>
        <v>#N/A</v>
      </c>
    </row>
    <row r="697" spans="1:15">
      <c r="A697" s="1" t="s">
        <v>10381</v>
      </c>
      <c r="B697" s="1">
        <v>1256100</v>
      </c>
      <c r="C697" s="1" t="s">
        <v>3878</v>
      </c>
      <c r="D697" s="1" t="s">
        <v>3879</v>
      </c>
      <c r="E697" s="1" t="s">
        <v>3880</v>
      </c>
      <c r="F697" s="2">
        <v>480</v>
      </c>
      <c r="G697" s="1" t="s">
        <v>9</v>
      </c>
      <c r="H697" s="1" t="s">
        <v>8349</v>
      </c>
      <c r="I697" s="1" t="s">
        <v>8350</v>
      </c>
      <c r="J697" s="1" t="s">
        <v>10382</v>
      </c>
      <c r="K697" s="1" t="s">
        <v>10383</v>
      </c>
      <c r="L697">
        <f>VLOOKUP(B697,HIS退!B:F,5,FALSE)</f>
        <v>-480</v>
      </c>
      <c r="M697">
        <f>VLOOKUP(J697,银行退!A:F,6,FALSE)</f>
        <v>480</v>
      </c>
      <c r="N697" t="e">
        <f>VLOOKUP(J697,银行退!A:J,10,FALSE)</f>
        <v>#N/A</v>
      </c>
      <c r="O697" t="e">
        <f>VLOOKUP(J697,银行退!A:K,11,FALSE)</f>
        <v>#N/A</v>
      </c>
    </row>
    <row r="698" spans="1:15">
      <c r="A698" s="1" t="s">
        <v>10384</v>
      </c>
      <c r="B698" s="1">
        <v>1256981</v>
      </c>
      <c r="C698" s="1" t="s">
        <v>3882</v>
      </c>
      <c r="D698" s="1" t="s">
        <v>3883</v>
      </c>
      <c r="E698" s="1" t="s">
        <v>3884</v>
      </c>
      <c r="F698" s="2">
        <v>100.93</v>
      </c>
      <c r="G698" s="1" t="s">
        <v>9</v>
      </c>
      <c r="H698" s="1" t="s">
        <v>8349</v>
      </c>
      <c r="I698" s="1" t="s">
        <v>8350</v>
      </c>
      <c r="J698" s="1" t="s">
        <v>10385</v>
      </c>
      <c r="K698" s="1" t="s">
        <v>10386</v>
      </c>
      <c r="L698">
        <f>VLOOKUP(B698,HIS退!B:F,5,FALSE)</f>
        <v>-100.93</v>
      </c>
      <c r="M698">
        <f>VLOOKUP(J698,银行退!A:F,6,FALSE)</f>
        <v>100.93</v>
      </c>
      <c r="N698" t="e">
        <f>VLOOKUP(J698,银行退!A:J,10,FALSE)</f>
        <v>#N/A</v>
      </c>
      <c r="O698" t="e">
        <f>VLOOKUP(J698,银行退!A:K,11,FALSE)</f>
        <v>#N/A</v>
      </c>
    </row>
    <row r="699" spans="1:15">
      <c r="A699" s="1" t="s">
        <v>10387</v>
      </c>
      <c r="B699" s="1">
        <v>1257937</v>
      </c>
      <c r="C699" s="1" t="s">
        <v>3886</v>
      </c>
      <c r="D699" s="1" t="s">
        <v>3887</v>
      </c>
      <c r="E699" s="1" t="s">
        <v>3888</v>
      </c>
      <c r="F699" s="2">
        <v>247.2</v>
      </c>
      <c r="G699" s="1" t="s">
        <v>9</v>
      </c>
      <c r="H699" s="1" t="s">
        <v>8349</v>
      </c>
      <c r="I699" s="1" t="s">
        <v>8350</v>
      </c>
      <c r="J699" s="1" t="s">
        <v>10388</v>
      </c>
      <c r="K699" s="1" t="s">
        <v>10389</v>
      </c>
      <c r="L699">
        <f>VLOOKUP(B699,HIS退!B:F,5,FALSE)</f>
        <v>-247.2</v>
      </c>
      <c r="M699">
        <f>VLOOKUP(J699,银行退!A:F,6,FALSE)</f>
        <v>247.2</v>
      </c>
      <c r="N699" t="e">
        <f>VLOOKUP(J699,银行退!A:J,10,FALSE)</f>
        <v>#N/A</v>
      </c>
      <c r="O699" t="e">
        <f>VLOOKUP(J699,银行退!A:K,11,FALSE)</f>
        <v>#N/A</v>
      </c>
    </row>
    <row r="700" spans="1:15">
      <c r="A700" s="1" t="s">
        <v>10390</v>
      </c>
      <c r="B700" s="1">
        <v>1258159</v>
      </c>
      <c r="C700" s="1" t="s">
        <v>3890</v>
      </c>
      <c r="D700" s="1" t="s">
        <v>3891</v>
      </c>
      <c r="E700" s="1" t="s">
        <v>3892</v>
      </c>
      <c r="F700" s="2">
        <v>247.2</v>
      </c>
      <c r="G700" s="1" t="s">
        <v>9</v>
      </c>
      <c r="H700" s="1" t="s">
        <v>8349</v>
      </c>
      <c r="I700" s="1" t="s">
        <v>8350</v>
      </c>
      <c r="J700" s="1" t="s">
        <v>10391</v>
      </c>
      <c r="K700" s="1" t="s">
        <v>10389</v>
      </c>
      <c r="L700">
        <f>VLOOKUP(B700,HIS退!B:F,5,FALSE)</f>
        <v>-247.2</v>
      </c>
      <c r="M700">
        <f>VLOOKUP(J700,银行退!A:F,6,FALSE)</f>
        <v>247.2</v>
      </c>
      <c r="N700" t="e">
        <f>VLOOKUP(J700,银行退!A:J,10,FALSE)</f>
        <v>#N/A</v>
      </c>
      <c r="O700" t="e">
        <f>VLOOKUP(J700,银行退!A:K,11,FALSE)</f>
        <v>#N/A</v>
      </c>
    </row>
    <row r="701" spans="1:15">
      <c r="A701" s="1" t="s">
        <v>10392</v>
      </c>
      <c r="B701" s="1">
        <v>1258607</v>
      </c>
      <c r="C701" s="1" t="s">
        <v>3894</v>
      </c>
      <c r="D701" s="1" t="s">
        <v>3895</v>
      </c>
      <c r="E701" s="1" t="s">
        <v>3896</v>
      </c>
      <c r="F701" s="2">
        <v>4000</v>
      </c>
      <c r="G701" s="1" t="s">
        <v>9</v>
      </c>
      <c r="H701" s="1" t="s">
        <v>8349</v>
      </c>
      <c r="I701" s="1" t="s">
        <v>8350</v>
      </c>
      <c r="J701" s="1" t="s">
        <v>10393</v>
      </c>
      <c r="K701" s="1" t="s">
        <v>10394</v>
      </c>
      <c r="L701">
        <f>VLOOKUP(B701,HIS退!B:F,5,FALSE)</f>
        <v>-4000</v>
      </c>
      <c r="M701">
        <f>VLOOKUP(J701,银行退!A:F,6,FALSE)</f>
        <v>4000</v>
      </c>
      <c r="N701" t="e">
        <f>VLOOKUP(J701,银行退!A:J,10,FALSE)</f>
        <v>#N/A</v>
      </c>
      <c r="O701" t="e">
        <f>VLOOKUP(J701,银行退!A:K,11,FALSE)</f>
        <v>#N/A</v>
      </c>
    </row>
    <row r="702" spans="1:15">
      <c r="A702" s="1" t="s">
        <v>10395</v>
      </c>
      <c r="B702" s="1">
        <v>1258853</v>
      </c>
      <c r="C702" s="1" t="s">
        <v>3898</v>
      </c>
      <c r="D702" s="1" t="s">
        <v>3899</v>
      </c>
      <c r="E702" s="1" t="s">
        <v>3900</v>
      </c>
      <c r="F702" s="2">
        <v>76.03</v>
      </c>
      <c r="G702" s="1" t="s">
        <v>9</v>
      </c>
      <c r="H702" s="1" t="s">
        <v>8349</v>
      </c>
      <c r="I702" s="1" t="s">
        <v>8350</v>
      </c>
      <c r="J702" s="1" t="s">
        <v>10396</v>
      </c>
      <c r="K702" s="1" t="s">
        <v>10397</v>
      </c>
      <c r="L702">
        <f>VLOOKUP(B702,HIS退!B:F,5,FALSE)</f>
        <v>-76.03</v>
      </c>
      <c r="M702">
        <f>VLOOKUP(J702,银行退!A:F,6,FALSE)</f>
        <v>76.03</v>
      </c>
      <c r="N702" t="e">
        <f>VLOOKUP(J702,银行退!A:J,10,FALSE)</f>
        <v>#N/A</v>
      </c>
      <c r="O702" t="e">
        <f>VLOOKUP(J702,银行退!A:K,11,FALSE)</f>
        <v>#N/A</v>
      </c>
    </row>
    <row r="703" spans="1:15">
      <c r="A703" s="1" t="s">
        <v>10398</v>
      </c>
      <c r="B703" s="1">
        <v>1259035</v>
      </c>
      <c r="C703" s="1" t="s">
        <v>3902</v>
      </c>
      <c r="D703" s="1" t="s">
        <v>3903</v>
      </c>
      <c r="E703" s="1" t="s">
        <v>3904</v>
      </c>
      <c r="F703" s="2">
        <v>439.64</v>
      </c>
      <c r="G703" s="1" t="s">
        <v>9</v>
      </c>
      <c r="H703" s="1" t="s">
        <v>8349</v>
      </c>
      <c r="I703" s="1" t="s">
        <v>8350</v>
      </c>
      <c r="J703" s="1" t="s">
        <v>10399</v>
      </c>
      <c r="K703" s="1" t="s">
        <v>10400</v>
      </c>
      <c r="L703">
        <f>VLOOKUP(B703,HIS退!B:F,5,FALSE)</f>
        <v>-439.64</v>
      </c>
      <c r="M703">
        <f>VLOOKUP(J703,银行退!A:F,6,FALSE)</f>
        <v>439.64</v>
      </c>
      <c r="N703" t="e">
        <f>VLOOKUP(J703,银行退!A:J,10,FALSE)</f>
        <v>#N/A</v>
      </c>
      <c r="O703" t="e">
        <f>VLOOKUP(J703,银行退!A:K,11,FALSE)</f>
        <v>#N/A</v>
      </c>
    </row>
    <row r="704" spans="1:15">
      <c r="A704" s="1" t="s">
        <v>10401</v>
      </c>
      <c r="B704" s="1">
        <v>1259098</v>
      </c>
      <c r="C704" s="1" t="s">
        <v>3906</v>
      </c>
      <c r="D704" s="1" t="s">
        <v>3907</v>
      </c>
      <c r="E704" s="1" t="s">
        <v>3908</v>
      </c>
      <c r="F704" s="2">
        <v>269.48</v>
      </c>
      <c r="G704" s="1" t="s">
        <v>9</v>
      </c>
      <c r="H704" s="1" t="s">
        <v>8349</v>
      </c>
      <c r="I704" s="1" t="s">
        <v>8350</v>
      </c>
      <c r="J704" s="1" t="s">
        <v>10402</v>
      </c>
      <c r="K704" s="1" t="s">
        <v>10403</v>
      </c>
      <c r="L704">
        <f>VLOOKUP(B704,HIS退!B:F,5,FALSE)</f>
        <v>-269.48</v>
      </c>
      <c r="M704">
        <f>VLOOKUP(J704,银行退!A:F,6,FALSE)</f>
        <v>269.48</v>
      </c>
      <c r="N704" t="e">
        <f>VLOOKUP(J704,银行退!A:J,10,FALSE)</f>
        <v>#N/A</v>
      </c>
      <c r="O704" t="e">
        <f>VLOOKUP(J704,银行退!A:K,11,FALSE)</f>
        <v>#N/A</v>
      </c>
    </row>
    <row r="705" spans="1:15">
      <c r="A705" s="1" t="s">
        <v>10404</v>
      </c>
      <c r="B705" s="1">
        <v>1259212</v>
      </c>
      <c r="C705" s="1" t="s">
        <v>3910</v>
      </c>
      <c r="D705" s="1" t="s">
        <v>3911</v>
      </c>
      <c r="E705" s="1" t="s">
        <v>3912</v>
      </c>
      <c r="F705" s="2">
        <v>5000</v>
      </c>
      <c r="G705" s="1" t="s">
        <v>9</v>
      </c>
      <c r="H705" s="1" t="s">
        <v>8349</v>
      </c>
      <c r="I705" s="1" t="s">
        <v>8350</v>
      </c>
      <c r="J705" s="1" t="s">
        <v>10405</v>
      </c>
      <c r="K705" s="1" t="s">
        <v>10406</v>
      </c>
      <c r="L705">
        <f>VLOOKUP(B705,HIS退!B:F,5,FALSE)</f>
        <v>-5000</v>
      </c>
      <c r="M705">
        <f>VLOOKUP(J705,银行退!A:F,6,FALSE)</f>
        <v>5000</v>
      </c>
      <c r="N705" t="e">
        <f>VLOOKUP(J705,银行退!A:J,10,FALSE)</f>
        <v>#N/A</v>
      </c>
      <c r="O705" t="e">
        <f>VLOOKUP(J705,银行退!A:K,11,FALSE)</f>
        <v>#N/A</v>
      </c>
    </row>
    <row r="706" spans="1:15">
      <c r="A706" s="1" t="s">
        <v>10407</v>
      </c>
      <c r="B706" s="1">
        <v>1259268</v>
      </c>
      <c r="C706" s="1" t="s">
        <v>3914</v>
      </c>
      <c r="D706" s="1" t="s">
        <v>3911</v>
      </c>
      <c r="E706" s="1" t="s">
        <v>3912</v>
      </c>
      <c r="F706" s="2">
        <v>185.5</v>
      </c>
      <c r="G706" s="1" t="s">
        <v>9</v>
      </c>
      <c r="H706" s="1" t="s">
        <v>8349</v>
      </c>
      <c r="I706" s="1" t="s">
        <v>8350</v>
      </c>
      <c r="J706" s="1" t="s">
        <v>10408</v>
      </c>
      <c r="K706" s="1" t="s">
        <v>10406</v>
      </c>
      <c r="L706">
        <f>VLOOKUP(B706,HIS退!B:F,5,FALSE)</f>
        <v>-185.5</v>
      </c>
      <c r="M706">
        <f>VLOOKUP(J706,银行退!A:F,6,FALSE)</f>
        <v>185.5</v>
      </c>
      <c r="N706" t="e">
        <f>VLOOKUP(J706,银行退!A:J,10,FALSE)</f>
        <v>#N/A</v>
      </c>
      <c r="O706" t="e">
        <f>VLOOKUP(J706,银行退!A:K,11,FALSE)</f>
        <v>#N/A</v>
      </c>
    </row>
    <row r="707" spans="1:15">
      <c r="A707" s="1" t="s">
        <v>10409</v>
      </c>
      <c r="B707" s="1">
        <v>1259372</v>
      </c>
      <c r="C707" s="1" t="s">
        <v>10410</v>
      </c>
      <c r="D707" s="1" t="s">
        <v>3916</v>
      </c>
      <c r="E707" s="1" t="s">
        <v>888</v>
      </c>
      <c r="F707" s="2">
        <v>117.79</v>
      </c>
      <c r="G707" s="1" t="s">
        <v>9</v>
      </c>
      <c r="H707" s="1" t="s">
        <v>8358</v>
      </c>
      <c r="I707" s="1" t="s">
        <v>8358</v>
      </c>
      <c r="J707" s="1" t="s">
        <v>10411</v>
      </c>
      <c r="K707" s="1" t="s">
        <v>887</v>
      </c>
      <c r="L707">
        <f>VLOOKUP(B707,HIS退!B:F,5,FALSE)</f>
        <v>-117.79</v>
      </c>
      <c r="M707">
        <f>VLOOKUP(J707,银行退!A:F,6,FALSE)</f>
        <v>117.79</v>
      </c>
      <c r="N707" t="e">
        <f>VLOOKUP(J707,银行退!A:J,10,FALSE)</f>
        <v>#N/A</v>
      </c>
      <c r="O707" t="str">
        <f>VLOOKUP(J707,银行退!A:K,11,FALSE)</f>
        <v>2017-08-08</v>
      </c>
    </row>
    <row r="708" spans="1:15">
      <c r="A708" s="1" t="s">
        <v>10412</v>
      </c>
      <c r="B708" s="1">
        <v>1259641</v>
      </c>
      <c r="C708" s="1" t="s">
        <v>3918</v>
      </c>
      <c r="D708" s="1" t="s">
        <v>3919</v>
      </c>
      <c r="E708" s="1" t="s">
        <v>3920</v>
      </c>
      <c r="F708" s="2">
        <v>92</v>
      </c>
      <c r="G708" s="1" t="s">
        <v>9</v>
      </c>
      <c r="H708" s="1" t="s">
        <v>8349</v>
      </c>
      <c r="I708" s="1" t="s">
        <v>8350</v>
      </c>
      <c r="J708" s="1" t="s">
        <v>10413</v>
      </c>
      <c r="K708" s="1" t="s">
        <v>10414</v>
      </c>
      <c r="L708">
        <f>VLOOKUP(B708,HIS退!B:F,5,FALSE)</f>
        <v>-92</v>
      </c>
      <c r="M708">
        <f>VLOOKUP(J708,银行退!A:F,6,FALSE)</f>
        <v>92</v>
      </c>
      <c r="N708" t="e">
        <f>VLOOKUP(J708,银行退!A:J,10,FALSE)</f>
        <v>#N/A</v>
      </c>
      <c r="O708" t="e">
        <f>VLOOKUP(J708,银行退!A:K,11,FALSE)</f>
        <v>#N/A</v>
      </c>
    </row>
    <row r="709" spans="1:15">
      <c r="A709" s="1" t="s">
        <v>10415</v>
      </c>
      <c r="B709" s="1">
        <v>1259971</v>
      </c>
      <c r="C709" s="1" t="s">
        <v>3922</v>
      </c>
      <c r="D709" s="1" t="s">
        <v>3923</v>
      </c>
      <c r="E709" s="1" t="s">
        <v>3924</v>
      </c>
      <c r="F709" s="2">
        <v>195.7</v>
      </c>
      <c r="G709" s="1" t="s">
        <v>9</v>
      </c>
      <c r="H709" s="1" t="s">
        <v>8349</v>
      </c>
      <c r="I709" s="1" t="s">
        <v>8350</v>
      </c>
      <c r="J709" s="1" t="s">
        <v>10416</v>
      </c>
      <c r="K709" s="1" t="s">
        <v>10417</v>
      </c>
      <c r="L709">
        <f>VLOOKUP(B709,HIS退!B:F,5,FALSE)</f>
        <v>-195.7</v>
      </c>
      <c r="M709">
        <f>VLOOKUP(J709,银行退!A:F,6,FALSE)</f>
        <v>195.7</v>
      </c>
      <c r="N709" t="e">
        <f>VLOOKUP(J709,银行退!A:J,10,FALSE)</f>
        <v>#N/A</v>
      </c>
      <c r="O709" t="e">
        <f>VLOOKUP(J709,银行退!A:K,11,FALSE)</f>
        <v>#N/A</v>
      </c>
    </row>
    <row r="710" spans="1:15">
      <c r="A710" s="1" t="s">
        <v>10418</v>
      </c>
      <c r="B710" s="1">
        <v>1260025</v>
      </c>
      <c r="C710" s="1" t="s">
        <v>3926</v>
      </c>
      <c r="D710" s="1" t="s">
        <v>3927</v>
      </c>
      <c r="E710" s="1" t="s">
        <v>3928</v>
      </c>
      <c r="F710" s="2">
        <v>68.7</v>
      </c>
      <c r="G710" s="1" t="s">
        <v>9</v>
      </c>
      <c r="H710" s="1" t="s">
        <v>8349</v>
      </c>
      <c r="I710" s="1" t="s">
        <v>8350</v>
      </c>
      <c r="J710" s="1" t="s">
        <v>10419</v>
      </c>
      <c r="K710" s="1" t="s">
        <v>10417</v>
      </c>
      <c r="L710">
        <f>VLOOKUP(B710,HIS退!B:F,5,FALSE)</f>
        <v>-68.7</v>
      </c>
      <c r="M710">
        <f>VLOOKUP(J710,银行退!A:F,6,FALSE)</f>
        <v>68.7</v>
      </c>
      <c r="N710" t="e">
        <f>VLOOKUP(J710,银行退!A:J,10,FALSE)</f>
        <v>#N/A</v>
      </c>
      <c r="O710" t="e">
        <f>VLOOKUP(J710,银行退!A:K,11,FALSE)</f>
        <v>#N/A</v>
      </c>
    </row>
    <row r="711" spans="1:15">
      <c r="A711" s="1" t="s">
        <v>10420</v>
      </c>
      <c r="B711" s="1">
        <v>1260734</v>
      </c>
      <c r="C711" s="1" t="s">
        <v>10421</v>
      </c>
      <c r="D711" s="1" t="s">
        <v>3930</v>
      </c>
      <c r="E711" s="1" t="s">
        <v>3931</v>
      </c>
      <c r="F711" s="2">
        <v>752.27</v>
      </c>
      <c r="G711" s="1" t="s">
        <v>9</v>
      </c>
      <c r="H711" s="1" t="s">
        <v>8358</v>
      </c>
      <c r="I711" s="1" t="s">
        <v>8358</v>
      </c>
      <c r="J711" s="1" t="s">
        <v>10422</v>
      </c>
      <c r="K711" s="1" t="s">
        <v>878</v>
      </c>
      <c r="L711">
        <f>VLOOKUP(B711,HIS退!B:F,5,FALSE)</f>
        <v>-752.27</v>
      </c>
      <c r="M711">
        <f>VLOOKUP(J711,银行退!A:F,6,FALSE)</f>
        <v>752.27</v>
      </c>
      <c r="N711" t="e">
        <f>VLOOKUP(J711,银行退!A:J,10,FALSE)</f>
        <v>#N/A</v>
      </c>
      <c r="O711" t="str">
        <f>VLOOKUP(J711,银行退!A:K,11,FALSE)</f>
        <v>2017-08-08</v>
      </c>
    </row>
    <row r="712" spans="1:15">
      <c r="A712" s="1" t="s">
        <v>10423</v>
      </c>
      <c r="B712" s="1">
        <v>1260963</v>
      </c>
      <c r="C712" s="1" t="s">
        <v>10424</v>
      </c>
      <c r="D712" s="1" t="s">
        <v>3933</v>
      </c>
      <c r="E712" s="1" t="s">
        <v>3934</v>
      </c>
      <c r="F712" s="2">
        <v>180</v>
      </c>
      <c r="G712" s="1" t="s">
        <v>9</v>
      </c>
      <c r="H712" s="1" t="s">
        <v>8358</v>
      </c>
      <c r="I712" s="1" t="s">
        <v>8358</v>
      </c>
      <c r="J712" s="1" t="s">
        <v>10425</v>
      </c>
      <c r="K712" s="1" t="s">
        <v>10426</v>
      </c>
      <c r="L712">
        <f>VLOOKUP(B712,HIS退!B:F,5,FALSE)</f>
        <v>-180</v>
      </c>
      <c r="M712">
        <f>VLOOKUP(J712,银行退!A:F,6,FALSE)</f>
        <v>180</v>
      </c>
      <c r="N712" t="e">
        <f>VLOOKUP(J712,银行退!A:J,10,FALSE)</f>
        <v>#N/A</v>
      </c>
      <c r="O712" t="str">
        <f>VLOOKUP(J712,银行退!A:K,11,FALSE)</f>
        <v>2017-08-09</v>
      </c>
    </row>
    <row r="713" spans="1:15">
      <c r="A713" s="1" t="s">
        <v>10427</v>
      </c>
      <c r="B713" s="1">
        <v>1261064</v>
      </c>
      <c r="C713" s="1" t="s">
        <v>10428</v>
      </c>
      <c r="D713" s="1" t="s">
        <v>3936</v>
      </c>
      <c r="E713" s="1" t="s">
        <v>871</v>
      </c>
      <c r="F713" s="2">
        <v>700</v>
      </c>
      <c r="G713" s="1" t="s">
        <v>9</v>
      </c>
      <c r="H713" s="1" t="s">
        <v>8358</v>
      </c>
      <c r="I713" s="1" t="s">
        <v>8358</v>
      </c>
      <c r="J713" s="1" t="s">
        <v>10429</v>
      </c>
      <c r="K713" s="1" t="s">
        <v>870</v>
      </c>
      <c r="L713">
        <f>VLOOKUP(B713,HIS退!B:F,5,FALSE)</f>
        <v>-700</v>
      </c>
      <c r="M713">
        <f>VLOOKUP(J713,银行退!A:F,6,FALSE)</f>
        <v>700</v>
      </c>
      <c r="N713" t="e">
        <f>VLOOKUP(J713,银行退!A:J,10,FALSE)</f>
        <v>#N/A</v>
      </c>
      <c r="O713" t="str">
        <f>VLOOKUP(J713,银行退!A:K,11,FALSE)</f>
        <v>2017-08-08</v>
      </c>
    </row>
    <row r="714" spans="1:15">
      <c r="A714" s="1" t="s">
        <v>10430</v>
      </c>
      <c r="B714" s="1">
        <v>1261155</v>
      </c>
      <c r="C714" s="1" t="s">
        <v>3938</v>
      </c>
      <c r="D714" s="1" t="s">
        <v>3939</v>
      </c>
      <c r="E714" s="1" t="s">
        <v>3940</v>
      </c>
      <c r="F714" s="2">
        <v>245</v>
      </c>
      <c r="G714" s="1" t="s">
        <v>9</v>
      </c>
      <c r="H714" s="1" t="s">
        <v>8349</v>
      </c>
      <c r="I714" s="1" t="s">
        <v>8350</v>
      </c>
      <c r="J714" s="1" t="s">
        <v>10431</v>
      </c>
      <c r="K714" s="1" t="s">
        <v>10432</v>
      </c>
      <c r="L714">
        <f>VLOOKUP(B714,HIS退!B:F,5,FALSE)</f>
        <v>-245</v>
      </c>
      <c r="M714">
        <f>VLOOKUP(J714,银行退!A:F,6,FALSE)</f>
        <v>245</v>
      </c>
      <c r="N714" t="e">
        <f>VLOOKUP(J714,银行退!A:J,10,FALSE)</f>
        <v>#N/A</v>
      </c>
      <c r="O714" t="e">
        <f>VLOOKUP(J714,银行退!A:K,11,FALSE)</f>
        <v>#N/A</v>
      </c>
    </row>
    <row r="715" spans="1:15">
      <c r="A715" s="1" t="s">
        <v>10433</v>
      </c>
      <c r="B715" s="1">
        <v>1262170</v>
      </c>
      <c r="C715" s="1" t="s">
        <v>3942</v>
      </c>
      <c r="D715" s="1" t="s">
        <v>3943</v>
      </c>
      <c r="E715" s="1" t="s">
        <v>3944</v>
      </c>
      <c r="F715" s="2">
        <v>9423.7800000000007</v>
      </c>
      <c r="G715" s="1" t="s">
        <v>9</v>
      </c>
      <c r="H715" s="1" t="s">
        <v>8349</v>
      </c>
      <c r="I715" s="1" t="s">
        <v>8350</v>
      </c>
      <c r="J715" s="1" t="s">
        <v>10434</v>
      </c>
      <c r="K715" s="1" t="s">
        <v>10435</v>
      </c>
      <c r="L715">
        <f>VLOOKUP(B715,HIS退!B:F,5,FALSE)</f>
        <v>-9423.7800000000007</v>
      </c>
      <c r="M715">
        <f>VLOOKUP(J715,银行退!A:F,6,FALSE)</f>
        <v>9423.7800000000007</v>
      </c>
      <c r="N715" t="e">
        <f>VLOOKUP(J715,银行退!A:J,10,FALSE)</f>
        <v>#N/A</v>
      </c>
      <c r="O715" t="e">
        <f>VLOOKUP(J715,银行退!A:K,11,FALSE)</f>
        <v>#N/A</v>
      </c>
    </row>
    <row r="716" spans="1:15">
      <c r="A716" s="1" t="s">
        <v>10436</v>
      </c>
      <c r="B716" s="1">
        <v>1262251</v>
      </c>
      <c r="C716" s="1" t="s">
        <v>3946</v>
      </c>
      <c r="D716" s="1" t="s">
        <v>3947</v>
      </c>
      <c r="E716" s="1" t="s">
        <v>3948</v>
      </c>
      <c r="F716" s="2">
        <v>600</v>
      </c>
      <c r="G716" s="1" t="s">
        <v>9</v>
      </c>
      <c r="H716" s="1" t="s">
        <v>8349</v>
      </c>
      <c r="I716" s="1" t="s">
        <v>8350</v>
      </c>
      <c r="J716" s="1" t="s">
        <v>10437</v>
      </c>
      <c r="K716" s="1" t="s">
        <v>10438</v>
      </c>
      <c r="L716">
        <f>VLOOKUP(B716,HIS退!B:F,5,FALSE)</f>
        <v>-600</v>
      </c>
      <c r="M716">
        <f>VLOOKUP(J716,银行退!A:F,6,FALSE)</f>
        <v>600</v>
      </c>
      <c r="N716" t="e">
        <f>VLOOKUP(J716,银行退!A:J,10,FALSE)</f>
        <v>#N/A</v>
      </c>
      <c r="O716" t="e">
        <f>VLOOKUP(J716,银行退!A:K,11,FALSE)</f>
        <v>#N/A</v>
      </c>
    </row>
    <row r="717" spans="1:15">
      <c r="A717" s="1" t="s">
        <v>10439</v>
      </c>
      <c r="B717" s="1">
        <v>1262353</v>
      </c>
      <c r="C717" s="1" t="s">
        <v>10440</v>
      </c>
      <c r="D717" s="1" t="s">
        <v>3950</v>
      </c>
      <c r="E717" s="1" t="s">
        <v>875</v>
      </c>
      <c r="F717" s="2">
        <v>200.7</v>
      </c>
      <c r="G717" s="1" t="s">
        <v>9</v>
      </c>
      <c r="H717" s="1" t="s">
        <v>8358</v>
      </c>
      <c r="I717" s="1" t="s">
        <v>8358</v>
      </c>
      <c r="J717" s="1" t="s">
        <v>10441</v>
      </c>
      <c r="K717" s="1" t="s">
        <v>874</v>
      </c>
      <c r="L717">
        <f>VLOOKUP(B717,HIS退!B:F,5,FALSE)</f>
        <v>-200.7</v>
      </c>
      <c r="M717">
        <f>VLOOKUP(J717,银行退!A:F,6,FALSE)</f>
        <v>200.7</v>
      </c>
      <c r="N717" t="e">
        <f>VLOOKUP(J717,银行退!A:J,10,FALSE)</f>
        <v>#N/A</v>
      </c>
      <c r="O717" t="str">
        <f>VLOOKUP(J717,银行退!A:K,11,FALSE)</f>
        <v>2017-08-08</v>
      </c>
    </row>
    <row r="718" spans="1:15">
      <c r="A718" s="1" t="s">
        <v>10442</v>
      </c>
      <c r="B718" s="1">
        <v>1262582</v>
      </c>
      <c r="C718" s="1" t="s">
        <v>3952</v>
      </c>
      <c r="D718" s="1" t="s">
        <v>3953</v>
      </c>
      <c r="E718" s="1" t="s">
        <v>3954</v>
      </c>
      <c r="F718" s="2">
        <v>212</v>
      </c>
      <c r="G718" s="1" t="s">
        <v>9</v>
      </c>
      <c r="H718" s="1" t="s">
        <v>8349</v>
      </c>
      <c r="I718" s="1" t="s">
        <v>8350</v>
      </c>
      <c r="J718" s="1" t="s">
        <v>10443</v>
      </c>
      <c r="K718" s="1" t="s">
        <v>10444</v>
      </c>
      <c r="L718">
        <f>VLOOKUP(B718,HIS退!B:F,5,FALSE)</f>
        <v>-212</v>
      </c>
      <c r="M718">
        <f>VLOOKUP(J718,银行退!A:F,6,FALSE)</f>
        <v>212</v>
      </c>
      <c r="N718" t="e">
        <f>VLOOKUP(J718,银行退!A:J,10,FALSE)</f>
        <v>#N/A</v>
      </c>
      <c r="O718" t="e">
        <f>VLOOKUP(J718,银行退!A:K,11,FALSE)</f>
        <v>#N/A</v>
      </c>
    </row>
    <row r="719" spans="1:15">
      <c r="A719" s="1" t="s">
        <v>10445</v>
      </c>
      <c r="B719" s="1">
        <v>1262722</v>
      </c>
      <c r="C719" s="1" t="s">
        <v>3956</v>
      </c>
      <c r="D719" s="1" t="s">
        <v>3957</v>
      </c>
      <c r="E719" s="1" t="s">
        <v>3958</v>
      </c>
      <c r="F719" s="2">
        <v>500</v>
      </c>
      <c r="G719" s="1" t="s">
        <v>9</v>
      </c>
      <c r="H719" s="1" t="s">
        <v>8349</v>
      </c>
      <c r="I719" s="1" t="s">
        <v>8350</v>
      </c>
      <c r="J719" s="1" t="s">
        <v>10446</v>
      </c>
      <c r="K719" s="1" t="s">
        <v>10447</v>
      </c>
      <c r="L719">
        <f>VLOOKUP(B719,HIS退!B:F,5,FALSE)</f>
        <v>-500</v>
      </c>
      <c r="M719">
        <f>VLOOKUP(J719,银行退!A:F,6,FALSE)</f>
        <v>500</v>
      </c>
      <c r="N719" t="e">
        <f>VLOOKUP(J719,银行退!A:J,10,FALSE)</f>
        <v>#N/A</v>
      </c>
      <c r="O719" t="e">
        <f>VLOOKUP(J719,银行退!A:K,11,FALSE)</f>
        <v>#N/A</v>
      </c>
    </row>
    <row r="720" spans="1:15">
      <c r="A720" s="1" t="s">
        <v>10448</v>
      </c>
      <c r="B720" s="1">
        <v>1262725</v>
      </c>
      <c r="C720" s="1" t="s">
        <v>3960</v>
      </c>
      <c r="D720" s="1" t="s">
        <v>3961</v>
      </c>
      <c r="E720" s="1" t="s">
        <v>3962</v>
      </c>
      <c r="F720" s="2">
        <v>482.5</v>
      </c>
      <c r="G720" s="1" t="s">
        <v>9</v>
      </c>
      <c r="H720" s="1" t="s">
        <v>8349</v>
      </c>
      <c r="I720" s="1" t="s">
        <v>8350</v>
      </c>
      <c r="J720" s="1" t="s">
        <v>10449</v>
      </c>
      <c r="K720" s="1" t="s">
        <v>10450</v>
      </c>
      <c r="L720">
        <f>VLOOKUP(B720,HIS退!B:F,5,FALSE)</f>
        <v>-482.5</v>
      </c>
      <c r="M720">
        <f>VLOOKUP(J720,银行退!A:F,6,FALSE)</f>
        <v>482.5</v>
      </c>
      <c r="N720" t="e">
        <f>VLOOKUP(J720,银行退!A:J,10,FALSE)</f>
        <v>#N/A</v>
      </c>
      <c r="O720" t="e">
        <f>VLOOKUP(J720,银行退!A:K,11,FALSE)</f>
        <v>#N/A</v>
      </c>
    </row>
    <row r="721" spans="1:15">
      <c r="A721" s="1" t="s">
        <v>10451</v>
      </c>
      <c r="B721" s="1">
        <v>1262860</v>
      </c>
      <c r="C721" s="1" t="s">
        <v>3964</v>
      </c>
      <c r="D721" s="1" t="s">
        <v>3965</v>
      </c>
      <c r="E721" s="1" t="s">
        <v>3966</v>
      </c>
      <c r="F721" s="2">
        <v>1220</v>
      </c>
      <c r="G721" s="1" t="s">
        <v>9</v>
      </c>
      <c r="H721" s="1" t="s">
        <v>8349</v>
      </c>
      <c r="I721" s="1" t="s">
        <v>8350</v>
      </c>
      <c r="J721" s="1" t="s">
        <v>10452</v>
      </c>
      <c r="K721" s="1" t="s">
        <v>10453</v>
      </c>
      <c r="L721">
        <f>VLOOKUP(B721,HIS退!B:F,5,FALSE)</f>
        <v>-1220</v>
      </c>
      <c r="M721">
        <f>VLOOKUP(J721,银行退!A:F,6,FALSE)</f>
        <v>1220</v>
      </c>
      <c r="N721" t="e">
        <f>VLOOKUP(J721,银行退!A:J,10,FALSE)</f>
        <v>#N/A</v>
      </c>
      <c r="O721" t="e">
        <f>VLOOKUP(J721,银行退!A:K,11,FALSE)</f>
        <v>#N/A</v>
      </c>
    </row>
    <row r="722" spans="1:15">
      <c r="A722" s="1" t="s">
        <v>10454</v>
      </c>
      <c r="B722" s="1">
        <v>1263525</v>
      </c>
      <c r="C722" s="1" t="s">
        <v>3968</v>
      </c>
      <c r="D722" s="1" t="s">
        <v>3969</v>
      </c>
      <c r="E722" s="1" t="s">
        <v>3970</v>
      </c>
      <c r="F722" s="2">
        <v>249.5</v>
      </c>
      <c r="G722" s="1" t="s">
        <v>9</v>
      </c>
      <c r="H722" s="1" t="s">
        <v>8349</v>
      </c>
      <c r="I722" s="1" t="s">
        <v>8350</v>
      </c>
      <c r="J722" s="1" t="s">
        <v>10455</v>
      </c>
      <c r="K722" s="1" t="s">
        <v>10456</v>
      </c>
      <c r="L722">
        <f>VLOOKUP(B722,HIS退!B:F,5,FALSE)</f>
        <v>-249.5</v>
      </c>
      <c r="M722">
        <f>VLOOKUP(J722,银行退!A:F,6,FALSE)</f>
        <v>249.5</v>
      </c>
      <c r="N722" t="e">
        <f>VLOOKUP(J722,银行退!A:J,10,FALSE)</f>
        <v>#N/A</v>
      </c>
      <c r="O722" t="e">
        <f>VLOOKUP(J722,银行退!A:K,11,FALSE)</f>
        <v>#N/A</v>
      </c>
    </row>
    <row r="723" spans="1:15">
      <c r="A723" s="1" t="s">
        <v>10457</v>
      </c>
      <c r="B723" s="1">
        <v>1264311</v>
      </c>
      <c r="C723" s="1" t="s">
        <v>3972</v>
      </c>
      <c r="D723" s="1" t="s">
        <v>3973</v>
      </c>
      <c r="E723" s="1" t="s">
        <v>3974</v>
      </c>
      <c r="F723" s="2">
        <v>189.56</v>
      </c>
      <c r="G723" s="1" t="s">
        <v>9</v>
      </c>
      <c r="H723" s="1" t="s">
        <v>8349</v>
      </c>
      <c r="I723" s="1" t="s">
        <v>8350</v>
      </c>
      <c r="J723" s="1" t="s">
        <v>10458</v>
      </c>
      <c r="K723" s="1" t="s">
        <v>10459</v>
      </c>
      <c r="L723">
        <f>VLOOKUP(B723,HIS退!B:F,5,FALSE)</f>
        <v>-189.56</v>
      </c>
      <c r="M723">
        <f>VLOOKUP(J723,银行退!A:F,6,FALSE)</f>
        <v>189.56</v>
      </c>
      <c r="N723" t="e">
        <f>VLOOKUP(J723,银行退!A:J,10,FALSE)</f>
        <v>#N/A</v>
      </c>
      <c r="O723" t="e">
        <f>VLOOKUP(J723,银行退!A:K,11,FALSE)</f>
        <v>#N/A</v>
      </c>
    </row>
    <row r="724" spans="1:15">
      <c r="A724" s="1" t="s">
        <v>10460</v>
      </c>
      <c r="B724" s="1">
        <v>1264395</v>
      </c>
      <c r="C724" s="1" t="s">
        <v>3976</v>
      </c>
      <c r="D724" s="1" t="s">
        <v>3977</v>
      </c>
      <c r="E724" s="1" t="s">
        <v>3978</v>
      </c>
      <c r="F724" s="2">
        <v>384.78</v>
      </c>
      <c r="G724" s="1" t="s">
        <v>9</v>
      </c>
      <c r="H724" s="1" t="s">
        <v>8349</v>
      </c>
      <c r="I724" s="1" t="s">
        <v>8350</v>
      </c>
      <c r="J724" s="1" t="s">
        <v>10461</v>
      </c>
      <c r="K724" s="1" t="s">
        <v>10459</v>
      </c>
      <c r="L724">
        <f>VLOOKUP(B724,HIS退!B:F,5,FALSE)</f>
        <v>-384.78</v>
      </c>
      <c r="M724">
        <f>VLOOKUP(J724,银行退!A:F,6,FALSE)</f>
        <v>384.78</v>
      </c>
      <c r="N724" t="e">
        <f>VLOOKUP(J724,银行退!A:J,10,FALSE)</f>
        <v>#N/A</v>
      </c>
      <c r="O724" t="e">
        <f>VLOOKUP(J724,银行退!A:K,11,FALSE)</f>
        <v>#N/A</v>
      </c>
    </row>
    <row r="725" spans="1:15">
      <c r="A725" s="1" t="s">
        <v>10462</v>
      </c>
      <c r="B725" s="1">
        <v>1264424</v>
      </c>
      <c r="C725" s="1" t="s">
        <v>3980</v>
      </c>
      <c r="D725" s="1" t="s">
        <v>3981</v>
      </c>
      <c r="E725" s="1" t="s">
        <v>3982</v>
      </c>
      <c r="F725" s="2">
        <v>152.84</v>
      </c>
      <c r="G725" s="1" t="s">
        <v>9</v>
      </c>
      <c r="H725" s="1" t="s">
        <v>8349</v>
      </c>
      <c r="I725" s="1" t="s">
        <v>8350</v>
      </c>
      <c r="J725" s="1" t="s">
        <v>10463</v>
      </c>
      <c r="K725" s="1" t="s">
        <v>10464</v>
      </c>
      <c r="L725">
        <f>VLOOKUP(B725,HIS退!B:F,5,FALSE)</f>
        <v>-152.84</v>
      </c>
      <c r="M725">
        <f>VLOOKUP(J725,银行退!A:F,6,FALSE)</f>
        <v>152.84</v>
      </c>
      <c r="N725" t="e">
        <f>VLOOKUP(J725,银行退!A:J,10,FALSE)</f>
        <v>#N/A</v>
      </c>
      <c r="O725" t="e">
        <f>VLOOKUP(J725,银行退!A:K,11,FALSE)</f>
        <v>#N/A</v>
      </c>
    </row>
    <row r="726" spans="1:15">
      <c r="A726" s="1" t="s">
        <v>10465</v>
      </c>
      <c r="B726" s="1">
        <v>1264793</v>
      </c>
      <c r="C726" s="1" t="s">
        <v>3984</v>
      </c>
      <c r="D726" s="1" t="s">
        <v>3985</v>
      </c>
      <c r="E726" s="1" t="s">
        <v>3986</v>
      </c>
      <c r="F726" s="2">
        <v>29.32</v>
      </c>
      <c r="G726" s="1" t="s">
        <v>9</v>
      </c>
      <c r="H726" s="1" t="s">
        <v>8349</v>
      </c>
      <c r="I726" s="1" t="s">
        <v>8350</v>
      </c>
      <c r="J726" s="1" t="s">
        <v>10466</v>
      </c>
      <c r="K726" s="1" t="s">
        <v>10467</v>
      </c>
      <c r="L726">
        <f>VLOOKUP(B726,HIS退!B:F,5,FALSE)</f>
        <v>-29.32</v>
      </c>
      <c r="M726">
        <f>VLOOKUP(J726,银行退!A:F,6,FALSE)</f>
        <v>29.32</v>
      </c>
      <c r="N726" t="e">
        <f>VLOOKUP(J726,银行退!A:J,10,FALSE)</f>
        <v>#N/A</v>
      </c>
      <c r="O726" t="e">
        <f>VLOOKUP(J726,银行退!A:K,11,FALSE)</f>
        <v>#N/A</v>
      </c>
    </row>
    <row r="727" spans="1:15">
      <c r="A727" s="1" t="s">
        <v>10468</v>
      </c>
      <c r="B727" s="1">
        <v>1265139</v>
      </c>
      <c r="C727" s="1" t="s">
        <v>3988</v>
      </c>
      <c r="D727" s="1" t="s">
        <v>3989</v>
      </c>
      <c r="E727" s="1" t="s">
        <v>3990</v>
      </c>
      <c r="F727" s="2">
        <v>469</v>
      </c>
      <c r="G727" s="1" t="s">
        <v>9</v>
      </c>
      <c r="H727" s="1" t="s">
        <v>8349</v>
      </c>
      <c r="I727" s="1" t="s">
        <v>8350</v>
      </c>
      <c r="J727" s="1" t="s">
        <v>10469</v>
      </c>
      <c r="K727" s="1" t="s">
        <v>10470</v>
      </c>
      <c r="L727">
        <f>VLOOKUP(B727,HIS退!B:F,5,FALSE)</f>
        <v>-469</v>
      </c>
      <c r="M727">
        <f>VLOOKUP(J727,银行退!A:F,6,FALSE)</f>
        <v>469</v>
      </c>
      <c r="N727" t="e">
        <f>VLOOKUP(J727,银行退!A:J,10,FALSE)</f>
        <v>#N/A</v>
      </c>
      <c r="O727" t="e">
        <f>VLOOKUP(J727,银行退!A:K,11,FALSE)</f>
        <v>#N/A</v>
      </c>
    </row>
    <row r="728" spans="1:15">
      <c r="A728" s="1" t="s">
        <v>10471</v>
      </c>
      <c r="B728" s="1">
        <v>1265504</v>
      </c>
      <c r="C728" s="1" t="s">
        <v>3992</v>
      </c>
      <c r="D728" s="1" t="s">
        <v>3993</v>
      </c>
      <c r="E728" s="1" t="s">
        <v>3994</v>
      </c>
      <c r="F728" s="2">
        <v>456.22</v>
      </c>
      <c r="G728" s="1" t="s">
        <v>9</v>
      </c>
      <c r="H728" s="1" t="s">
        <v>8349</v>
      </c>
      <c r="I728" s="1" t="s">
        <v>8350</v>
      </c>
      <c r="J728" s="1" t="s">
        <v>10472</v>
      </c>
      <c r="K728" s="1" t="s">
        <v>10473</v>
      </c>
      <c r="L728">
        <f>VLOOKUP(B728,HIS退!B:F,5,FALSE)</f>
        <v>-456.22</v>
      </c>
      <c r="M728">
        <f>VLOOKUP(J728,银行退!A:F,6,FALSE)</f>
        <v>456.22</v>
      </c>
      <c r="N728" t="e">
        <f>VLOOKUP(J728,银行退!A:J,10,FALSE)</f>
        <v>#N/A</v>
      </c>
      <c r="O728" t="e">
        <f>VLOOKUP(J728,银行退!A:K,11,FALSE)</f>
        <v>#N/A</v>
      </c>
    </row>
    <row r="729" spans="1:15">
      <c r="A729" s="1" t="s">
        <v>10474</v>
      </c>
      <c r="B729" s="1">
        <v>1265697</v>
      </c>
      <c r="C729" s="1" t="s">
        <v>3996</v>
      </c>
      <c r="D729" s="1" t="s">
        <v>3997</v>
      </c>
      <c r="E729" s="1" t="s">
        <v>3998</v>
      </c>
      <c r="F729" s="2">
        <v>197</v>
      </c>
      <c r="G729" s="1" t="s">
        <v>9</v>
      </c>
      <c r="H729" s="1" t="s">
        <v>8349</v>
      </c>
      <c r="I729" s="1" t="s">
        <v>8350</v>
      </c>
      <c r="J729" s="1" t="s">
        <v>10475</v>
      </c>
      <c r="K729" s="1" t="s">
        <v>10476</v>
      </c>
      <c r="L729">
        <f>VLOOKUP(B729,HIS退!B:F,5,FALSE)</f>
        <v>-197</v>
      </c>
      <c r="M729">
        <f>VLOOKUP(J729,银行退!A:F,6,FALSE)</f>
        <v>197</v>
      </c>
      <c r="N729" t="e">
        <f>VLOOKUP(J729,银行退!A:J,10,FALSE)</f>
        <v>#N/A</v>
      </c>
      <c r="O729" t="e">
        <f>VLOOKUP(J729,银行退!A:K,11,FALSE)</f>
        <v>#N/A</v>
      </c>
    </row>
    <row r="730" spans="1:15">
      <c r="A730" s="1" t="s">
        <v>10477</v>
      </c>
      <c r="B730" s="1">
        <v>1265891</v>
      </c>
      <c r="C730" s="1" t="s">
        <v>4000</v>
      </c>
      <c r="D730" s="1" t="s">
        <v>4001</v>
      </c>
      <c r="E730" s="1" t="s">
        <v>4002</v>
      </c>
      <c r="F730" s="2">
        <v>13984</v>
      </c>
      <c r="G730" s="1" t="s">
        <v>9</v>
      </c>
      <c r="H730" s="1" t="s">
        <v>8349</v>
      </c>
      <c r="I730" s="1" t="s">
        <v>8350</v>
      </c>
      <c r="J730" s="1" t="s">
        <v>10478</v>
      </c>
      <c r="K730" s="1" t="s">
        <v>10479</v>
      </c>
      <c r="L730">
        <f>VLOOKUP(B730,HIS退!B:F,5,FALSE)</f>
        <v>-13984</v>
      </c>
      <c r="M730">
        <f>VLOOKUP(J730,银行退!A:F,6,FALSE)</f>
        <v>13984</v>
      </c>
      <c r="N730" t="e">
        <f>VLOOKUP(J730,银行退!A:J,10,FALSE)</f>
        <v>#N/A</v>
      </c>
      <c r="O730" t="e">
        <f>VLOOKUP(J730,银行退!A:K,11,FALSE)</f>
        <v>#N/A</v>
      </c>
    </row>
    <row r="731" spans="1:15">
      <c r="A731" s="1" t="s">
        <v>10480</v>
      </c>
      <c r="B731" s="1">
        <v>1266100</v>
      </c>
      <c r="C731" s="1" t="s">
        <v>4004</v>
      </c>
      <c r="D731" s="1" t="s">
        <v>4005</v>
      </c>
      <c r="E731" s="1" t="s">
        <v>4006</v>
      </c>
      <c r="F731" s="2">
        <v>1</v>
      </c>
      <c r="G731" s="1" t="s">
        <v>9</v>
      </c>
      <c r="H731" s="1" t="s">
        <v>8349</v>
      </c>
      <c r="I731" s="1" t="s">
        <v>8350</v>
      </c>
      <c r="J731" s="1" t="s">
        <v>10481</v>
      </c>
      <c r="K731" s="1" t="s">
        <v>10482</v>
      </c>
      <c r="L731">
        <f>VLOOKUP(B731,HIS退!B:F,5,FALSE)</f>
        <v>-1</v>
      </c>
      <c r="M731">
        <f>VLOOKUP(J731,银行退!A:F,6,FALSE)</f>
        <v>1</v>
      </c>
      <c r="N731" t="e">
        <f>VLOOKUP(J731,银行退!A:J,10,FALSE)</f>
        <v>#N/A</v>
      </c>
      <c r="O731" t="e">
        <f>VLOOKUP(J731,银行退!A:K,11,FALSE)</f>
        <v>#N/A</v>
      </c>
    </row>
    <row r="732" spans="1:15">
      <c r="A732" s="1" t="s">
        <v>10483</v>
      </c>
      <c r="B732" s="1">
        <v>1266200</v>
      </c>
      <c r="C732" s="1" t="s">
        <v>4008</v>
      </c>
      <c r="D732" s="1" t="s">
        <v>4009</v>
      </c>
      <c r="E732" s="1" t="s">
        <v>4010</v>
      </c>
      <c r="F732" s="2">
        <v>163.19999999999999</v>
      </c>
      <c r="G732" s="1" t="s">
        <v>9</v>
      </c>
      <c r="H732" s="1" t="s">
        <v>8349</v>
      </c>
      <c r="I732" s="1" t="s">
        <v>8350</v>
      </c>
      <c r="J732" s="1" t="s">
        <v>10484</v>
      </c>
      <c r="K732" s="1" t="s">
        <v>10485</v>
      </c>
      <c r="L732">
        <f>VLOOKUP(B732,HIS退!B:F,5,FALSE)</f>
        <v>-163.19999999999999</v>
      </c>
      <c r="M732">
        <f>VLOOKUP(J732,银行退!A:F,6,FALSE)</f>
        <v>163.19999999999999</v>
      </c>
      <c r="N732" t="e">
        <f>VLOOKUP(J732,银行退!A:J,10,FALSE)</f>
        <v>#N/A</v>
      </c>
      <c r="O732" t="e">
        <f>VLOOKUP(J732,银行退!A:K,11,FALSE)</f>
        <v>#N/A</v>
      </c>
    </row>
    <row r="733" spans="1:15">
      <c r="A733" s="1" t="s">
        <v>10486</v>
      </c>
      <c r="B733" s="1">
        <v>1266202</v>
      </c>
      <c r="C733" s="1" t="s">
        <v>4012</v>
      </c>
      <c r="D733" s="1" t="s">
        <v>4013</v>
      </c>
      <c r="E733" s="1" t="s">
        <v>4014</v>
      </c>
      <c r="F733" s="2">
        <v>424.99</v>
      </c>
      <c r="G733" s="1" t="s">
        <v>9</v>
      </c>
      <c r="H733" s="1" t="s">
        <v>8349</v>
      </c>
      <c r="I733" s="1" t="s">
        <v>8350</v>
      </c>
      <c r="J733" s="1" t="s">
        <v>10487</v>
      </c>
      <c r="K733" s="1" t="s">
        <v>10488</v>
      </c>
      <c r="L733">
        <f>VLOOKUP(B733,HIS退!B:F,5,FALSE)</f>
        <v>-424.99</v>
      </c>
      <c r="M733">
        <f>VLOOKUP(J733,银行退!A:F,6,FALSE)</f>
        <v>424.99</v>
      </c>
      <c r="N733" t="e">
        <f>VLOOKUP(J733,银行退!A:J,10,FALSE)</f>
        <v>#N/A</v>
      </c>
      <c r="O733" t="e">
        <f>VLOOKUP(J733,银行退!A:K,11,FALSE)</f>
        <v>#N/A</v>
      </c>
    </row>
    <row r="734" spans="1:15">
      <c r="A734" s="1" t="s">
        <v>10489</v>
      </c>
      <c r="B734" s="1">
        <v>1266247</v>
      </c>
      <c r="C734" s="1" t="s">
        <v>4016</v>
      </c>
      <c r="D734" s="1" t="s">
        <v>4017</v>
      </c>
      <c r="E734" s="1" t="s">
        <v>4018</v>
      </c>
      <c r="F734" s="2">
        <v>5000</v>
      </c>
      <c r="G734" s="1" t="s">
        <v>9</v>
      </c>
      <c r="H734" s="1" t="s">
        <v>8349</v>
      </c>
      <c r="I734" s="1" t="s">
        <v>8350</v>
      </c>
      <c r="J734" s="1" t="s">
        <v>10490</v>
      </c>
      <c r="K734" s="1" t="s">
        <v>10491</v>
      </c>
      <c r="L734">
        <f>VLOOKUP(B734,HIS退!B:F,5,FALSE)</f>
        <v>-5000</v>
      </c>
      <c r="M734">
        <f>VLOOKUP(J734,银行退!A:F,6,FALSE)</f>
        <v>5000</v>
      </c>
      <c r="N734" t="e">
        <f>VLOOKUP(J734,银行退!A:J,10,FALSE)</f>
        <v>#N/A</v>
      </c>
      <c r="O734" t="e">
        <f>VLOOKUP(J734,银行退!A:K,11,FALSE)</f>
        <v>#N/A</v>
      </c>
    </row>
    <row r="735" spans="1:15">
      <c r="A735" s="1" t="s">
        <v>10492</v>
      </c>
      <c r="B735" s="1">
        <v>1266254</v>
      </c>
      <c r="C735" s="1" t="s">
        <v>4020</v>
      </c>
      <c r="D735" s="1" t="s">
        <v>4021</v>
      </c>
      <c r="E735" s="1" t="s">
        <v>4022</v>
      </c>
      <c r="F735" s="2">
        <v>1092.5</v>
      </c>
      <c r="G735" s="1" t="s">
        <v>9</v>
      </c>
      <c r="H735" s="1" t="s">
        <v>8349</v>
      </c>
      <c r="I735" s="1" t="s">
        <v>8350</v>
      </c>
      <c r="J735" s="1" t="s">
        <v>10493</v>
      </c>
      <c r="K735" s="1" t="s">
        <v>10494</v>
      </c>
      <c r="L735">
        <f>VLOOKUP(B735,HIS退!B:F,5,FALSE)</f>
        <v>-1092.5</v>
      </c>
      <c r="M735">
        <f>VLOOKUP(J735,银行退!A:F,6,FALSE)</f>
        <v>1092.5</v>
      </c>
      <c r="N735" t="e">
        <f>VLOOKUP(J735,银行退!A:J,10,FALSE)</f>
        <v>#N/A</v>
      </c>
      <c r="O735" t="e">
        <f>VLOOKUP(J735,银行退!A:K,11,FALSE)</f>
        <v>#N/A</v>
      </c>
    </row>
    <row r="736" spans="1:15">
      <c r="A736" s="1" t="s">
        <v>10495</v>
      </c>
      <c r="B736" s="1">
        <v>1266353</v>
      </c>
      <c r="C736" s="1" t="s">
        <v>4024</v>
      </c>
      <c r="D736" s="1" t="s">
        <v>4025</v>
      </c>
      <c r="E736" s="1" t="s">
        <v>4026</v>
      </c>
      <c r="F736" s="2">
        <v>1092.5</v>
      </c>
      <c r="G736" s="1" t="s">
        <v>9</v>
      </c>
      <c r="H736" s="1" t="s">
        <v>8349</v>
      </c>
      <c r="I736" s="1" t="s">
        <v>8350</v>
      </c>
      <c r="J736" s="1" t="s">
        <v>10496</v>
      </c>
      <c r="K736" s="1" t="s">
        <v>10494</v>
      </c>
      <c r="L736">
        <f>VLOOKUP(B736,HIS退!B:F,5,FALSE)</f>
        <v>-1092.5</v>
      </c>
      <c r="M736">
        <f>VLOOKUP(J736,银行退!A:F,6,FALSE)</f>
        <v>1092.5</v>
      </c>
      <c r="N736" t="e">
        <f>VLOOKUP(J736,银行退!A:J,10,FALSE)</f>
        <v>#N/A</v>
      </c>
      <c r="O736" t="e">
        <f>VLOOKUP(J736,银行退!A:K,11,FALSE)</f>
        <v>#N/A</v>
      </c>
    </row>
    <row r="737" spans="1:15">
      <c r="A737" s="1" t="s">
        <v>10497</v>
      </c>
      <c r="B737" s="1">
        <v>1266501</v>
      </c>
      <c r="C737" s="1" t="s">
        <v>10498</v>
      </c>
      <c r="D737" s="1" t="s">
        <v>4028</v>
      </c>
      <c r="E737" s="1" t="s">
        <v>883</v>
      </c>
      <c r="F737" s="2">
        <v>149.84</v>
      </c>
      <c r="G737" s="1" t="s">
        <v>9</v>
      </c>
      <c r="H737" s="1" t="s">
        <v>8358</v>
      </c>
      <c r="I737" s="1" t="s">
        <v>8358</v>
      </c>
      <c r="J737" s="1" t="s">
        <v>10499</v>
      </c>
      <c r="K737" s="1" t="s">
        <v>882</v>
      </c>
      <c r="L737">
        <f>VLOOKUP(B737,HIS退!B:F,5,FALSE)</f>
        <v>-149.84</v>
      </c>
      <c r="M737">
        <f>VLOOKUP(J737,银行退!A:F,6,FALSE)</f>
        <v>149.84</v>
      </c>
      <c r="N737" t="e">
        <f>VLOOKUP(J737,银行退!A:J,10,FALSE)</f>
        <v>#N/A</v>
      </c>
      <c r="O737" t="str">
        <f>VLOOKUP(J737,银行退!A:K,11,FALSE)</f>
        <v>2017-08-08</v>
      </c>
    </row>
    <row r="738" spans="1:15">
      <c r="A738" s="1" t="s">
        <v>10500</v>
      </c>
      <c r="B738" s="1">
        <v>1267074</v>
      </c>
      <c r="C738" s="1" t="s">
        <v>4030</v>
      </c>
      <c r="D738" s="1" t="s">
        <v>4031</v>
      </c>
      <c r="E738" s="1" t="s">
        <v>4032</v>
      </c>
      <c r="F738" s="2">
        <v>442</v>
      </c>
      <c r="G738" s="1" t="s">
        <v>9</v>
      </c>
      <c r="H738" s="1" t="s">
        <v>8349</v>
      </c>
      <c r="I738" s="1" t="s">
        <v>8350</v>
      </c>
      <c r="J738" s="1" t="s">
        <v>10501</v>
      </c>
      <c r="K738" s="1" t="s">
        <v>10502</v>
      </c>
      <c r="L738">
        <f>VLOOKUP(B738,HIS退!B:F,5,FALSE)</f>
        <v>-442</v>
      </c>
      <c r="M738">
        <f>VLOOKUP(J738,银行退!A:F,6,FALSE)</f>
        <v>442</v>
      </c>
      <c r="N738" t="e">
        <f>VLOOKUP(J738,银行退!A:J,10,FALSE)</f>
        <v>#N/A</v>
      </c>
      <c r="O738" t="e">
        <f>VLOOKUP(J738,银行退!A:K,11,FALSE)</f>
        <v>#N/A</v>
      </c>
    </row>
    <row r="739" spans="1:15">
      <c r="A739" s="1" t="s">
        <v>10503</v>
      </c>
      <c r="B739" s="1">
        <v>1267257</v>
      </c>
      <c r="C739" s="1" t="s">
        <v>4034</v>
      </c>
      <c r="D739" s="1" t="s">
        <v>4035</v>
      </c>
      <c r="E739" s="1" t="s">
        <v>4036</v>
      </c>
      <c r="F739" s="2">
        <v>69.72</v>
      </c>
      <c r="G739" s="1" t="s">
        <v>9</v>
      </c>
      <c r="H739" s="1" t="s">
        <v>8349</v>
      </c>
      <c r="I739" s="1" t="s">
        <v>8350</v>
      </c>
      <c r="J739" s="1" t="s">
        <v>10504</v>
      </c>
      <c r="K739" s="1" t="s">
        <v>10505</v>
      </c>
      <c r="L739">
        <f>VLOOKUP(B739,HIS退!B:F,5,FALSE)</f>
        <v>-69.72</v>
      </c>
      <c r="M739">
        <f>VLOOKUP(J739,银行退!A:F,6,FALSE)</f>
        <v>69.72</v>
      </c>
      <c r="N739" t="e">
        <f>VLOOKUP(J739,银行退!A:J,10,FALSE)</f>
        <v>#N/A</v>
      </c>
      <c r="O739" t="e">
        <f>VLOOKUP(J739,银行退!A:K,11,FALSE)</f>
        <v>#N/A</v>
      </c>
    </row>
    <row r="740" spans="1:15">
      <c r="A740" s="1" t="s">
        <v>10506</v>
      </c>
      <c r="B740" s="1">
        <v>1267262</v>
      </c>
      <c r="C740" s="1" t="s">
        <v>4038</v>
      </c>
      <c r="D740" s="1" t="s">
        <v>4039</v>
      </c>
      <c r="E740" s="1" t="s">
        <v>4040</v>
      </c>
      <c r="F740" s="2">
        <v>20</v>
      </c>
      <c r="G740" s="1" t="s">
        <v>9</v>
      </c>
      <c r="H740" s="1" t="s">
        <v>8349</v>
      </c>
      <c r="I740" s="1" t="s">
        <v>8350</v>
      </c>
      <c r="J740" s="1" t="s">
        <v>10507</v>
      </c>
      <c r="K740" s="1" t="s">
        <v>10508</v>
      </c>
      <c r="L740">
        <f>VLOOKUP(B740,HIS退!B:F,5,FALSE)</f>
        <v>-20</v>
      </c>
      <c r="M740">
        <f>VLOOKUP(J740,银行退!A:F,6,FALSE)</f>
        <v>20</v>
      </c>
      <c r="N740" t="e">
        <f>VLOOKUP(J740,银行退!A:J,10,FALSE)</f>
        <v>#N/A</v>
      </c>
      <c r="O740" t="e">
        <f>VLOOKUP(J740,银行退!A:K,11,FALSE)</f>
        <v>#N/A</v>
      </c>
    </row>
    <row r="741" spans="1:15">
      <c r="A741" s="1" t="s">
        <v>10509</v>
      </c>
      <c r="B741" s="1">
        <v>1267272</v>
      </c>
      <c r="C741" s="1" t="s">
        <v>4042</v>
      </c>
      <c r="D741" s="1" t="s">
        <v>4043</v>
      </c>
      <c r="E741" s="1" t="s">
        <v>4044</v>
      </c>
      <c r="F741" s="2">
        <v>147.19999999999999</v>
      </c>
      <c r="G741" s="1" t="s">
        <v>9</v>
      </c>
      <c r="H741" s="1" t="s">
        <v>8349</v>
      </c>
      <c r="I741" s="1" t="s">
        <v>8350</v>
      </c>
      <c r="J741" s="1" t="s">
        <v>10510</v>
      </c>
      <c r="K741" s="1" t="s">
        <v>10511</v>
      </c>
      <c r="L741">
        <f>VLOOKUP(B741,HIS退!B:F,5,FALSE)</f>
        <v>-147.19999999999999</v>
      </c>
      <c r="M741">
        <f>VLOOKUP(J741,银行退!A:F,6,FALSE)</f>
        <v>147.19999999999999</v>
      </c>
      <c r="N741" t="e">
        <f>VLOOKUP(J741,银行退!A:J,10,FALSE)</f>
        <v>#N/A</v>
      </c>
      <c r="O741" t="e">
        <f>VLOOKUP(J741,银行退!A:K,11,FALSE)</f>
        <v>#N/A</v>
      </c>
    </row>
    <row r="742" spans="1:15">
      <c r="A742" s="1" t="s">
        <v>10512</v>
      </c>
      <c r="B742" s="1">
        <v>1267311</v>
      </c>
      <c r="C742" s="1" t="s">
        <v>10513</v>
      </c>
      <c r="D742" s="1" t="s">
        <v>4046</v>
      </c>
      <c r="E742" s="1" t="s">
        <v>856</v>
      </c>
      <c r="F742" s="2">
        <v>4881.83</v>
      </c>
      <c r="G742" s="1" t="s">
        <v>9</v>
      </c>
      <c r="H742" s="1" t="s">
        <v>8358</v>
      </c>
      <c r="I742" s="1" t="s">
        <v>8358</v>
      </c>
      <c r="J742" s="1" t="s">
        <v>10514</v>
      </c>
      <c r="K742" s="1" t="s">
        <v>855</v>
      </c>
      <c r="L742">
        <f>VLOOKUP(B742,HIS退!B:F,5,FALSE)</f>
        <v>-4881.83</v>
      </c>
      <c r="M742">
        <f>VLOOKUP(J742,银行退!A:F,6,FALSE)</f>
        <v>4881.83</v>
      </c>
      <c r="N742" t="e">
        <f>VLOOKUP(J742,银行退!A:J,10,FALSE)</f>
        <v>#N/A</v>
      </c>
      <c r="O742" t="str">
        <f>VLOOKUP(J742,银行退!A:K,11,FALSE)</f>
        <v>2017-08-09</v>
      </c>
    </row>
    <row r="743" spans="1:15">
      <c r="A743" s="1" t="s">
        <v>10515</v>
      </c>
      <c r="B743" s="1">
        <v>1267331</v>
      </c>
      <c r="C743" s="1" t="s">
        <v>10516</v>
      </c>
      <c r="D743" s="1" t="s">
        <v>4048</v>
      </c>
      <c r="E743" s="1" t="s">
        <v>703</v>
      </c>
      <c r="F743" s="2">
        <v>580</v>
      </c>
      <c r="G743" s="1" t="s">
        <v>9</v>
      </c>
      <c r="H743" s="1" t="s">
        <v>8358</v>
      </c>
      <c r="I743" s="1" t="s">
        <v>8358</v>
      </c>
      <c r="J743" s="1" t="s">
        <v>10517</v>
      </c>
      <c r="K743" s="1" t="s">
        <v>702</v>
      </c>
      <c r="L743">
        <f>VLOOKUP(B743,HIS退!B:F,5,FALSE)</f>
        <v>-580</v>
      </c>
      <c r="M743">
        <f>VLOOKUP(J743,银行退!A:F,6,FALSE)</f>
        <v>580</v>
      </c>
      <c r="N743" t="e">
        <f>VLOOKUP(J743,银行退!A:J,10,FALSE)</f>
        <v>#N/A</v>
      </c>
      <c r="O743" t="str">
        <f>VLOOKUP(J743,银行退!A:K,11,FALSE)</f>
        <v>2017-08-10</v>
      </c>
    </row>
    <row r="744" spans="1:15">
      <c r="A744" s="1" t="s">
        <v>10518</v>
      </c>
      <c r="B744" s="1">
        <v>1267548</v>
      </c>
      <c r="C744" s="1" t="s">
        <v>4050</v>
      </c>
      <c r="D744" s="1" t="s">
        <v>4051</v>
      </c>
      <c r="E744" s="1" t="s">
        <v>4052</v>
      </c>
      <c r="F744" s="2">
        <v>53</v>
      </c>
      <c r="G744" s="1" t="s">
        <v>9</v>
      </c>
      <c r="H744" s="1" t="s">
        <v>8349</v>
      </c>
      <c r="I744" s="1" t="s">
        <v>8350</v>
      </c>
      <c r="J744" s="1" t="s">
        <v>10519</v>
      </c>
      <c r="K744" s="1" t="s">
        <v>10520</v>
      </c>
      <c r="L744">
        <f>VLOOKUP(B744,HIS退!B:F,5,FALSE)</f>
        <v>-53</v>
      </c>
      <c r="M744">
        <f>VLOOKUP(J744,银行退!A:F,6,FALSE)</f>
        <v>53</v>
      </c>
      <c r="N744" t="e">
        <f>VLOOKUP(J744,银行退!A:J,10,FALSE)</f>
        <v>#N/A</v>
      </c>
      <c r="O744" t="e">
        <f>VLOOKUP(J744,银行退!A:K,11,FALSE)</f>
        <v>#N/A</v>
      </c>
    </row>
    <row r="745" spans="1:15">
      <c r="A745" s="1" t="s">
        <v>10521</v>
      </c>
      <c r="B745" s="1">
        <v>1267562</v>
      </c>
      <c r="C745" s="1" t="s">
        <v>4054</v>
      </c>
      <c r="D745" s="1" t="s">
        <v>4055</v>
      </c>
      <c r="E745" s="1" t="s">
        <v>4056</v>
      </c>
      <c r="F745" s="2">
        <v>12.5</v>
      </c>
      <c r="G745" s="1" t="s">
        <v>9</v>
      </c>
      <c r="H745" s="1" t="s">
        <v>8349</v>
      </c>
      <c r="I745" s="1" t="s">
        <v>8350</v>
      </c>
      <c r="J745" s="1" t="s">
        <v>10522</v>
      </c>
      <c r="K745" s="1" t="s">
        <v>10523</v>
      </c>
      <c r="L745">
        <f>VLOOKUP(B745,HIS退!B:F,5,FALSE)</f>
        <v>-12.5</v>
      </c>
      <c r="M745">
        <f>VLOOKUP(J745,银行退!A:F,6,FALSE)</f>
        <v>12.5</v>
      </c>
      <c r="N745" t="e">
        <f>VLOOKUP(J745,银行退!A:J,10,FALSE)</f>
        <v>#N/A</v>
      </c>
      <c r="O745" t="e">
        <f>VLOOKUP(J745,银行退!A:K,11,FALSE)</f>
        <v>#N/A</v>
      </c>
    </row>
    <row r="746" spans="1:15">
      <c r="A746" s="1" t="s">
        <v>10524</v>
      </c>
      <c r="B746" s="1">
        <v>1267586</v>
      </c>
      <c r="C746" s="1" t="s">
        <v>4058</v>
      </c>
      <c r="D746" s="1" t="s">
        <v>4059</v>
      </c>
      <c r="E746" s="1" t="s">
        <v>4060</v>
      </c>
      <c r="F746" s="2">
        <v>134.19999999999999</v>
      </c>
      <c r="G746" s="1" t="s">
        <v>9</v>
      </c>
      <c r="H746" s="1" t="s">
        <v>8349</v>
      </c>
      <c r="I746" s="1" t="s">
        <v>8350</v>
      </c>
      <c r="J746" s="1" t="s">
        <v>10525</v>
      </c>
      <c r="K746" s="1" t="s">
        <v>10526</v>
      </c>
      <c r="L746">
        <f>VLOOKUP(B746,HIS退!B:F,5,FALSE)</f>
        <v>-134.19999999999999</v>
      </c>
      <c r="M746">
        <f>VLOOKUP(J746,银行退!A:F,6,FALSE)</f>
        <v>134.19999999999999</v>
      </c>
      <c r="N746" t="e">
        <f>VLOOKUP(J746,银行退!A:J,10,FALSE)</f>
        <v>#N/A</v>
      </c>
      <c r="O746" t="e">
        <f>VLOOKUP(J746,银行退!A:K,11,FALSE)</f>
        <v>#N/A</v>
      </c>
    </row>
    <row r="747" spans="1:15">
      <c r="A747" s="1" t="s">
        <v>10527</v>
      </c>
      <c r="B747" s="1">
        <v>1267625</v>
      </c>
      <c r="C747" s="1" t="s">
        <v>4062</v>
      </c>
      <c r="D747" s="1" t="s">
        <v>4063</v>
      </c>
      <c r="E747" s="1" t="s">
        <v>4064</v>
      </c>
      <c r="F747" s="2">
        <v>3000</v>
      </c>
      <c r="G747" s="1" t="s">
        <v>9</v>
      </c>
      <c r="H747" s="1" t="s">
        <v>8349</v>
      </c>
      <c r="I747" s="1" t="s">
        <v>8350</v>
      </c>
      <c r="J747" s="1" t="s">
        <v>10528</v>
      </c>
      <c r="K747" s="1" t="s">
        <v>10529</v>
      </c>
      <c r="L747">
        <f>VLOOKUP(B747,HIS退!B:F,5,FALSE)</f>
        <v>-3000</v>
      </c>
      <c r="M747">
        <f>VLOOKUP(J747,银行退!A:F,6,FALSE)</f>
        <v>3000</v>
      </c>
      <c r="N747" t="e">
        <f>VLOOKUP(J747,银行退!A:J,10,FALSE)</f>
        <v>#N/A</v>
      </c>
      <c r="O747" t="e">
        <f>VLOOKUP(J747,银行退!A:K,11,FALSE)</f>
        <v>#N/A</v>
      </c>
    </row>
    <row r="748" spans="1:15">
      <c r="A748" s="1" t="s">
        <v>10530</v>
      </c>
      <c r="B748" s="1">
        <v>1267630</v>
      </c>
      <c r="C748" s="1" t="s">
        <v>4066</v>
      </c>
      <c r="D748" s="1" t="s">
        <v>4067</v>
      </c>
      <c r="E748" s="1" t="s">
        <v>4068</v>
      </c>
      <c r="F748" s="2">
        <v>300</v>
      </c>
      <c r="G748" s="1" t="s">
        <v>9</v>
      </c>
      <c r="H748" s="1" t="s">
        <v>8349</v>
      </c>
      <c r="I748" s="1" t="s">
        <v>8350</v>
      </c>
      <c r="J748" s="1" t="s">
        <v>10531</v>
      </c>
      <c r="K748" s="1" t="s">
        <v>10532</v>
      </c>
      <c r="L748">
        <f>VLOOKUP(B748,HIS退!B:F,5,FALSE)</f>
        <v>-300</v>
      </c>
      <c r="M748">
        <f>VLOOKUP(J748,银行退!A:F,6,FALSE)</f>
        <v>300</v>
      </c>
      <c r="N748" t="e">
        <f>VLOOKUP(J748,银行退!A:J,10,FALSE)</f>
        <v>#N/A</v>
      </c>
      <c r="O748" t="e">
        <f>VLOOKUP(J748,银行退!A:K,11,FALSE)</f>
        <v>#N/A</v>
      </c>
    </row>
    <row r="749" spans="1:15">
      <c r="A749" s="1" t="s">
        <v>10533</v>
      </c>
      <c r="B749" s="1">
        <v>1267635</v>
      </c>
      <c r="C749" s="1" t="s">
        <v>4070</v>
      </c>
      <c r="D749" s="1" t="s">
        <v>4067</v>
      </c>
      <c r="E749" s="1" t="s">
        <v>4068</v>
      </c>
      <c r="F749" s="2">
        <v>93.2</v>
      </c>
      <c r="G749" s="1" t="s">
        <v>9</v>
      </c>
      <c r="H749" s="1" t="s">
        <v>8349</v>
      </c>
      <c r="I749" s="1" t="s">
        <v>8350</v>
      </c>
      <c r="J749" s="1" t="s">
        <v>10534</v>
      </c>
      <c r="K749" s="1" t="s">
        <v>10535</v>
      </c>
      <c r="L749">
        <f>VLOOKUP(B749,HIS退!B:F,5,FALSE)</f>
        <v>-93.2</v>
      </c>
      <c r="M749">
        <f>VLOOKUP(J749,银行退!A:F,6,FALSE)</f>
        <v>93.2</v>
      </c>
      <c r="N749" t="e">
        <f>VLOOKUP(J749,银行退!A:J,10,FALSE)</f>
        <v>#N/A</v>
      </c>
      <c r="O749" t="e">
        <f>VLOOKUP(J749,银行退!A:K,11,FALSE)</f>
        <v>#N/A</v>
      </c>
    </row>
    <row r="750" spans="1:15">
      <c r="A750" s="1" t="s">
        <v>10536</v>
      </c>
      <c r="B750" s="1">
        <v>1267935</v>
      </c>
      <c r="C750" s="1" t="s">
        <v>10537</v>
      </c>
      <c r="D750" s="1" t="s">
        <v>4072</v>
      </c>
      <c r="E750" s="1" t="s">
        <v>861</v>
      </c>
      <c r="F750" s="2">
        <v>198.05</v>
      </c>
      <c r="G750" s="1" t="s">
        <v>9</v>
      </c>
      <c r="H750" s="1" t="s">
        <v>8358</v>
      </c>
      <c r="I750" s="1" t="s">
        <v>8358</v>
      </c>
      <c r="J750" s="1" t="s">
        <v>10538</v>
      </c>
      <c r="K750" s="1" t="s">
        <v>860</v>
      </c>
      <c r="L750">
        <f>VLOOKUP(B750,HIS退!B:F,5,FALSE)</f>
        <v>-198.05</v>
      </c>
      <c r="M750">
        <f>VLOOKUP(J750,银行退!A:F,6,FALSE)</f>
        <v>198.05</v>
      </c>
      <c r="N750" t="e">
        <f>VLOOKUP(J750,银行退!A:J,10,FALSE)</f>
        <v>#N/A</v>
      </c>
      <c r="O750" t="str">
        <f>VLOOKUP(J750,银行退!A:K,11,FALSE)</f>
        <v>2017-08-09</v>
      </c>
    </row>
    <row r="751" spans="1:15">
      <c r="A751" s="1" t="s">
        <v>10539</v>
      </c>
      <c r="B751" s="1">
        <v>1268068</v>
      </c>
      <c r="C751" s="1" t="s">
        <v>4074</v>
      </c>
      <c r="D751" s="1" t="s">
        <v>4075</v>
      </c>
      <c r="E751" s="1" t="s">
        <v>4076</v>
      </c>
      <c r="F751" s="2">
        <v>550</v>
      </c>
      <c r="G751" s="1" t="s">
        <v>9</v>
      </c>
      <c r="H751" s="1" t="s">
        <v>8349</v>
      </c>
      <c r="I751" s="1" t="s">
        <v>8350</v>
      </c>
      <c r="J751" s="1" t="s">
        <v>10540</v>
      </c>
      <c r="K751" s="1" t="s">
        <v>10541</v>
      </c>
      <c r="L751">
        <f>VLOOKUP(B751,HIS退!B:F,5,FALSE)</f>
        <v>-550</v>
      </c>
      <c r="M751">
        <f>VLOOKUP(J751,银行退!A:F,6,FALSE)</f>
        <v>550</v>
      </c>
      <c r="N751" t="e">
        <f>VLOOKUP(J751,银行退!A:J,10,FALSE)</f>
        <v>#N/A</v>
      </c>
      <c r="O751" t="e">
        <f>VLOOKUP(J751,银行退!A:K,11,FALSE)</f>
        <v>#N/A</v>
      </c>
    </row>
    <row r="752" spans="1:15">
      <c r="A752" s="1" t="s">
        <v>10542</v>
      </c>
      <c r="B752" s="1">
        <v>1268386</v>
      </c>
      <c r="C752" s="1" t="s">
        <v>4078</v>
      </c>
      <c r="D752" s="1" t="s">
        <v>4079</v>
      </c>
      <c r="E752" s="1" t="s">
        <v>4080</v>
      </c>
      <c r="F752" s="2">
        <v>67.77</v>
      </c>
      <c r="G752" s="1" t="s">
        <v>9</v>
      </c>
      <c r="H752" s="1" t="s">
        <v>8349</v>
      </c>
      <c r="I752" s="1" t="s">
        <v>8350</v>
      </c>
      <c r="J752" s="1" t="s">
        <v>10543</v>
      </c>
      <c r="K752" s="1" t="s">
        <v>10544</v>
      </c>
      <c r="L752">
        <f>VLOOKUP(B752,HIS退!B:F,5,FALSE)</f>
        <v>-67.77</v>
      </c>
      <c r="M752">
        <f>VLOOKUP(J752,银行退!A:F,6,FALSE)</f>
        <v>67.77</v>
      </c>
      <c r="N752" t="e">
        <f>VLOOKUP(J752,银行退!A:J,10,FALSE)</f>
        <v>#N/A</v>
      </c>
      <c r="O752" t="e">
        <f>VLOOKUP(J752,银行退!A:K,11,FALSE)</f>
        <v>#N/A</v>
      </c>
    </row>
    <row r="753" spans="1:15">
      <c r="A753" s="1" t="s">
        <v>10545</v>
      </c>
      <c r="B753" s="1">
        <v>1268996</v>
      </c>
      <c r="C753" s="1" t="s">
        <v>4082</v>
      </c>
      <c r="D753" s="1" t="s">
        <v>3437</v>
      </c>
      <c r="E753" s="1" t="s">
        <v>3438</v>
      </c>
      <c r="F753" s="2">
        <v>9.5</v>
      </c>
      <c r="G753" s="1" t="s">
        <v>9</v>
      </c>
      <c r="H753" s="1" t="s">
        <v>8349</v>
      </c>
      <c r="I753" s="1" t="s">
        <v>8350</v>
      </c>
      <c r="J753" s="1" t="s">
        <v>10546</v>
      </c>
      <c r="K753" s="1" t="s">
        <v>10024</v>
      </c>
      <c r="L753">
        <f>VLOOKUP(B753,HIS退!B:F,5,FALSE)</f>
        <v>-9.5</v>
      </c>
      <c r="M753">
        <f>VLOOKUP(J753,银行退!A:F,6,FALSE)</f>
        <v>9.5</v>
      </c>
      <c r="N753" t="e">
        <f>VLOOKUP(J753,银行退!A:J,10,FALSE)</f>
        <v>#N/A</v>
      </c>
      <c r="O753" t="e">
        <f>VLOOKUP(J753,银行退!A:K,11,FALSE)</f>
        <v>#N/A</v>
      </c>
    </row>
    <row r="754" spans="1:15">
      <c r="A754" s="1" t="s">
        <v>10547</v>
      </c>
      <c r="B754" s="1">
        <v>1269542</v>
      </c>
      <c r="C754" s="1" t="s">
        <v>4084</v>
      </c>
      <c r="D754" s="1" t="s">
        <v>4085</v>
      </c>
      <c r="E754" s="1" t="s">
        <v>4086</v>
      </c>
      <c r="F754" s="2">
        <v>5000</v>
      </c>
      <c r="G754" s="1" t="s">
        <v>9</v>
      </c>
      <c r="H754" s="1" t="s">
        <v>8349</v>
      </c>
      <c r="I754" s="1" t="s">
        <v>8350</v>
      </c>
      <c r="J754" s="1" t="s">
        <v>10548</v>
      </c>
      <c r="K754" s="1" t="s">
        <v>10549</v>
      </c>
      <c r="L754">
        <f>VLOOKUP(B754,HIS退!B:F,5,FALSE)</f>
        <v>-5000</v>
      </c>
      <c r="M754">
        <f>VLOOKUP(J754,银行退!A:F,6,FALSE)</f>
        <v>5000</v>
      </c>
      <c r="N754" t="e">
        <f>VLOOKUP(J754,银行退!A:J,10,FALSE)</f>
        <v>#N/A</v>
      </c>
      <c r="O754" t="e">
        <f>VLOOKUP(J754,银行退!A:K,11,FALSE)</f>
        <v>#N/A</v>
      </c>
    </row>
    <row r="755" spans="1:15">
      <c r="A755" s="1" t="s">
        <v>10550</v>
      </c>
      <c r="B755" s="1">
        <v>1269775</v>
      </c>
      <c r="C755" s="1" t="s">
        <v>4087</v>
      </c>
      <c r="D755" s="1" t="s">
        <v>4088</v>
      </c>
      <c r="E755" s="1" t="s">
        <v>4089</v>
      </c>
      <c r="F755" s="2">
        <v>171.72</v>
      </c>
      <c r="G755" s="1" t="s">
        <v>9</v>
      </c>
      <c r="H755" s="1" t="s">
        <v>8349</v>
      </c>
      <c r="I755" s="1" t="s">
        <v>8350</v>
      </c>
      <c r="J755" s="1" t="s">
        <v>10551</v>
      </c>
      <c r="K755" s="1" t="s">
        <v>10552</v>
      </c>
      <c r="L755">
        <f>VLOOKUP(B755,HIS退!B:F,5,FALSE)</f>
        <v>-171.72</v>
      </c>
      <c r="M755">
        <f>VLOOKUP(J755,银行退!A:F,6,FALSE)</f>
        <v>171.72</v>
      </c>
      <c r="N755" t="e">
        <f>VLOOKUP(J755,银行退!A:J,10,FALSE)</f>
        <v>#N/A</v>
      </c>
      <c r="O755" t="e">
        <f>VLOOKUP(J755,银行退!A:K,11,FALSE)</f>
        <v>#N/A</v>
      </c>
    </row>
    <row r="756" spans="1:15">
      <c r="A756" s="1" t="s">
        <v>10553</v>
      </c>
      <c r="B756" s="1">
        <v>1270083</v>
      </c>
      <c r="C756" s="1" t="s">
        <v>4091</v>
      </c>
      <c r="D756" s="1" t="s">
        <v>4092</v>
      </c>
      <c r="E756" s="1" t="s">
        <v>4093</v>
      </c>
      <c r="F756" s="2">
        <v>89.98</v>
      </c>
      <c r="G756" s="1" t="s">
        <v>9</v>
      </c>
      <c r="H756" s="1" t="s">
        <v>8349</v>
      </c>
      <c r="I756" s="1" t="s">
        <v>8350</v>
      </c>
      <c r="J756" s="1" t="s">
        <v>10554</v>
      </c>
      <c r="K756" s="1" t="s">
        <v>10555</v>
      </c>
      <c r="L756">
        <f>VLOOKUP(B756,HIS退!B:F,5,FALSE)</f>
        <v>-89.98</v>
      </c>
      <c r="M756">
        <f>VLOOKUP(J756,银行退!A:F,6,FALSE)</f>
        <v>89.98</v>
      </c>
      <c r="N756" t="e">
        <f>VLOOKUP(J756,银行退!A:J,10,FALSE)</f>
        <v>#N/A</v>
      </c>
      <c r="O756" t="e">
        <f>VLOOKUP(J756,银行退!A:K,11,FALSE)</f>
        <v>#N/A</v>
      </c>
    </row>
    <row r="757" spans="1:15">
      <c r="A757" s="1" t="s">
        <v>10556</v>
      </c>
      <c r="B757" s="1">
        <v>1270258</v>
      </c>
      <c r="C757" s="1" t="s">
        <v>4095</v>
      </c>
      <c r="D757" s="1" t="s">
        <v>4096</v>
      </c>
      <c r="E757" s="1" t="s">
        <v>4097</v>
      </c>
      <c r="F757" s="2">
        <v>300</v>
      </c>
      <c r="G757" s="1" t="s">
        <v>9</v>
      </c>
      <c r="H757" s="1" t="s">
        <v>8349</v>
      </c>
      <c r="I757" s="1" t="s">
        <v>8350</v>
      </c>
      <c r="J757" s="1" t="s">
        <v>10557</v>
      </c>
      <c r="K757" s="1" t="s">
        <v>10558</v>
      </c>
      <c r="L757">
        <f>VLOOKUP(B757,HIS退!B:F,5,FALSE)</f>
        <v>-300</v>
      </c>
      <c r="M757">
        <f>VLOOKUP(J757,银行退!A:F,6,FALSE)</f>
        <v>300</v>
      </c>
      <c r="N757" t="e">
        <f>VLOOKUP(J757,银行退!A:J,10,FALSE)</f>
        <v>#N/A</v>
      </c>
      <c r="O757" t="e">
        <f>VLOOKUP(J757,银行退!A:K,11,FALSE)</f>
        <v>#N/A</v>
      </c>
    </row>
    <row r="758" spans="1:15">
      <c r="A758" s="1" t="s">
        <v>10559</v>
      </c>
      <c r="B758" s="1">
        <v>1270428</v>
      </c>
      <c r="C758" s="1" t="s">
        <v>4099</v>
      </c>
      <c r="D758" s="1" t="s">
        <v>4100</v>
      </c>
      <c r="E758" s="1" t="s">
        <v>4101</v>
      </c>
      <c r="F758" s="2">
        <v>700</v>
      </c>
      <c r="G758" s="1" t="s">
        <v>9</v>
      </c>
      <c r="H758" s="1" t="s">
        <v>8349</v>
      </c>
      <c r="I758" s="1" t="s">
        <v>8350</v>
      </c>
      <c r="J758" s="1" t="s">
        <v>10560</v>
      </c>
      <c r="K758" s="1" t="s">
        <v>10561</v>
      </c>
      <c r="L758">
        <f>VLOOKUP(B758,HIS退!B:F,5,FALSE)</f>
        <v>-700</v>
      </c>
      <c r="M758">
        <f>VLOOKUP(J758,银行退!A:F,6,FALSE)</f>
        <v>700</v>
      </c>
      <c r="N758" t="e">
        <f>VLOOKUP(J758,银行退!A:J,10,FALSE)</f>
        <v>#N/A</v>
      </c>
      <c r="O758" t="e">
        <f>VLOOKUP(J758,银行退!A:K,11,FALSE)</f>
        <v>#N/A</v>
      </c>
    </row>
    <row r="759" spans="1:15">
      <c r="A759" s="1" t="s">
        <v>10562</v>
      </c>
      <c r="B759" s="1">
        <v>1270671</v>
      </c>
      <c r="C759" s="1" t="s">
        <v>4103</v>
      </c>
      <c r="D759" s="1" t="s">
        <v>4104</v>
      </c>
      <c r="E759" s="1" t="s">
        <v>4105</v>
      </c>
      <c r="F759" s="2">
        <v>312.83</v>
      </c>
      <c r="G759" s="1" t="s">
        <v>9</v>
      </c>
      <c r="H759" s="1" t="s">
        <v>8349</v>
      </c>
      <c r="I759" s="1" t="s">
        <v>8350</v>
      </c>
      <c r="J759" s="1" t="s">
        <v>10563</v>
      </c>
      <c r="K759" s="1" t="s">
        <v>10564</v>
      </c>
      <c r="L759">
        <f>VLOOKUP(B759,HIS退!B:F,5,FALSE)</f>
        <v>-312.83</v>
      </c>
      <c r="M759">
        <f>VLOOKUP(J759,银行退!A:F,6,FALSE)</f>
        <v>312.83</v>
      </c>
      <c r="N759" t="e">
        <f>VLOOKUP(J759,银行退!A:J,10,FALSE)</f>
        <v>#N/A</v>
      </c>
      <c r="O759" t="e">
        <f>VLOOKUP(J759,银行退!A:K,11,FALSE)</f>
        <v>#N/A</v>
      </c>
    </row>
    <row r="760" spans="1:15">
      <c r="A760" s="1" t="s">
        <v>10565</v>
      </c>
      <c r="B760" s="1">
        <v>1270957</v>
      </c>
      <c r="C760" s="1" t="s">
        <v>4107</v>
      </c>
      <c r="D760" s="1" t="s">
        <v>4108</v>
      </c>
      <c r="E760" s="1" t="s">
        <v>4109</v>
      </c>
      <c r="F760" s="2">
        <v>19.8</v>
      </c>
      <c r="G760" s="1" t="s">
        <v>9</v>
      </c>
      <c r="H760" s="1" t="s">
        <v>8349</v>
      </c>
      <c r="I760" s="1" t="s">
        <v>8350</v>
      </c>
      <c r="J760" s="1" t="s">
        <v>10566</v>
      </c>
      <c r="K760" s="1" t="s">
        <v>10567</v>
      </c>
      <c r="L760">
        <f>VLOOKUP(B760,HIS退!B:F,5,FALSE)</f>
        <v>-19.8</v>
      </c>
      <c r="M760">
        <f>VLOOKUP(J760,银行退!A:F,6,FALSE)</f>
        <v>19.8</v>
      </c>
      <c r="N760" t="e">
        <f>VLOOKUP(J760,银行退!A:J,10,FALSE)</f>
        <v>#N/A</v>
      </c>
      <c r="O760" t="e">
        <f>VLOOKUP(J760,银行退!A:K,11,FALSE)</f>
        <v>#N/A</v>
      </c>
    </row>
    <row r="761" spans="1:15">
      <c r="A761" s="1" t="s">
        <v>10568</v>
      </c>
      <c r="B761" s="1">
        <v>1270978</v>
      </c>
      <c r="C761" s="1" t="s">
        <v>4111</v>
      </c>
      <c r="D761" s="1" t="s">
        <v>4112</v>
      </c>
      <c r="E761" s="1" t="s">
        <v>4113</v>
      </c>
      <c r="F761" s="2">
        <v>32.14</v>
      </c>
      <c r="G761" s="1" t="s">
        <v>9</v>
      </c>
      <c r="H761" s="1" t="s">
        <v>8349</v>
      </c>
      <c r="I761" s="1" t="s">
        <v>8350</v>
      </c>
      <c r="J761" s="1" t="s">
        <v>10569</v>
      </c>
      <c r="K761" s="1" t="s">
        <v>10570</v>
      </c>
      <c r="L761">
        <f>VLOOKUP(B761,HIS退!B:F,5,FALSE)</f>
        <v>-32.14</v>
      </c>
      <c r="M761">
        <f>VLOOKUP(J761,银行退!A:F,6,FALSE)</f>
        <v>32.14</v>
      </c>
      <c r="N761" t="e">
        <f>VLOOKUP(J761,银行退!A:J,10,FALSE)</f>
        <v>#N/A</v>
      </c>
      <c r="O761" t="e">
        <f>VLOOKUP(J761,银行退!A:K,11,FALSE)</f>
        <v>#N/A</v>
      </c>
    </row>
    <row r="762" spans="1:15">
      <c r="A762" s="1" t="s">
        <v>10571</v>
      </c>
      <c r="B762" s="1">
        <v>1270985</v>
      </c>
      <c r="C762" s="1" t="s">
        <v>4115</v>
      </c>
      <c r="D762" s="1" t="s">
        <v>4116</v>
      </c>
      <c r="E762" s="1" t="s">
        <v>4117</v>
      </c>
      <c r="F762" s="2">
        <v>1200.58</v>
      </c>
      <c r="G762" s="1" t="s">
        <v>9</v>
      </c>
      <c r="H762" s="1" t="s">
        <v>8349</v>
      </c>
      <c r="I762" s="1" t="s">
        <v>8350</v>
      </c>
      <c r="J762" s="1" t="s">
        <v>10572</v>
      </c>
      <c r="K762" s="1" t="s">
        <v>10573</v>
      </c>
      <c r="L762">
        <f>VLOOKUP(B762,HIS退!B:F,5,FALSE)</f>
        <v>-1200.58</v>
      </c>
      <c r="M762">
        <f>VLOOKUP(J762,银行退!A:F,6,FALSE)</f>
        <v>1200.58</v>
      </c>
      <c r="N762" t="e">
        <f>VLOOKUP(J762,银行退!A:J,10,FALSE)</f>
        <v>#N/A</v>
      </c>
      <c r="O762" t="e">
        <f>VLOOKUP(J762,银行退!A:K,11,FALSE)</f>
        <v>#N/A</v>
      </c>
    </row>
    <row r="763" spans="1:15">
      <c r="A763" s="1" t="s">
        <v>10574</v>
      </c>
      <c r="B763" s="1">
        <v>1271045</v>
      </c>
      <c r="C763" s="1" t="s">
        <v>4119</v>
      </c>
      <c r="D763" s="1" t="s">
        <v>4120</v>
      </c>
      <c r="E763" s="1" t="s">
        <v>4121</v>
      </c>
      <c r="F763" s="2">
        <v>400</v>
      </c>
      <c r="G763" s="1" t="s">
        <v>9</v>
      </c>
      <c r="H763" s="1" t="s">
        <v>8349</v>
      </c>
      <c r="I763" s="1" t="s">
        <v>8350</v>
      </c>
      <c r="J763" s="1" t="s">
        <v>10575</v>
      </c>
      <c r="K763" s="1" t="s">
        <v>10570</v>
      </c>
      <c r="L763">
        <f>VLOOKUP(B763,HIS退!B:F,5,FALSE)</f>
        <v>-400</v>
      </c>
      <c r="M763">
        <f>VLOOKUP(J763,银行退!A:F,6,FALSE)</f>
        <v>400</v>
      </c>
      <c r="N763" t="e">
        <f>VLOOKUP(J763,银行退!A:J,10,FALSE)</f>
        <v>#N/A</v>
      </c>
      <c r="O763" t="e">
        <f>VLOOKUP(J763,银行退!A:K,11,FALSE)</f>
        <v>#N/A</v>
      </c>
    </row>
    <row r="764" spans="1:15">
      <c r="A764" s="1" t="s">
        <v>10576</v>
      </c>
      <c r="B764" s="1">
        <v>1271091</v>
      </c>
      <c r="C764" s="1" t="s">
        <v>4123</v>
      </c>
      <c r="D764" s="1" t="s">
        <v>4124</v>
      </c>
      <c r="E764" s="1" t="s">
        <v>4125</v>
      </c>
      <c r="F764" s="2">
        <v>476</v>
      </c>
      <c r="G764" s="1" t="s">
        <v>9</v>
      </c>
      <c r="H764" s="1" t="s">
        <v>8349</v>
      </c>
      <c r="I764" s="1" t="s">
        <v>8350</v>
      </c>
      <c r="J764" s="1" t="s">
        <v>10577</v>
      </c>
      <c r="K764" s="1" t="s">
        <v>10578</v>
      </c>
      <c r="L764">
        <f>VLOOKUP(B764,HIS退!B:F,5,FALSE)</f>
        <v>-476</v>
      </c>
      <c r="M764">
        <f>VLOOKUP(J764,银行退!A:F,6,FALSE)</f>
        <v>476</v>
      </c>
      <c r="N764" t="e">
        <f>VLOOKUP(J764,银行退!A:J,10,FALSE)</f>
        <v>#N/A</v>
      </c>
      <c r="O764" t="e">
        <f>VLOOKUP(J764,银行退!A:K,11,FALSE)</f>
        <v>#N/A</v>
      </c>
    </row>
    <row r="765" spans="1:15">
      <c r="A765" s="1" t="s">
        <v>10579</v>
      </c>
      <c r="B765" s="1">
        <v>1271133</v>
      </c>
      <c r="C765" s="1" t="s">
        <v>4127</v>
      </c>
      <c r="D765" s="1" t="s">
        <v>4124</v>
      </c>
      <c r="E765" s="1" t="s">
        <v>4125</v>
      </c>
      <c r="F765" s="2">
        <v>0.5</v>
      </c>
      <c r="G765" s="1" t="s">
        <v>9</v>
      </c>
      <c r="H765" s="1" t="s">
        <v>8349</v>
      </c>
      <c r="I765" s="1" t="s">
        <v>8350</v>
      </c>
      <c r="J765" s="1" t="s">
        <v>10580</v>
      </c>
      <c r="K765" s="1" t="s">
        <v>10578</v>
      </c>
      <c r="L765">
        <f>VLOOKUP(B765,HIS退!B:F,5,FALSE)</f>
        <v>-0.5</v>
      </c>
      <c r="M765">
        <f>VLOOKUP(J765,银行退!A:F,6,FALSE)</f>
        <v>0.5</v>
      </c>
      <c r="N765" t="e">
        <f>VLOOKUP(J765,银行退!A:J,10,FALSE)</f>
        <v>#N/A</v>
      </c>
      <c r="O765" t="e">
        <f>VLOOKUP(J765,银行退!A:K,11,FALSE)</f>
        <v>#N/A</v>
      </c>
    </row>
    <row r="766" spans="1:15">
      <c r="A766" s="1" t="s">
        <v>10581</v>
      </c>
      <c r="B766" s="1">
        <v>1271223</v>
      </c>
      <c r="C766" s="1" t="s">
        <v>4129</v>
      </c>
      <c r="D766" s="1" t="s">
        <v>4130</v>
      </c>
      <c r="E766" s="1" t="s">
        <v>4131</v>
      </c>
      <c r="F766" s="2">
        <v>539.66</v>
      </c>
      <c r="G766" s="1" t="s">
        <v>9</v>
      </c>
      <c r="H766" s="1" t="s">
        <v>8349</v>
      </c>
      <c r="I766" s="1" t="s">
        <v>8350</v>
      </c>
      <c r="J766" s="1" t="s">
        <v>10582</v>
      </c>
      <c r="K766" s="1" t="s">
        <v>10583</v>
      </c>
      <c r="L766">
        <f>VLOOKUP(B766,HIS退!B:F,5,FALSE)</f>
        <v>-539.66</v>
      </c>
      <c r="M766">
        <f>VLOOKUP(J766,银行退!A:F,6,FALSE)</f>
        <v>539.66</v>
      </c>
      <c r="N766" t="e">
        <f>VLOOKUP(J766,银行退!A:J,10,FALSE)</f>
        <v>#N/A</v>
      </c>
      <c r="O766" t="e">
        <f>VLOOKUP(J766,银行退!A:K,11,FALSE)</f>
        <v>#N/A</v>
      </c>
    </row>
    <row r="767" spans="1:15">
      <c r="A767" s="1" t="s">
        <v>10584</v>
      </c>
      <c r="B767" s="1">
        <v>1271359</v>
      </c>
      <c r="C767" s="1" t="s">
        <v>4133</v>
      </c>
      <c r="D767" s="1" t="s">
        <v>4134</v>
      </c>
      <c r="E767" s="1" t="s">
        <v>4135</v>
      </c>
      <c r="F767" s="2">
        <v>917</v>
      </c>
      <c r="G767" s="1" t="s">
        <v>9</v>
      </c>
      <c r="H767" s="1" t="s">
        <v>8349</v>
      </c>
      <c r="I767" s="1" t="s">
        <v>8350</v>
      </c>
      <c r="J767" s="1" t="s">
        <v>10585</v>
      </c>
      <c r="K767" s="1" t="s">
        <v>10586</v>
      </c>
      <c r="L767">
        <f>VLOOKUP(B767,HIS退!B:F,5,FALSE)</f>
        <v>-917</v>
      </c>
      <c r="M767">
        <f>VLOOKUP(J767,银行退!A:F,6,FALSE)</f>
        <v>917</v>
      </c>
      <c r="N767" t="e">
        <f>VLOOKUP(J767,银行退!A:J,10,FALSE)</f>
        <v>#N/A</v>
      </c>
      <c r="O767" t="e">
        <f>VLOOKUP(J767,银行退!A:K,11,FALSE)</f>
        <v>#N/A</v>
      </c>
    </row>
    <row r="768" spans="1:15">
      <c r="A768" s="1" t="s">
        <v>10587</v>
      </c>
      <c r="B768" s="1">
        <v>1271635</v>
      </c>
      <c r="C768" s="1" t="s">
        <v>4137</v>
      </c>
      <c r="D768" s="1" t="s">
        <v>4138</v>
      </c>
      <c r="E768" s="1" t="s">
        <v>4139</v>
      </c>
      <c r="F768" s="2">
        <v>865</v>
      </c>
      <c r="G768" s="1" t="s">
        <v>9</v>
      </c>
      <c r="H768" s="1" t="s">
        <v>8349</v>
      </c>
      <c r="I768" s="1" t="s">
        <v>8350</v>
      </c>
      <c r="J768" s="1" t="s">
        <v>10588</v>
      </c>
      <c r="K768" s="1" t="s">
        <v>10589</v>
      </c>
      <c r="L768">
        <f>VLOOKUP(B768,HIS退!B:F,5,FALSE)</f>
        <v>-865</v>
      </c>
      <c r="M768">
        <f>VLOOKUP(J768,银行退!A:F,6,FALSE)</f>
        <v>865</v>
      </c>
      <c r="N768" t="e">
        <f>VLOOKUP(J768,银行退!A:J,10,FALSE)</f>
        <v>#N/A</v>
      </c>
      <c r="O768" t="e">
        <f>VLOOKUP(J768,银行退!A:K,11,FALSE)</f>
        <v>#N/A</v>
      </c>
    </row>
    <row r="769" spans="1:15">
      <c r="A769" s="1" t="s">
        <v>10590</v>
      </c>
      <c r="B769" s="1">
        <v>1271907</v>
      </c>
      <c r="C769" s="1" t="s">
        <v>4141</v>
      </c>
      <c r="D769" s="1" t="s">
        <v>4142</v>
      </c>
      <c r="E769" s="1" t="s">
        <v>4143</v>
      </c>
      <c r="F769" s="2">
        <v>800</v>
      </c>
      <c r="G769" s="1" t="s">
        <v>9</v>
      </c>
      <c r="H769" s="1" t="s">
        <v>8349</v>
      </c>
      <c r="I769" s="1" t="s">
        <v>8350</v>
      </c>
      <c r="J769" s="1" t="s">
        <v>10591</v>
      </c>
      <c r="K769" s="1" t="s">
        <v>10592</v>
      </c>
      <c r="L769">
        <f>VLOOKUP(B769,HIS退!B:F,5,FALSE)</f>
        <v>-800</v>
      </c>
      <c r="M769">
        <f>VLOOKUP(J769,银行退!A:F,6,FALSE)</f>
        <v>800</v>
      </c>
      <c r="N769" t="e">
        <f>VLOOKUP(J769,银行退!A:J,10,FALSE)</f>
        <v>#N/A</v>
      </c>
      <c r="O769" t="e">
        <f>VLOOKUP(J769,银行退!A:K,11,FALSE)</f>
        <v>#N/A</v>
      </c>
    </row>
    <row r="770" spans="1:15">
      <c r="A770" s="1" t="s">
        <v>10593</v>
      </c>
      <c r="B770" s="1">
        <v>1271931</v>
      </c>
      <c r="C770" s="1" t="s">
        <v>4145</v>
      </c>
      <c r="D770" s="1" t="s">
        <v>4146</v>
      </c>
      <c r="E770" s="1" t="s">
        <v>557</v>
      </c>
      <c r="F770" s="2">
        <v>863</v>
      </c>
      <c r="G770" s="1" t="s">
        <v>9</v>
      </c>
      <c r="H770" s="1" t="s">
        <v>8349</v>
      </c>
      <c r="I770" s="1" t="s">
        <v>8350</v>
      </c>
      <c r="J770" s="1" t="s">
        <v>10594</v>
      </c>
      <c r="K770" s="1" t="s">
        <v>10595</v>
      </c>
      <c r="L770">
        <f>VLOOKUP(B770,HIS退!B:F,5,FALSE)</f>
        <v>-863</v>
      </c>
      <c r="M770">
        <f>VLOOKUP(J770,银行退!A:F,6,FALSE)</f>
        <v>863</v>
      </c>
      <c r="N770" t="e">
        <f>VLOOKUP(J770,银行退!A:J,10,FALSE)</f>
        <v>#N/A</v>
      </c>
      <c r="O770" t="e">
        <f>VLOOKUP(J770,银行退!A:K,11,FALSE)</f>
        <v>#N/A</v>
      </c>
    </row>
    <row r="771" spans="1:15">
      <c r="A771" s="1" t="s">
        <v>10596</v>
      </c>
      <c r="B771" s="1">
        <v>1272196</v>
      </c>
      <c r="C771" s="1" t="s">
        <v>10597</v>
      </c>
      <c r="D771" s="1" t="s">
        <v>4148</v>
      </c>
      <c r="E771" s="1" t="s">
        <v>852</v>
      </c>
      <c r="F771" s="2">
        <v>990</v>
      </c>
      <c r="G771" s="1" t="s">
        <v>9</v>
      </c>
      <c r="H771" s="1" t="s">
        <v>8358</v>
      </c>
      <c r="I771" s="1" t="s">
        <v>8358</v>
      </c>
      <c r="J771" s="1" t="s">
        <v>10598</v>
      </c>
      <c r="K771" s="1" t="s">
        <v>851</v>
      </c>
      <c r="L771">
        <f>VLOOKUP(B771,HIS退!B:F,5,FALSE)</f>
        <v>-990</v>
      </c>
      <c r="M771">
        <f>VLOOKUP(J771,银行退!A:F,6,FALSE)</f>
        <v>990</v>
      </c>
      <c r="N771" t="e">
        <f>VLOOKUP(J771,银行退!A:J,10,FALSE)</f>
        <v>#N/A</v>
      </c>
      <c r="O771" t="str">
        <f>VLOOKUP(J771,银行退!A:K,11,FALSE)</f>
        <v>2017-08-09</v>
      </c>
    </row>
    <row r="772" spans="1:15">
      <c r="A772" s="1" t="s">
        <v>10599</v>
      </c>
      <c r="B772" s="1">
        <v>1272309</v>
      </c>
      <c r="C772" s="1" t="s">
        <v>4150</v>
      </c>
      <c r="D772" s="1" t="s">
        <v>4151</v>
      </c>
      <c r="E772" s="1" t="s">
        <v>4152</v>
      </c>
      <c r="F772" s="2">
        <v>292.18</v>
      </c>
      <c r="G772" s="1" t="s">
        <v>9</v>
      </c>
      <c r="H772" s="1" t="s">
        <v>8349</v>
      </c>
      <c r="I772" s="1" t="s">
        <v>8350</v>
      </c>
      <c r="J772" s="1" t="s">
        <v>10600</v>
      </c>
      <c r="K772" s="1" t="s">
        <v>10601</v>
      </c>
      <c r="L772">
        <f>VLOOKUP(B772,HIS退!B:F,5,FALSE)</f>
        <v>-292.18</v>
      </c>
      <c r="M772">
        <f>VLOOKUP(J772,银行退!A:F,6,FALSE)</f>
        <v>292.18</v>
      </c>
      <c r="N772" t="e">
        <f>VLOOKUP(J772,银行退!A:J,10,FALSE)</f>
        <v>#N/A</v>
      </c>
      <c r="O772" t="e">
        <f>VLOOKUP(J772,银行退!A:K,11,FALSE)</f>
        <v>#N/A</v>
      </c>
    </row>
    <row r="773" spans="1:15">
      <c r="A773" s="1" t="s">
        <v>10602</v>
      </c>
      <c r="B773" s="1">
        <v>1272391</v>
      </c>
      <c r="C773" s="1" t="s">
        <v>4154</v>
      </c>
      <c r="D773" s="1" t="s">
        <v>4155</v>
      </c>
      <c r="E773" s="1" t="s">
        <v>2307</v>
      </c>
      <c r="F773" s="2">
        <v>537.91999999999996</v>
      </c>
      <c r="G773" s="1" t="s">
        <v>9</v>
      </c>
      <c r="H773" s="1" t="s">
        <v>8349</v>
      </c>
      <c r="I773" s="1" t="s">
        <v>8350</v>
      </c>
      <c r="J773" s="1" t="s">
        <v>10603</v>
      </c>
      <c r="K773" s="1" t="s">
        <v>10604</v>
      </c>
      <c r="L773">
        <f>VLOOKUP(B773,HIS退!B:F,5,FALSE)</f>
        <v>-537.91999999999996</v>
      </c>
      <c r="M773">
        <f>VLOOKUP(J773,银行退!A:F,6,FALSE)</f>
        <v>537.91999999999996</v>
      </c>
      <c r="N773" t="e">
        <f>VLOOKUP(J773,银行退!A:J,10,FALSE)</f>
        <v>#N/A</v>
      </c>
      <c r="O773" t="e">
        <f>VLOOKUP(J773,银行退!A:K,11,FALSE)</f>
        <v>#N/A</v>
      </c>
    </row>
    <row r="774" spans="1:15">
      <c r="A774" s="1" t="s">
        <v>10605</v>
      </c>
      <c r="B774" s="1">
        <v>1272400</v>
      </c>
      <c r="C774" s="1" t="s">
        <v>4157</v>
      </c>
      <c r="D774" s="1" t="s">
        <v>4158</v>
      </c>
      <c r="E774" s="1" t="s">
        <v>4159</v>
      </c>
      <c r="F774" s="2">
        <v>72.5</v>
      </c>
      <c r="G774" s="1" t="s">
        <v>9</v>
      </c>
      <c r="H774" s="1" t="s">
        <v>8349</v>
      </c>
      <c r="I774" s="1" t="s">
        <v>8350</v>
      </c>
      <c r="J774" s="1" t="s">
        <v>10606</v>
      </c>
      <c r="K774" s="1" t="s">
        <v>10607</v>
      </c>
      <c r="L774">
        <f>VLOOKUP(B774,HIS退!B:F,5,FALSE)</f>
        <v>-72.5</v>
      </c>
      <c r="M774">
        <f>VLOOKUP(J774,银行退!A:F,6,FALSE)</f>
        <v>72.5</v>
      </c>
      <c r="N774" t="e">
        <f>VLOOKUP(J774,银行退!A:J,10,FALSE)</f>
        <v>#N/A</v>
      </c>
      <c r="O774" t="e">
        <f>VLOOKUP(J774,银行退!A:K,11,FALSE)</f>
        <v>#N/A</v>
      </c>
    </row>
    <row r="775" spans="1:15">
      <c r="A775" s="1" t="s">
        <v>10608</v>
      </c>
      <c r="B775" s="1">
        <v>1272487</v>
      </c>
      <c r="C775" s="1" t="s">
        <v>4161</v>
      </c>
      <c r="D775" s="1" t="s">
        <v>4162</v>
      </c>
      <c r="E775" s="1" t="s">
        <v>4163</v>
      </c>
      <c r="F775" s="2">
        <v>500</v>
      </c>
      <c r="G775" s="1" t="s">
        <v>9</v>
      </c>
      <c r="H775" s="1" t="s">
        <v>8349</v>
      </c>
      <c r="I775" s="1" t="s">
        <v>8350</v>
      </c>
      <c r="J775" s="1" t="s">
        <v>10609</v>
      </c>
      <c r="K775" s="1" t="s">
        <v>10610</v>
      </c>
      <c r="L775">
        <f>VLOOKUP(B775,HIS退!B:F,5,FALSE)</f>
        <v>-500</v>
      </c>
      <c r="M775">
        <f>VLOOKUP(J775,银行退!A:F,6,FALSE)</f>
        <v>500</v>
      </c>
      <c r="N775" t="e">
        <f>VLOOKUP(J775,银行退!A:J,10,FALSE)</f>
        <v>#N/A</v>
      </c>
      <c r="O775" t="e">
        <f>VLOOKUP(J775,银行退!A:K,11,FALSE)</f>
        <v>#N/A</v>
      </c>
    </row>
    <row r="776" spans="1:15">
      <c r="A776" s="1" t="s">
        <v>10611</v>
      </c>
      <c r="B776" s="1">
        <v>1272571</v>
      </c>
      <c r="C776" s="1" t="s">
        <v>4165</v>
      </c>
      <c r="D776" s="1" t="s">
        <v>4166</v>
      </c>
      <c r="E776" s="1" t="s">
        <v>4167</v>
      </c>
      <c r="F776" s="2">
        <v>200</v>
      </c>
      <c r="G776" s="1" t="s">
        <v>9</v>
      </c>
      <c r="H776" s="1" t="s">
        <v>8349</v>
      </c>
      <c r="I776" s="1" t="s">
        <v>8350</v>
      </c>
      <c r="J776" s="1" t="s">
        <v>10612</v>
      </c>
      <c r="K776" s="1" t="s">
        <v>10613</v>
      </c>
      <c r="L776">
        <f>VLOOKUP(B776,HIS退!B:F,5,FALSE)</f>
        <v>-200</v>
      </c>
      <c r="M776">
        <f>VLOOKUP(J776,银行退!A:F,6,FALSE)</f>
        <v>200</v>
      </c>
      <c r="N776" t="e">
        <f>VLOOKUP(J776,银行退!A:J,10,FALSE)</f>
        <v>#N/A</v>
      </c>
      <c r="O776" t="e">
        <f>VLOOKUP(J776,银行退!A:K,11,FALSE)</f>
        <v>#N/A</v>
      </c>
    </row>
    <row r="777" spans="1:15">
      <c r="A777" s="1" t="s">
        <v>10614</v>
      </c>
      <c r="B777" s="1">
        <v>1272943</v>
      </c>
      <c r="C777" s="1" t="s">
        <v>4169</v>
      </c>
      <c r="D777" s="1" t="s">
        <v>4170</v>
      </c>
      <c r="E777" s="1" t="s">
        <v>4171</v>
      </c>
      <c r="F777" s="2">
        <v>84.81</v>
      </c>
      <c r="G777" s="1" t="s">
        <v>9</v>
      </c>
      <c r="H777" s="1" t="s">
        <v>8349</v>
      </c>
      <c r="I777" s="1" t="s">
        <v>8350</v>
      </c>
      <c r="J777" s="1" t="s">
        <v>10615</v>
      </c>
      <c r="K777" s="1" t="s">
        <v>10616</v>
      </c>
      <c r="L777">
        <f>VLOOKUP(B777,HIS退!B:F,5,FALSE)</f>
        <v>-84.81</v>
      </c>
      <c r="M777">
        <f>VLOOKUP(J777,银行退!A:F,6,FALSE)</f>
        <v>84.81</v>
      </c>
      <c r="N777" t="e">
        <f>VLOOKUP(J777,银行退!A:J,10,FALSE)</f>
        <v>#N/A</v>
      </c>
      <c r="O777" t="e">
        <f>VLOOKUP(J777,银行退!A:K,11,FALSE)</f>
        <v>#N/A</v>
      </c>
    </row>
    <row r="778" spans="1:15">
      <c r="A778" s="1" t="s">
        <v>10617</v>
      </c>
      <c r="B778" s="1">
        <v>1273967</v>
      </c>
      <c r="C778" s="1" t="s">
        <v>4173</v>
      </c>
      <c r="D778" s="1" t="s">
        <v>4174</v>
      </c>
      <c r="E778" s="1" t="s">
        <v>4175</v>
      </c>
      <c r="F778" s="2">
        <v>400</v>
      </c>
      <c r="G778" s="1" t="s">
        <v>9</v>
      </c>
      <c r="H778" s="1" t="s">
        <v>8349</v>
      </c>
      <c r="I778" s="1" t="s">
        <v>8350</v>
      </c>
      <c r="J778" s="1" t="s">
        <v>10618</v>
      </c>
      <c r="K778" s="1" t="s">
        <v>10619</v>
      </c>
      <c r="L778">
        <f>VLOOKUP(B778,HIS退!B:F,5,FALSE)</f>
        <v>-400</v>
      </c>
      <c r="M778">
        <f>VLOOKUP(J778,银行退!A:F,6,FALSE)</f>
        <v>400</v>
      </c>
      <c r="N778" t="e">
        <f>VLOOKUP(J778,银行退!A:J,10,FALSE)</f>
        <v>#N/A</v>
      </c>
      <c r="O778" t="e">
        <f>VLOOKUP(J778,银行退!A:K,11,FALSE)</f>
        <v>#N/A</v>
      </c>
    </row>
    <row r="779" spans="1:15">
      <c r="A779" s="1" t="s">
        <v>10620</v>
      </c>
      <c r="B779" s="1">
        <v>1274129</v>
      </c>
      <c r="C779" s="1" t="s">
        <v>10621</v>
      </c>
      <c r="D779" s="1" t="s">
        <v>4177</v>
      </c>
      <c r="E779" s="1" t="s">
        <v>840</v>
      </c>
      <c r="F779" s="2">
        <v>3500</v>
      </c>
      <c r="G779" s="1" t="s">
        <v>9</v>
      </c>
      <c r="H779" s="1" t="s">
        <v>8358</v>
      </c>
      <c r="I779" s="1" t="s">
        <v>8358</v>
      </c>
      <c r="J779" s="1" t="s">
        <v>10622</v>
      </c>
      <c r="K779" s="1" t="s">
        <v>839</v>
      </c>
      <c r="L779">
        <f>VLOOKUP(B779,HIS退!B:F,5,FALSE)</f>
        <v>-3500</v>
      </c>
      <c r="M779">
        <f>VLOOKUP(J779,银行退!A:F,6,FALSE)</f>
        <v>3500</v>
      </c>
      <c r="N779" t="e">
        <f>VLOOKUP(J779,银行退!A:J,10,FALSE)</f>
        <v>#N/A</v>
      </c>
      <c r="O779" t="str">
        <f>VLOOKUP(J779,银行退!A:K,11,FALSE)</f>
        <v>2017-08-09</v>
      </c>
    </row>
    <row r="780" spans="1:15">
      <c r="A780" s="1" t="s">
        <v>10623</v>
      </c>
      <c r="B780" s="1">
        <v>1274590</v>
      </c>
      <c r="C780" s="1" t="s">
        <v>4179</v>
      </c>
      <c r="D780" s="1" t="s">
        <v>4180</v>
      </c>
      <c r="E780" s="1" t="s">
        <v>4181</v>
      </c>
      <c r="F780" s="2">
        <v>1000</v>
      </c>
      <c r="G780" s="1" t="s">
        <v>9</v>
      </c>
      <c r="H780" s="1" t="s">
        <v>8349</v>
      </c>
      <c r="I780" s="1" t="s">
        <v>8350</v>
      </c>
      <c r="J780" s="1" t="s">
        <v>10624</v>
      </c>
      <c r="K780" s="1" t="s">
        <v>10625</v>
      </c>
      <c r="L780">
        <f>VLOOKUP(B780,HIS退!B:F,5,FALSE)</f>
        <v>-1000</v>
      </c>
      <c r="M780">
        <f>VLOOKUP(J780,银行退!A:F,6,FALSE)</f>
        <v>1000</v>
      </c>
      <c r="N780" t="e">
        <f>VLOOKUP(J780,银行退!A:J,10,FALSE)</f>
        <v>#N/A</v>
      </c>
      <c r="O780" t="e">
        <f>VLOOKUP(J780,银行退!A:K,11,FALSE)</f>
        <v>#N/A</v>
      </c>
    </row>
    <row r="781" spans="1:15">
      <c r="A781" s="1" t="s">
        <v>10626</v>
      </c>
      <c r="B781" s="1">
        <v>1274691</v>
      </c>
      <c r="C781" s="1" t="s">
        <v>10627</v>
      </c>
      <c r="D781" s="1" t="s">
        <v>4183</v>
      </c>
      <c r="E781" s="1" t="s">
        <v>819</v>
      </c>
      <c r="F781" s="2">
        <v>59</v>
      </c>
      <c r="G781" s="1" t="s">
        <v>9</v>
      </c>
      <c r="H781" s="1" t="s">
        <v>8358</v>
      </c>
      <c r="I781" s="1" t="s">
        <v>8358</v>
      </c>
      <c r="J781" s="1" t="s">
        <v>10628</v>
      </c>
      <c r="K781" s="1" t="s">
        <v>818</v>
      </c>
      <c r="L781">
        <f>VLOOKUP(B781,HIS退!B:F,5,FALSE)</f>
        <v>-59</v>
      </c>
      <c r="M781">
        <f>VLOOKUP(J781,银行退!A:F,6,FALSE)</f>
        <v>59</v>
      </c>
      <c r="N781" t="e">
        <f>VLOOKUP(J781,银行退!A:J,10,FALSE)</f>
        <v>#N/A</v>
      </c>
      <c r="O781" t="str">
        <f>VLOOKUP(J781,银行退!A:K,11,FALSE)</f>
        <v>2017-08-09</v>
      </c>
    </row>
    <row r="782" spans="1:15">
      <c r="A782" s="1" t="s">
        <v>10629</v>
      </c>
      <c r="B782" s="1">
        <v>1274794</v>
      </c>
      <c r="C782" s="1" t="s">
        <v>4185</v>
      </c>
      <c r="D782" s="1" t="s">
        <v>4186</v>
      </c>
      <c r="E782" s="1" t="s">
        <v>4187</v>
      </c>
      <c r="F782" s="2">
        <v>437.54</v>
      </c>
      <c r="G782" s="1" t="s">
        <v>9</v>
      </c>
      <c r="H782" s="1" t="s">
        <v>8349</v>
      </c>
      <c r="I782" s="1" t="s">
        <v>8350</v>
      </c>
      <c r="J782" s="1" t="s">
        <v>10630</v>
      </c>
      <c r="K782" s="1" t="s">
        <v>10631</v>
      </c>
      <c r="L782">
        <f>VLOOKUP(B782,HIS退!B:F,5,FALSE)</f>
        <v>-437.54</v>
      </c>
      <c r="M782">
        <f>VLOOKUP(J782,银行退!A:F,6,FALSE)</f>
        <v>437.54</v>
      </c>
      <c r="N782" t="e">
        <f>VLOOKUP(J782,银行退!A:J,10,FALSE)</f>
        <v>#N/A</v>
      </c>
      <c r="O782" t="e">
        <f>VLOOKUP(J782,银行退!A:K,11,FALSE)</f>
        <v>#N/A</v>
      </c>
    </row>
    <row r="783" spans="1:15">
      <c r="A783" s="1" t="s">
        <v>10632</v>
      </c>
      <c r="B783" s="1">
        <v>1274917</v>
      </c>
      <c r="C783" s="1" t="s">
        <v>4189</v>
      </c>
      <c r="D783" s="1" t="s">
        <v>4190</v>
      </c>
      <c r="E783" s="1" t="s">
        <v>4191</v>
      </c>
      <c r="F783" s="2">
        <v>1000</v>
      </c>
      <c r="G783" s="1" t="s">
        <v>9</v>
      </c>
      <c r="H783" s="1" t="s">
        <v>8349</v>
      </c>
      <c r="I783" s="1" t="s">
        <v>8350</v>
      </c>
      <c r="J783" s="1" t="s">
        <v>10633</v>
      </c>
      <c r="K783" s="1" t="s">
        <v>10634</v>
      </c>
      <c r="L783">
        <f>VLOOKUP(B783,HIS退!B:F,5,FALSE)</f>
        <v>-1000</v>
      </c>
      <c r="M783">
        <f>VLOOKUP(J783,银行退!A:F,6,FALSE)</f>
        <v>1000</v>
      </c>
      <c r="N783" t="e">
        <f>VLOOKUP(J783,银行退!A:J,10,FALSE)</f>
        <v>#N/A</v>
      </c>
      <c r="O783" t="e">
        <f>VLOOKUP(J783,银行退!A:K,11,FALSE)</f>
        <v>#N/A</v>
      </c>
    </row>
    <row r="784" spans="1:15">
      <c r="A784" s="1" t="s">
        <v>10635</v>
      </c>
      <c r="B784" s="1">
        <v>1275317</v>
      </c>
      <c r="C784" s="1" t="s">
        <v>10636</v>
      </c>
      <c r="D784" s="1" t="s">
        <v>4193</v>
      </c>
      <c r="E784" s="1" t="s">
        <v>779</v>
      </c>
      <c r="F784" s="2">
        <v>155</v>
      </c>
      <c r="G784" s="1" t="s">
        <v>9</v>
      </c>
      <c r="H784" s="1" t="s">
        <v>8358</v>
      </c>
      <c r="I784" s="1" t="s">
        <v>8358</v>
      </c>
      <c r="J784" s="1" t="s">
        <v>10637</v>
      </c>
      <c r="K784" s="1" t="s">
        <v>778</v>
      </c>
      <c r="L784">
        <f>VLOOKUP(B784,HIS退!B:F,5,FALSE)</f>
        <v>-155</v>
      </c>
      <c r="M784">
        <f>VLOOKUP(J784,银行退!A:F,6,FALSE)</f>
        <v>155</v>
      </c>
      <c r="N784" t="e">
        <f>VLOOKUP(J784,银行退!A:J,10,FALSE)</f>
        <v>#N/A</v>
      </c>
      <c r="O784" t="str">
        <f>VLOOKUP(J784,银行退!A:K,11,FALSE)</f>
        <v>2017-08-09</v>
      </c>
    </row>
    <row r="785" spans="1:15">
      <c r="A785" s="1" t="s">
        <v>10638</v>
      </c>
      <c r="B785" s="1">
        <v>1275515</v>
      </c>
      <c r="C785" s="1" t="s">
        <v>4195</v>
      </c>
      <c r="D785" s="1" t="s">
        <v>4196</v>
      </c>
      <c r="E785" s="1" t="s">
        <v>4197</v>
      </c>
      <c r="F785" s="2">
        <v>100</v>
      </c>
      <c r="G785" s="1" t="s">
        <v>9</v>
      </c>
      <c r="H785" s="1" t="s">
        <v>8349</v>
      </c>
      <c r="I785" s="1" t="s">
        <v>8350</v>
      </c>
      <c r="J785" s="1" t="s">
        <v>10639</v>
      </c>
      <c r="K785" s="1" t="s">
        <v>10640</v>
      </c>
      <c r="L785">
        <f>VLOOKUP(B785,HIS退!B:F,5,FALSE)</f>
        <v>-100</v>
      </c>
      <c r="M785">
        <f>VLOOKUP(J785,银行退!A:F,6,FALSE)</f>
        <v>100</v>
      </c>
      <c r="N785" t="e">
        <f>VLOOKUP(J785,银行退!A:J,10,FALSE)</f>
        <v>#N/A</v>
      </c>
      <c r="O785" t="e">
        <f>VLOOKUP(J785,银行退!A:K,11,FALSE)</f>
        <v>#N/A</v>
      </c>
    </row>
    <row r="786" spans="1:15">
      <c r="A786" s="1" t="s">
        <v>10641</v>
      </c>
      <c r="B786" s="1">
        <v>1275524</v>
      </c>
      <c r="C786" s="1" t="s">
        <v>10642</v>
      </c>
      <c r="D786" s="1" t="s">
        <v>4199</v>
      </c>
      <c r="E786" s="1" t="s">
        <v>832</v>
      </c>
      <c r="F786" s="2">
        <v>118</v>
      </c>
      <c r="G786" s="1" t="s">
        <v>9</v>
      </c>
      <c r="H786" s="1" t="s">
        <v>8358</v>
      </c>
      <c r="I786" s="1" t="s">
        <v>8358</v>
      </c>
      <c r="J786" s="1" t="s">
        <v>10643</v>
      </c>
      <c r="K786" s="1" t="s">
        <v>831</v>
      </c>
      <c r="L786">
        <f>VLOOKUP(B786,HIS退!B:F,5,FALSE)</f>
        <v>-118</v>
      </c>
      <c r="M786">
        <f>VLOOKUP(J786,银行退!A:F,6,FALSE)</f>
        <v>118</v>
      </c>
      <c r="N786" t="e">
        <f>VLOOKUP(J786,银行退!A:J,10,FALSE)</f>
        <v>#N/A</v>
      </c>
      <c r="O786" t="str">
        <f>VLOOKUP(J786,银行退!A:K,11,FALSE)</f>
        <v>2017-08-09</v>
      </c>
    </row>
    <row r="787" spans="1:15">
      <c r="A787" s="1" t="s">
        <v>10644</v>
      </c>
      <c r="B787" s="1">
        <v>1275525</v>
      </c>
      <c r="C787" s="1" t="s">
        <v>4201</v>
      </c>
      <c r="D787" s="1" t="s">
        <v>4202</v>
      </c>
      <c r="E787" s="1" t="s">
        <v>4203</v>
      </c>
      <c r="F787" s="2">
        <v>3000</v>
      </c>
      <c r="G787" s="1" t="s">
        <v>9</v>
      </c>
      <c r="H787" s="1" t="s">
        <v>8349</v>
      </c>
      <c r="I787" s="1" t="s">
        <v>8350</v>
      </c>
      <c r="J787" s="1" t="s">
        <v>10645</v>
      </c>
      <c r="K787" s="1" t="s">
        <v>10646</v>
      </c>
      <c r="L787">
        <f>VLOOKUP(B787,HIS退!B:F,5,FALSE)</f>
        <v>-3000</v>
      </c>
      <c r="M787">
        <f>VLOOKUP(J787,银行退!A:F,6,FALSE)</f>
        <v>3000</v>
      </c>
      <c r="N787" t="e">
        <f>VLOOKUP(J787,银行退!A:J,10,FALSE)</f>
        <v>#N/A</v>
      </c>
      <c r="O787" t="e">
        <f>VLOOKUP(J787,银行退!A:K,11,FALSE)</f>
        <v>#N/A</v>
      </c>
    </row>
    <row r="788" spans="1:15">
      <c r="A788" s="1" t="s">
        <v>10647</v>
      </c>
      <c r="B788" s="1">
        <v>1275562</v>
      </c>
      <c r="C788" s="1" t="s">
        <v>4206</v>
      </c>
      <c r="D788" s="1" t="s">
        <v>4207</v>
      </c>
      <c r="E788" s="1" t="s">
        <v>4208</v>
      </c>
      <c r="F788" s="2">
        <v>3700</v>
      </c>
      <c r="G788" s="1" t="s">
        <v>9</v>
      </c>
      <c r="H788" s="1" t="s">
        <v>8349</v>
      </c>
      <c r="I788" s="1" t="s">
        <v>8350</v>
      </c>
      <c r="J788" s="1" t="s">
        <v>10648</v>
      </c>
      <c r="K788" s="1" t="s">
        <v>10649</v>
      </c>
      <c r="L788">
        <f>VLOOKUP(B788,HIS退!B:F,5,FALSE)</f>
        <v>-3700</v>
      </c>
      <c r="M788">
        <f>VLOOKUP(J788,银行退!A:F,6,FALSE)</f>
        <v>3700</v>
      </c>
      <c r="N788" t="e">
        <f>VLOOKUP(J788,银行退!A:J,10,FALSE)</f>
        <v>#N/A</v>
      </c>
      <c r="O788" t="e">
        <f>VLOOKUP(J788,银行退!A:K,11,FALSE)</f>
        <v>#N/A</v>
      </c>
    </row>
    <row r="789" spans="1:15">
      <c r="A789" s="1" t="s">
        <v>10650</v>
      </c>
      <c r="B789" s="1">
        <v>1275909</v>
      </c>
      <c r="C789" s="1" t="s">
        <v>4210</v>
      </c>
      <c r="D789" s="1" t="s">
        <v>4211</v>
      </c>
      <c r="E789" s="1" t="s">
        <v>4212</v>
      </c>
      <c r="F789" s="2">
        <v>492.72</v>
      </c>
      <c r="G789" s="1" t="s">
        <v>9</v>
      </c>
      <c r="H789" s="1" t="s">
        <v>8349</v>
      </c>
      <c r="I789" s="1" t="s">
        <v>8350</v>
      </c>
      <c r="J789" s="1" t="s">
        <v>10651</v>
      </c>
      <c r="K789" s="1" t="s">
        <v>10652</v>
      </c>
      <c r="L789">
        <f>VLOOKUP(B789,HIS退!B:F,5,FALSE)</f>
        <v>-492.72</v>
      </c>
      <c r="M789">
        <f>VLOOKUP(J789,银行退!A:F,6,FALSE)</f>
        <v>492.72</v>
      </c>
      <c r="N789" t="e">
        <f>VLOOKUP(J789,银行退!A:J,10,FALSE)</f>
        <v>#N/A</v>
      </c>
      <c r="O789" t="e">
        <f>VLOOKUP(J789,银行退!A:K,11,FALSE)</f>
        <v>#N/A</v>
      </c>
    </row>
    <row r="790" spans="1:15">
      <c r="A790" s="1" t="s">
        <v>10653</v>
      </c>
      <c r="B790" s="1">
        <v>1276036</v>
      </c>
      <c r="C790" s="1" t="s">
        <v>4214</v>
      </c>
      <c r="D790" s="1" t="s">
        <v>4215</v>
      </c>
      <c r="E790" s="1" t="s">
        <v>4216</v>
      </c>
      <c r="F790" s="2">
        <v>300</v>
      </c>
      <c r="G790" s="1" t="s">
        <v>9</v>
      </c>
      <c r="H790" s="1" t="s">
        <v>8349</v>
      </c>
      <c r="I790" s="1" t="s">
        <v>8350</v>
      </c>
      <c r="J790" s="1" t="s">
        <v>10654</v>
      </c>
      <c r="K790" s="1" t="s">
        <v>10655</v>
      </c>
      <c r="L790">
        <f>VLOOKUP(B790,HIS退!B:F,5,FALSE)</f>
        <v>-300</v>
      </c>
      <c r="M790">
        <f>VLOOKUP(J790,银行退!A:F,6,FALSE)</f>
        <v>300</v>
      </c>
      <c r="N790" t="e">
        <f>VLOOKUP(J790,银行退!A:J,10,FALSE)</f>
        <v>#N/A</v>
      </c>
      <c r="O790" t="e">
        <f>VLOOKUP(J790,银行退!A:K,11,FALSE)</f>
        <v>#N/A</v>
      </c>
    </row>
    <row r="791" spans="1:15">
      <c r="A791" s="1" t="s">
        <v>10656</v>
      </c>
      <c r="B791" s="1">
        <v>1276079</v>
      </c>
      <c r="C791" s="1" t="s">
        <v>4218</v>
      </c>
      <c r="D791" s="1" t="s">
        <v>4219</v>
      </c>
      <c r="E791" s="1" t="s">
        <v>4220</v>
      </c>
      <c r="F791" s="2">
        <v>700</v>
      </c>
      <c r="G791" s="1" t="s">
        <v>9</v>
      </c>
      <c r="H791" s="1" t="s">
        <v>8349</v>
      </c>
      <c r="I791" s="1" t="s">
        <v>8350</v>
      </c>
      <c r="J791" s="1" t="s">
        <v>10657</v>
      </c>
      <c r="K791" s="1" t="s">
        <v>10658</v>
      </c>
      <c r="L791">
        <f>VLOOKUP(B791,HIS退!B:F,5,FALSE)</f>
        <v>-700</v>
      </c>
      <c r="M791">
        <f>VLOOKUP(J791,银行退!A:F,6,FALSE)</f>
        <v>700</v>
      </c>
      <c r="N791" t="e">
        <f>VLOOKUP(J791,银行退!A:J,10,FALSE)</f>
        <v>#N/A</v>
      </c>
      <c r="O791" t="e">
        <f>VLOOKUP(J791,银行退!A:K,11,FALSE)</f>
        <v>#N/A</v>
      </c>
    </row>
    <row r="792" spans="1:15">
      <c r="A792" s="1" t="s">
        <v>10659</v>
      </c>
      <c r="B792" s="1">
        <v>1276173</v>
      </c>
      <c r="C792" s="1" t="s">
        <v>4222</v>
      </c>
      <c r="D792" s="1" t="s">
        <v>4223</v>
      </c>
      <c r="E792" s="1" t="s">
        <v>4224</v>
      </c>
      <c r="F792" s="2">
        <v>1991.47</v>
      </c>
      <c r="G792" s="1" t="s">
        <v>9</v>
      </c>
      <c r="H792" s="1" t="s">
        <v>8349</v>
      </c>
      <c r="I792" s="1" t="s">
        <v>8350</v>
      </c>
      <c r="J792" s="1" t="s">
        <v>10660</v>
      </c>
      <c r="K792" s="1" t="s">
        <v>10661</v>
      </c>
      <c r="L792">
        <f>VLOOKUP(B792,HIS退!B:F,5,FALSE)</f>
        <v>-1991.47</v>
      </c>
      <c r="M792">
        <f>VLOOKUP(J792,银行退!A:F,6,FALSE)</f>
        <v>1991.47</v>
      </c>
      <c r="N792" t="e">
        <f>VLOOKUP(J792,银行退!A:J,10,FALSE)</f>
        <v>#N/A</v>
      </c>
      <c r="O792" t="e">
        <f>VLOOKUP(J792,银行退!A:K,11,FALSE)</f>
        <v>#N/A</v>
      </c>
    </row>
    <row r="793" spans="1:15">
      <c r="A793" s="1" t="s">
        <v>10662</v>
      </c>
      <c r="B793" s="1">
        <v>1276337</v>
      </c>
      <c r="C793" s="1" t="s">
        <v>4226</v>
      </c>
      <c r="D793" s="1" t="s">
        <v>4227</v>
      </c>
      <c r="E793" s="1" t="s">
        <v>4228</v>
      </c>
      <c r="F793" s="2">
        <v>900</v>
      </c>
      <c r="G793" s="1" t="s">
        <v>9</v>
      </c>
      <c r="H793" s="1" t="s">
        <v>8349</v>
      </c>
      <c r="I793" s="1" t="s">
        <v>8350</v>
      </c>
      <c r="J793" s="1" t="s">
        <v>10663</v>
      </c>
      <c r="K793" s="1" t="s">
        <v>10664</v>
      </c>
      <c r="L793">
        <f>VLOOKUP(B793,HIS退!B:F,5,FALSE)</f>
        <v>-900</v>
      </c>
      <c r="M793">
        <f>VLOOKUP(J793,银行退!A:F,6,FALSE)</f>
        <v>900</v>
      </c>
      <c r="N793" t="e">
        <f>VLOOKUP(J793,银行退!A:J,10,FALSE)</f>
        <v>#N/A</v>
      </c>
      <c r="O793" t="e">
        <f>VLOOKUP(J793,银行退!A:K,11,FALSE)</f>
        <v>#N/A</v>
      </c>
    </row>
    <row r="794" spans="1:15">
      <c r="A794" s="1" t="s">
        <v>10665</v>
      </c>
      <c r="B794" s="1">
        <v>1276410</v>
      </c>
      <c r="C794" s="1" t="s">
        <v>4230</v>
      </c>
      <c r="D794" s="1" t="s">
        <v>4231</v>
      </c>
      <c r="E794" s="1" t="s">
        <v>4232</v>
      </c>
      <c r="F794" s="2">
        <v>18.5</v>
      </c>
      <c r="G794" s="1" t="s">
        <v>9</v>
      </c>
      <c r="H794" s="1" t="s">
        <v>8349</v>
      </c>
      <c r="I794" s="1" t="s">
        <v>8350</v>
      </c>
      <c r="J794" s="1" t="s">
        <v>10666</v>
      </c>
      <c r="K794" s="1" t="s">
        <v>10667</v>
      </c>
      <c r="L794">
        <f>VLOOKUP(B794,HIS退!B:F,5,FALSE)</f>
        <v>-18.5</v>
      </c>
      <c r="M794">
        <f>VLOOKUP(J794,银行退!A:F,6,FALSE)</f>
        <v>18.5</v>
      </c>
      <c r="N794" t="e">
        <f>VLOOKUP(J794,银行退!A:J,10,FALSE)</f>
        <v>#N/A</v>
      </c>
      <c r="O794" t="e">
        <f>VLOOKUP(J794,银行退!A:K,11,FALSE)</f>
        <v>#N/A</v>
      </c>
    </row>
    <row r="795" spans="1:15">
      <c r="A795" s="1" t="s">
        <v>10668</v>
      </c>
      <c r="B795" s="1">
        <v>1276662</v>
      </c>
      <c r="C795" s="1" t="s">
        <v>4234</v>
      </c>
      <c r="D795" s="1" t="s">
        <v>4235</v>
      </c>
      <c r="E795" s="1" t="s">
        <v>4236</v>
      </c>
      <c r="F795" s="2">
        <v>36.58</v>
      </c>
      <c r="G795" s="1" t="s">
        <v>9</v>
      </c>
      <c r="H795" s="1" t="s">
        <v>8349</v>
      </c>
      <c r="I795" s="1" t="s">
        <v>8350</v>
      </c>
      <c r="J795" s="1" t="s">
        <v>10669</v>
      </c>
      <c r="K795" s="1" t="s">
        <v>10670</v>
      </c>
      <c r="L795">
        <f>VLOOKUP(B795,HIS退!B:F,5,FALSE)</f>
        <v>-36.58</v>
      </c>
      <c r="M795">
        <f>VLOOKUP(J795,银行退!A:F,6,FALSE)</f>
        <v>36.58</v>
      </c>
      <c r="N795" t="e">
        <f>VLOOKUP(J795,银行退!A:J,10,FALSE)</f>
        <v>#N/A</v>
      </c>
      <c r="O795" t="e">
        <f>VLOOKUP(J795,银行退!A:K,11,FALSE)</f>
        <v>#N/A</v>
      </c>
    </row>
    <row r="796" spans="1:15">
      <c r="A796" s="1" t="s">
        <v>10671</v>
      </c>
      <c r="B796" s="1">
        <v>1276926</v>
      </c>
      <c r="C796" s="1" t="s">
        <v>4238</v>
      </c>
      <c r="D796" s="1" t="s">
        <v>4239</v>
      </c>
      <c r="E796" s="1" t="s">
        <v>4240</v>
      </c>
      <c r="F796" s="2">
        <v>411</v>
      </c>
      <c r="G796" s="1" t="s">
        <v>9</v>
      </c>
      <c r="H796" s="1" t="s">
        <v>8349</v>
      </c>
      <c r="I796" s="1" t="s">
        <v>8350</v>
      </c>
      <c r="J796" s="1" t="s">
        <v>10672</v>
      </c>
      <c r="K796" s="1" t="s">
        <v>10673</v>
      </c>
      <c r="L796">
        <f>VLOOKUP(B796,HIS退!B:F,5,FALSE)</f>
        <v>-411</v>
      </c>
      <c r="M796">
        <f>VLOOKUP(J796,银行退!A:F,6,FALSE)</f>
        <v>411</v>
      </c>
      <c r="N796" t="e">
        <f>VLOOKUP(J796,银行退!A:J,10,FALSE)</f>
        <v>#N/A</v>
      </c>
      <c r="O796" t="e">
        <f>VLOOKUP(J796,银行退!A:K,11,FALSE)</f>
        <v>#N/A</v>
      </c>
    </row>
    <row r="797" spans="1:15">
      <c r="A797" s="1" t="s">
        <v>10674</v>
      </c>
      <c r="B797" s="1">
        <v>1277096</v>
      </c>
      <c r="C797" s="1" t="s">
        <v>4242</v>
      </c>
      <c r="D797" s="1" t="s">
        <v>4243</v>
      </c>
      <c r="E797" s="1" t="s">
        <v>4244</v>
      </c>
      <c r="F797" s="2">
        <v>7888</v>
      </c>
      <c r="G797" s="1" t="s">
        <v>9</v>
      </c>
      <c r="H797" s="1" t="s">
        <v>8349</v>
      </c>
      <c r="I797" s="1" t="s">
        <v>8350</v>
      </c>
      <c r="J797" s="1" t="s">
        <v>10675</v>
      </c>
      <c r="K797" s="1" t="s">
        <v>10676</v>
      </c>
      <c r="L797">
        <f>VLOOKUP(B797,HIS退!B:F,5,FALSE)</f>
        <v>-7888</v>
      </c>
      <c r="M797">
        <f>VLOOKUP(J797,银行退!A:F,6,FALSE)</f>
        <v>7888</v>
      </c>
      <c r="N797" t="e">
        <f>VLOOKUP(J797,银行退!A:J,10,FALSE)</f>
        <v>#N/A</v>
      </c>
      <c r="O797" t="e">
        <f>VLOOKUP(J797,银行退!A:K,11,FALSE)</f>
        <v>#N/A</v>
      </c>
    </row>
    <row r="798" spans="1:15">
      <c r="A798" s="1" t="s">
        <v>10677</v>
      </c>
      <c r="B798" s="1">
        <v>1277139</v>
      </c>
      <c r="C798" s="1" t="s">
        <v>4246</v>
      </c>
      <c r="D798" s="1" t="s">
        <v>4243</v>
      </c>
      <c r="E798" s="1" t="s">
        <v>4244</v>
      </c>
      <c r="F798" s="2">
        <v>5734</v>
      </c>
      <c r="G798" s="1" t="s">
        <v>9</v>
      </c>
      <c r="H798" s="1" t="s">
        <v>8349</v>
      </c>
      <c r="I798" s="1" t="s">
        <v>8350</v>
      </c>
      <c r="J798" s="1" t="s">
        <v>10678</v>
      </c>
      <c r="K798" s="1" t="s">
        <v>10679</v>
      </c>
      <c r="L798">
        <f>VLOOKUP(B798,HIS退!B:F,5,FALSE)</f>
        <v>-5734</v>
      </c>
      <c r="M798">
        <f>VLOOKUP(J798,银行退!A:F,6,FALSE)</f>
        <v>5734</v>
      </c>
      <c r="N798" t="e">
        <f>VLOOKUP(J798,银行退!A:J,10,FALSE)</f>
        <v>#N/A</v>
      </c>
      <c r="O798" t="e">
        <f>VLOOKUP(J798,银行退!A:K,11,FALSE)</f>
        <v>#N/A</v>
      </c>
    </row>
    <row r="799" spans="1:15">
      <c r="A799" s="1" t="s">
        <v>10680</v>
      </c>
      <c r="B799" s="1">
        <v>1277156</v>
      </c>
      <c r="C799" s="1" t="s">
        <v>4248</v>
      </c>
      <c r="D799" s="1" t="s">
        <v>4249</v>
      </c>
      <c r="E799" s="1" t="s">
        <v>4250</v>
      </c>
      <c r="F799" s="2">
        <v>5000</v>
      </c>
      <c r="G799" s="1" t="s">
        <v>9</v>
      </c>
      <c r="H799" s="1" t="s">
        <v>8349</v>
      </c>
      <c r="I799" s="1" t="s">
        <v>8350</v>
      </c>
      <c r="J799" s="1" t="s">
        <v>10681</v>
      </c>
      <c r="K799" s="1" t="s">
        <v>10682</v>
      </c>
      <c r="L799">
        <f>VLOOKUP(B799,HIS退!B:F,5,FALSE)</f>
        <v>-5000</v>
      </c>
      <c r="M799">
        <f>VLOOKUP(J799,银行退!A:F,6,FALSE)</f>
        <v>5000</v>
      </c>
      <c r="N799" t="e">
        <f>VLOOKUP(J799,银行退!A:J,10,FALSE)</f>
        <v>#N/A</v>
      </c>
      <c r="O799" t="e">
        <f>VLOOKUP(J799,银行退!A:K,11,FALSE)</f>
        <v>#N/A</v>
      </c>
    </row>
    <row r="800" spans="1:15">
      <c r="A800" s="1" t="s">
        <v>10683</v>
      </c>
      <c r="B800" s="1">
        <v>1277166</v>
      </c>
      <c r="C800" s="1" t="s">
        <v>4252</v>
      </c>
      <c r="D800" s="1" t="s">
        <v>4243</v>
      </c>
      <c r="E800" s="1" t="s">
        <v>4244</v>
      </c>
      <c r="F800" s="2">
        <v>3555</v>
      </c>
      <c r="G800" s="1" t="s">
        <v>9</v>
      </c>
      <c r="H800" s="1" t="s">
        <v>8349</v>
      </c>
      <c r="I800" s="1" t="s">
        <v>8350</v>
      </c>
      <c r="J800" s="1" t="s">
        <v>10684</v>
      </c>
      <c r="K800" s="1" t="s">
        <v>10685</v>
      </c>
      <c r="L800">
        <f>VLOOKUP(B800,HIS退!B:F,5,FALSE)</f>
        <v>-3555</v>
      </c>
      <c r="M800">
        <f>VLOOKUP(J800,银行退!A:F,6,FALSE)</f>
        <v>3555</v>
      </c>
      <c r="N800" t="e">
        <f>VLOOKUP(J800,银行退!A:J,10,FALSE)</f>
        <v>#N/A</v>
      </c>
      <c r="O800" t="e">
        <f>VLOOKUP(J800,银行退!A:K,11,FALSE)</f>
        <v>#N/A</v>
      </c>
    </row>
    <row r="801" spans="1:15">
      <c r="A801" s="1" t="s">
        <v>10686</v>
      </c>
      <c r="B801" s="1">
        <v>1277342</v>
      </c>
      <c r="C801" s="1" t="s">
        <v>4254</v>
      </c>
      <c r="D801" s="1" t="s">
        <v>4255</v>
      </c>
      <c r="E801" s="1" t="s">
        <v>4256</v>
      </c>
      <c r="F801" s="2">
        <v>726.92</v>
      </c>
      <c r="G801" s="1" t="s">
        <v>9</v>
      </c>
      <c r="H801" s="1" t="s">
        <v>8349</v>
      </c>
      <c r="I801" s="1" t="s">
        <v>8350</v>
      </c>
      <c r="J801" s="1" t="s">
        <v>10687</v>
      </c>
      <c r="K801" s="1" t="s">
        <v>10688</v>
      </c>
      <c r="L801">
        <f>VLOOKUP(B801,HIS退!B:F,5,FALSE)</f>
        <v>-726.92</v>
      </c>
      <c r="M801">
        <f>VLOOKUP(J801,银行退!A:F,6,FALSE)</f>
        <v>726.92</v>
      </c>
      <c r="N801" t="e">
        <f>VLOOKUP(J801,银行退!A:J,10,FALSE)</f>
        <v>#N/A</v>
      </c>
      <c r="O801" t="e">
        <f>VLOOKUP(J801,银行退!A:K,11,FALSE)</f>
        <v>#N/A</v>
      </c>
    </row>
    <row r="802" spans="1:15">
      <c r="A802" s="1" t="s">
        <v>10689</v>
      </c>
      <c r="B802" s="1">
        <v>1277360</v>
      </c>
      <c r="C802" s="1" t="s">
        <v>4258</v>
      </c>
      <c r="D802" s="1" t="s">
        <v>4259</v>
      </c>
      <c r="E802" s="1" t="s">
        <v>4260</v>
      </c>
      <c r="F802" s="2">
        <v>14.5</v>
      </c>
      <c r="G802" s="1" t="s">
        <v>9</v>
      </c>
      <c r="H802" s="1" t="s">
        <v>8349</v>
      </c>
      <c r="I802" s="1" t="s">
        <v>8350</v>
      </c>
      <c r="J802" s="1" t="s">
        <v>10690</v>
      </c>
      <c r="K802" s="1" t="s">
        <v>10691</v>
      </c>
      <c r="L802">
        <f>VLOOKUP(B802,HIS退!B:F,5,FALSE)</f>
        <v>-14.5</v>
      </c>
      <c r="M802">
        <f>VLOOKUP(J802,银行退!A:F,6,FALSE)</f>
        <v>14.5</v>
      </c>
      <c r="N802" t="e">
        <f>VLOOKUP(J802,银行退!A:J,10,FALSE)</f>
        <v>#N/A</v>
      </c>
      <c r="O802" t="e">
        <f>VLOOKUP(J802,银行退!A:K,11,FALSE)</f>
        <v>#N/A</v>
      </c>
    </row>
    <row r="803" spans="1:15">
      <c r="A803" s="1" t="s">
        <v>10692</v>
      </c>
      <c r="B803" s="1">
        <v>1277481</v>
      </c>
      <c r="C803" s="1" t="s">
        <v>4262</v>
      </c>
      <c r="D803" s="1" t="s">
        <v>4263</v>
      </c>
      <c r="E803" s="1" t="s">
        <v>4264</v>
      </c>
      <c r="F803" s="2">
        <v>330</v>
      </c>
      <c r="G803" s="1" t="s">
        <v>9</v>
      </c>
      <c r="H803" s="1" t="s">
        <v>8349</v>
      </c>
      <c r="I803" s="1" t="s">
        <v>8350</v>
      </c>
      <c r="J803" s="1" t="s">
        <v>10693</v>
      </c>
      <c r="K803" s="1" t="s">
        <v>10694</v>
      </c>
      <c r="L803">
        <f>VLOOKUP(B803,HIS退!B:F,5,FALSE)</f>
        <v>-330</v>
      </c>
      <c r="M803">
        <f>VLOOKUP(J803,银行退!A:F,6,FALSE)</f>
        <v>330</v>
      </c>
      <c r="N803" t="e">
        <f>VLOOKUP(J803,银行退!A:J,10,FALSE)</f>
        <v>#N/A</v>
      </c>
      <c r="O803" t="e">
        <f>VLOOKUP(J803,银行退!A:K,11,FALSE)</f>
        <v>#N/A</v>
      </c>
    </row>
    <row r="804" spans="1:15">
      <c r="A804" s="1" t="s">
        <v>10695</v>
      </c>
      <c r="B804" s="1">
        <v>1277505</v>
      </c>
      <c r="C804" s="1" t="s">
        <v>4266</v>
      </c>
      <c r="D804" s="1" t="s">
        <v>4263</v>
      </c>
      <c r="E804" s="1" t="s">
        <v>4264</v>
      </c>
      <c r="F804" s="2">
        <v>27.34</v>
      </c>
      <c r="G804" s="1" t="s">
        <v>9</v>
      </c>
      <c r="H804" s="1" t="s">
        <v>8349</v>
      </c>
      <c r="I804" s="1" t="s">
        <v>8350</v>
      </c>
      <c r="J804" s="1" t="s">
        <v>10696</v>
      </c>
      <c r="K804" s="1" t="s">
        <v>10694</v>
      </c>
      <c r="L804">
        <f>VLOOKUP(B804,HIS退!B:F,5,FALSE)</f>
        <v>-27.34</v>
      </c>
      <c r="M804">
        <f>VLOOKUP(J804,银行退!A:F,6,FALSE)</f>
        <v>27.34</v>
      </c>
      <c r="N804" t="e">
        <f>VLOOKUP(J804,银行退!A:J,10,FALSE)</f>
        <v>#N/A</v>
      </c>
      <c r="O804" t="e">
        <f>VLOOKUP(J804,银行退!A:K,11,FALSE)</f>
        <v>#N/A</v>
      </c>
    </row>
    <row r="805" spans="1:15">
      <c r="A805" s="1" t="s">
        <v>10697</v>
      </c>
      <c r="B805" s="1">
        <v>1277657</v>
      </c>
      <c r="C805" s="1" t="s">
        <v>4268</v>
      </c>
      <c r="D805" s="1" t="s">
        <v>4269</v>
      </c>
      <c r="E805" s="1" t="s">
        <v>4270</v>
      </c>
      <c r="F805" s="2">
        <v>179</v>
      </c>
      <c r="G805" s="1" t="s">
        <v>9</v>
      </c>
      <c r="H805" s="1" t="s">
        <v>8349</v>
      </c>
      <c r="I805" s="1" t="s">
        <v>8350</v>
      </c>
      <c r="J805" s="1" t="s">
        <v>10698</v>
      </c>
      <c r="K805" s="1" t="s">
        <v>10699</v>
      </c>
      <c r="L805">
        <f>VLOOKUP(B805,HIS退!B:F,5,FALSE)</f>
        <v>-179</v>
      </c>
      <c r="M805">
        <f>VLOOKUP(J805,银行退!A:F,6,FALSE)</f>
        <v>179</v>
      </c>
      <c r="N805" t="e">
        <f>VLOOKUP(J805,银行退!A:J,10,FALSE)</f>
        <v>#N/A</v>
      </c>
      <c r="O805" t="e">
        <f>VLOOKUP(J805,银行退!A:K,11,FALSE)</f>
        <v>#N/A</v>
      </c>
    </row>
    <row r="806" spans="1:15">
      <c r="A806" s="1" t="s">
        <v>10700</v>
      </c>
      <c r="B806" s="1">
        <v>1277832</v>
      </c>
      <c r="C806" s="1" t="s">
        <v>4272</v>
      </c>
      <c r="D806" s="1" t="s">
        <v>4273</v>
      </c>
      <c r="E806" s="1" t="s">
        <v>4274</v>
      </c>
      <c r="F806" s="2">
        <v>1200</v>
      </c>
      <c r="G806" s="1" t="s">
        <v>9</v>
      </c>
      <c r="H806" s="1" t="s">
        <v>8349</v>
      </c>
      <c r="I806" s="1" t="s">
        <v>8350</v>
      </c>
      <c r="J806" s="1" t="s">
        <v>10701</v>
      </c>
      <c r="K806" s="1" t="s">
        <v>10702</v>
      </c>
      <c r="L806">
        <f>VLOOKUP(B806,HIS退!B:F,5,FALSE)</f>
        <v>-1200</v>
      </c>
      <c r="M806">
        <f>VLOOKUP(J806,银行退!A:F,6,FALSE)</f>
        <v>1200</v>
      </c>
      <c r="N806" t="e">
        <f>VLOOKUP(J806,银行退!A:J,10,FALSE)</f>
        <v>#N/A</v>
      </c>
      <c r="O806" t="e">
        <f>VLOOKUP(J806,银行退!A:K,11,FALSE)</f>
        <v>#N/A</v>
      </c>
    </row>
    <row r="807" spans="1:15">
      <c r="A807" s="1" t="s">
        <v>10703</v>
      </c>
      <c r="B807" s="1">
        <v>1277905</v>
      </c>
      <c r="C807" s="1" t="s">
        <v>4276</v>
      </c>
      <c r="D807" s="1" t="s">
        <v>4277</v>
      </c>
      <c r="E807" s="1" t="s">
        <v>4278</v>
      </c>
      <c r="F807" s="2">
        <v>1014</v>
      </c>
      <c r="G807" s="1" t="s">
        <v>9</v>
      </c>
      <c r="H807" s="1" t="s">
        <v>8349</v>
      </c>
      <c r="I807" s="1" t="s">
        <v>8350</v>
      </c>
      <c r="J807" s="1" t="s">
        <v>10704</v>
      </c>
      <c r="K807" s="1" t="s">
        <v>10705</v>
      </c>
      <c r="L807">
        <f>VLOOKUP(B807,HIS退!B:F,5,FALSE)</f>
        <v>-1014</v>
      </c>
      <c r="M807">
        <f>VLOOKUP(J807,银行退!A:F,6,FALSE)</f>
        <v>1014</v>
      </c>
      <c r="N807" t="e">
        <f>VLOOKUP(J807,银行退!A:J,10,FALSE)</f>
        <v>#N/A</v>
      </c>
      <c r="O807" t="e">
        <f>VLOOKUP(J807,银行退!A:K,11,FALSE)</f>
        <v>#N/A</v>
      </c>
    </row>
    <row r="808" spans="1:15">
      <c r="A808" s="1" t="s">
        <v>10706</v>
      </c>
      <c r="B808" s="1">
        <v>1277910</v>
      </c>
      <c r="C808" s="1" t="s">
        <v>10707</v>
      </c>
      <c r="D808" s="1" t="s">
        <v>4280</v>
      </c>
      <c r="E808" s="1" t="s">
        <v>836</v>
      </c>
      <c r="F808" s="2">
        <v>398.11</v>
      </c>
      <c r="G808" s="1" t="s">
        <v>9</v>
      </c>
      <c r="H808" s="1" t="s">
        <v>8358</v>
      </c>
      <c r="I808" s="1" t="s">
        <v>8358</v>
      </c>
      <c r="J808" s="1" t="s">
        <v>10708</v>
      </c>
      <c r="K808" s="1" t="s">
        <v>835</v>
      </c>
      <c r="L808">
        <f>VLOOKUP(B808,HIS退!B:F,5,FALSE)</f>
        <v>-398.11</v>
      </c>
      <c r="M808">
        <f>VLOOKUP(J808,银行退!A:F,6,FALSE)</f>
        <v>398.11</v>
      </c>
      <c r="N808" t="e">
        <f>VLOOKUP(J808,银行退!A:J,10,FALSE)</f>
        <v>#N/A</v>
      </c>
      <c r="O808" t="str">
        <f>VLOOKUP(J808,银行退!A:K,11,FALSE)</f>
        <v>2017-08-09</v>
      </c>
    </row>
    <row r="809" spans="1:15">
      <c r="A809" s="1" t="s">
        <v>10709</v>
      </c>
      <c r="B809" s="1">
        <v>1277973</v>
      </c>
      <c r="C809" s="1" t="s">
        <v>10710</v>
      </c>
      <c r="D809" s="1" t="s">
        <v>4282</v>
      </c>
      <c r="E809" s="1" t="s">
        <v>844</v>
      </c>
      <c r="F809" s="2">
        <v>172.5</v>
      </c>
      <c r="G809" s="1" t="s">
        <v>9</v>
      </c>
      <c r="H809" s="1" t="s">
        <v>8358</v>
      </c>
      <c r="I809" s="1" t="s">
        <v>8358</v>
      </c>
      <c r="J809" s="1" t="s">
        <v>10711</v>
      </c>
      <c r="K809" s="1" t="s">
        <v>843</v>
      </c>
      <c r="L809">
        <f>VLOOKUP(B809,HIS退!B:F,5,FALSE)</f>
        <v>-172.5</v>
      </c>
      <c r="M809">
        <f>VLOOKUP(J809,银行退!A:F,6,FALSE)</f>
        <v>172.5</v>
      </c>
      <c r="N809" t="e">
        <f>VLOOKUP(J809,银行退!A:J,10,FALSE)</f>
        <v>#N/A</v>
      </c>
      <c r="O809" t="str">
        <f>VLOOKUP(J809,银行退!A:K,11,FALSE)</f>
        <v>2017-08-09</v>
      </c>
    </row>
    <row r="810" spans="1:15">
      <c r="A810" s="1" t="s">
        <v>10712</v>
      </c>
      <c r="B810" s="1">
        <v>1278009</v>
      </c>
      <c r="C810" s="1" t="s">
        <v>10713</v>
      </c>
      <c r="D810" s="1" t="s">
        <v>4284</v>
      </c>
      <c r="E810" s="1" t="s">
        <v>848</v>
      </c>
      <c r="F810" s="2">
        <v>172.5</v>
      </c>
      <c r="G810" s="1" t="s">
        <v>9</v>
      </c>
      <c r="H810" s="1" t="s">
        <v>8358</v>
      </c>
      <c r="I810" s="1" t="s">
        <v>8358</v>
      </c>
      <c r="J810" s="1" t="s">
        <v>10714</v>
      </c>
      <c r="K810" s="1" t="s">
        <v>847</v>
      </c>
      <c r="L810">
        <f>VLOOKUP(B810,HIS退!B:F,5,FALSE)</f>
        <v>-172.5</v>
      </c>
      <c r="M810">
        <f>VLOOKUP(J810,银行退!A:F,6,FALSE)</f>
        <v>172.5</v>
      </c>
      <c r="N810" t="e">
        <f>VLOOKUP(J810,银行退!A:J,10,FALSE)</f>
        <v>#N/A</v>
      </c>
      <c r="O810" t="str">
        <f>VLOOKUP(J810,银行退!A:K,11,FALSE)</f>
        <v>2017-08-09</v>
      </c>
    </row>
    <row r="811" spans="1:15">
      <c r="A811" s="1" t="s">
        <v>10715</v>
      </c>
      <c r="B811" s="1">
        <v>1278063</v>
      </c>
      <c r="C811" s="1" t="s">
        <v>4286</v>
      </c>
      <c r="D811" s="1" t="s">
        <v>4287</v>
      </c>
      <c r="E811" s="1" t="s">
        <v>4288</v>
      </c>
      <c r="F811" s="2">
        <v>305</v>
      </c>
      <c r="G811" s="1" t="s">
        <v>9</v>
      </c>
      <c r="H811" s="1" t="s">
        <v>8349</v>
      </c>
      <c r="I811" s="1" t="s">
        <v>8350</v>
      </c>
      <c r="J811" s="1" t="s">
        <v>10716</v>
      </c>
      <c r="K811" s="1" t="s">
        <v>10717</v>
      </c>
      <c r="L811">
        <f>VLOOKUP(B811,HIS退!B:F,5,FALSE)</f>
        <v>-305</v>
      </c>
      <c r="M811">
        <f>VLOOKUP(J811,银行退!A:F,6,FALSE)</f>
        <v>305</v>
      </c>
      <c r="N811" t="e">
        <f>VLOOKUP(J811,银行退!A:J,10,FALSE)</f>
        <v>#N/A</v>
      </c>
      <c r="O811" t="e">
        <f>VLOOKUP(J811,银行退!A:K,11,FALSE)</f>
        <v>#N/A</v>
      </c>
    </row>
    <row r="812" spans="1:15">
      <c r="A812" s="1" t="s">
        <v>10718</v>
      </c>
      <c r="B812" s="1">
        <v>1278089</v>
      </c>
      <c r="C812" s="1" t="s">
        <v>4290</v>
      </c>
      <c r="D812" s="1" t="s">
        <v>4291</v>
      </c>
      <c r="E812" s="1" t="s">
        <v>4292</v>
      </c>
      <c r="F812" s="2">
        <v>138</v>
      </c>
      <c r="G812" s="1" t="s">
        <v>9</v>
      </c>
      <c r="H812" s="1" t="s">
        <v>8349</v>
      </c>
      <c r="I812" s="1" t="s">
        <v>8350</v>
      </c>
      <c r="J812" s="1" t="s">
        <v>10719</v>
      </c>
      <c r="K812" s="1" t="s">
        <v>10720</v>
      </c>
      <c r="L812">
        <f>VLOOKUP(B812,HIS退!B:F,5,FALSE)</f>
        <v>-138</v>
      </c>
      <c r="M812">
        <f>VLOOKUP(J812,银行退!A:F,6,FALSE)</f>
        <v>138</v>
      </c>
      <c r="N812" t="e">
        <f>VLOOKUP(J812,银行退!A:J,10,FALSE)</f>
        <v>#N/A</v>
      </c>
      <c r="O812" t="e">
        <f>VLOOKUP(J812,银行退!A:K,11,FALSE)</f>
        <v>#N/A</v>
      </c>
    </row>
    <row r="813" spans="1:15">
      <c r="A813" s="1" t="s">
        <v>10721</v>
      </c>
      <c r="B813" s="1">
        <v>1278096</v>
      </c>
      <c r="C813" s="1" t="s">
        <v>4294</v>
      </c>
      <c r="D813" s="1" t="s">
        <v>4295</v>
      </c>
      <c r="E813" s="1" t="s">
        <v>4296</v>
      </c>
      <c r="F813" s="2">
        <v>100</v>
      </c>
      <c r="G813" s="1" t="s">
        <v>9</v>
      </c>
      <c r="H813" s="1" t="s">
        <v>8349</v>
      </c>
      <c r="I813" s="1" t="s">
        <v>8350</v>
      </c>
      <c r="J813" s="1" t="s">
        <v>10722</v>
      </c>
      <c r="K813" s="1" t="s">
        <v>10613</v>
      </c>
      <c r="L813">
        <f>VLOOKUP(B813,HIS退!B:F,5,FALSE)</f>
        <v>-100</v>
      </c>
      <c r="M813">
        <f>VLOOKUP(J813,银行退!A:F,6,FALSE)</f>
        <v>100</v>
      </c>
      <c r="N813" t="e">
        <f>VLOOKUP(J813,银行退!A:J,10,FALSE)</f>
        <v>#N/A</v>
      </c>
      <c r="O813" t="e">
        <f>VLOOKUP(J813,银行退!A:K,11,FALSE)</f>
        <v>#N/A</v>
      </c>
    </row>
    <row r="814" spans="1:15">
      <c r="A814" s="1" t="s">
        <v>10723</v>
      </c>
      <c r="B814" s="1">
        <v>1278762</v>
      </c>
      <c r="C814" s="1" t="s">
        <v>4298</v>
      </c>
      <c r="D814" s="1" t="s">
        <v>4299</v>
      </c>
      <c r="E814" s="1" t="s">
        <v>4300</v>
      </c>
      <c r="F814" s="2">
        <v>100</v>
      </c>
      <c r="G814" s="1" t="s">
        <v>9</v>
      </c>
      <c r="H814" s="1" t="s">
        <v>8349</v>
      </c>
      <c r="I814" s="1" t="s">
        <v>8350</v>
      </c>
      <c r="J814" s="1" t="s">
        <v>10724</v>
      </c>
      <c r="K814" s="1" t="s">
        <v>10725</v>
      </c>
      <c r="L814">
        <f>VLOOKUP(B814,HIS退!B:F,5,FALSE)</f>
        <v>-100</v>
      </c>
      <c r="M814">
        <f>VLOOKUP(J814,银行退!A:F,6,FALSE)</f>
        <v>100</v>
      </c>
      <c r="N814" t="e">
        <f>VLOOKUP(J814,银行退!A:J,10,FALSE)</f>
        <v>#N/A</v>
      </c>
      <c r="O814" t="e">
        <f>VLOOKUP(J814,银行退!A:K,11,FALSE)</f>
        <v>#N/A</v>
      </c>
    </row>
    <row r="815" spans="1:15">
      <c r="A815" s="1" t="s">
        <v>10726</v>
      </c>
      <c r="B815" s="1">
        <v>1279335</v>
      </c>
      <c r="C815" s="1" t="s">
        <v>4302</v>
      </c>
      <c r="D815" s="1" t="s">
        <v>4303</v>
      </c>
      <c r="E815" s="1" t="s">
        <v>4304</v>
      </c>
      <c r="F815" s="2">
        <v>7.64</v>
      </c>
      <c r="G815" s="1" t="s">
        <v>9</v>
      </c>
      <c r="H815" s="1" t="s">
        <v>8349</v>
      </c>
      <c r="I815" s="1" t="s">
        <v>8350</v>
      </c>
      <c r="J815" s="1" t="s">
        <v>10727</v>
      </c>
      <c r="K815" s="1" t="s">
        <v>10728</v>
      </c>
      <c r="L815">
        <f>VLOOKUP(B815,HIS退!B:F,5,FALSE)</f>
        <v>-7.64</v>
      </c>
      <c r="M815">
        <f>VLOOKUP(J815,银行退!A:F,6,FALSE)</f>
        <v>7.64</v>
      </c>
      <c r="N815" t="e">
        <f>VLOOKUP(J815,银行退!A:J,10,FALSE)</f>
        <v>#N/A</v>
      </c>
      <c r="O815" t="e">
        <f>VLOOKUP(J815,银行退!A:K,11,FALSE)</f>
        <v>#N/A</v>
      </c>
    </row>
    <row r="816" spans="1:15">
      <c r="A816" s="1" t="s">
        <v>10729</v>
      </c>
      <c r="B816" s="1">
        <v>1279933</v>
      </c>
      <c r="C816" s="1" t="s">
        <v>4306</v>
      </c>
      <c r="D816" s="1" t="s">
        <v>4307</v>
      </c>
      <c r="E816" s="1" t="s">
        <v>4308</v>
      </c>
      <c r="F816" s="2">
        <v>500</v>
      </c>
      <c r="G816" s="1" t="s">
        <v>9</v>
      </c>
      <c r="H816" s="1" t="s">
        <v>8349</v>
      </c>
      <c r="I816" s="1" t="s">
        <v>8350</v>
      </c>
      <c r="J816" s="1" t="s">
        <v>10730</v>
      </c>
      <c r="K816" s="1" t="s">
        <v>10731</v>
      </c>
      <c r="L816">
        <f>VLOOKUP(B816,HIS退!B:F,5,FALSE)</f>
        <v>-500</v>
      </c>
      <c r="M816">
        <f>VLOOKUP(J816,银行退!A:F,6,FALSE)</f>
        <v>500</v>
      </c>
      <c r="N816" t="e">
        <f>VLOOKUP(J816,银行退!A:J,10,FALSE)</f>
        <v>#N/A</v>
      </c>
      <c r="O816" t="e">
        <f>VLOOKUP(J816,银行退!A:K,11,FALSE)</f>
        <v>#N/A</v>
      </c>
    </row>
    <row r="817" spans="1:15">
      <c r="A817" s="1" t="s">
        <v>10732</v>
      </c>
      <c r="B817" s="1">
        <v>1280525</v>
      </c>
      <c r="C817" s="1" t="s">
        <v>4310</v>
      </c>
      <c r="D817" s="1" t="s">
        <v>4311</v>
      </c>
      <c r="E817" s="1" t="s">
        <v>4312</v>
      </c>
      <c r="F817" s="2">
        <v>153</v>
      </c>
      <c r="G817" s="1" t="s">
        <v>9</v>
      </c>
      <c r="H817" s="1" t="s">
        <v>8349</v>
      </c>
      <c r="I817" s="1" t="s">
        <v>8350</v>
      </c>
      <c r="J817" s="1" t="s">
        <v>10733</v>
      </c>
      <c r="K817" s="1" t="s">
        <v>10734</v>
      </c>
      <c r="L817">
        <f>VLOOKUP(B817,HIS退!B:F,5,FALSE)</f>
        <v>-153</v>
      </c>
      <c r="M817">
        <f>VLOOKUP(J817,银行退!A:F,6,FALSE)</f>
        <v>153</v>
      </c>
      <c r="N817" t="e">
        <f>VLOOKUP(J817,银行退!A:J,10,FALSE)</f>
        <v>#N/A</v>
      </c>
      <c r="O817" t="e">
        <f>VLOOKUP(J817,银行退!A:K,11,FALSE)</f>
        <v>#N/A</v>
      </c>
    </row>
    <row r="818" spans="1:15">
      <c r="A818" s="1" t="s">
        <v>10735</v>
      </c>
      <c r="B818" s="1">
        <v>1281339</v>
      </c>
      <c r="C818" s="1" t="s">
        <v>4314</v>
      </c>
      <c r="D818" s="1" t="s">
        <v>4315</v>
      </c>
      <c r="E818" s="1" t="s">
        <v>4316</v>
      </c>
      <c r="F818" s="2">
        <v>700</v>
      </c>
      <c r="G818" s="1" t="s">
        <v>9</v>
      </c>
      <c r="H818" s="1" t="s">
        <v>8349</v>
      </c>
      <c r="I818" s="1" t="s">
        <v>8350</v>
      </c>
      <c r="J818" s="1" t="s">
        <v>10736</v>
      </c>
      <c r="K818" s="1" t="s">
        <v>10737</v>
      </c>
      <c r="L818">
        <f>VLOOKUP(B818,HIS退!B:F,5,FALSE)</f>
        <v>-700</v>
      </c>
      <c r="M818">
        <f>VLOOKUP(J818,银行退!A:F,6,FALSE)</f>
        <v>700</v>
      </c>
      <c r="N818" t="e">
        <f>VLOOKUP(J818,银行退!A:J,10,FALSE)</f>
        <v>#N/A</v>
      </c>
      <c r="O818" t="e">
        <f>VLOOKUP(J818,银行退!A:K,11,FALSE)</f>
        <v>#N/A</v>
      </c>
    </row>
    <row r="819" spans="1:15">
      <c r="A819" s="1" t="s">
        <v>10738</v>
      </c>
      <c r="B819" s="1">
        <v>1283101</v>
      </c>
      <c r="C819" s="1" t="s">
        <v>4318</v>
      </c>
      <c r="D819" s="1" t="s">
        <v>4319</v>
      </c>
      <c r="E819" s="1" t="s">
        <v>4320</v>
      </c>
      <c r="F819" s="2">
        <v>69</v>
      </c>
      <c r="G819" s="1" t="s">
        <v>9</v>
      </c>
      <c r="H819" s="1" t="s">
        <v>8349</v>
      </c>
      <c r="I819" s="1" t="s">
        <v>8350</v>
      </c>
      <c r="J819" s="1" t="s">
        <v>10739</v>
      </c>
      <c r="K819" s="1" t="s">
        <v>10740</v>
      </c>
      <c r="L819">
        <f>VLOOKUP(B819,HIS退!B:F,5,FALSE)</f>
        <v>-69</v>
      </c>
      <c r="M819">
        <f>VLOOKUP(J819,银行退!A:F,6,FALSE)</f>
        <v>69</v>
      </c>
      <c r="N819" t="e">
        <f>VLOOKUP(J819,银行退!A:J,10,FALSE)</f>
        <v>#N/A</v>
      </c>
      <c r="O819" t="e">
        <f>VLOOKUP(J819,银行退!A:K,11,FALSE)</f>
        <v>#N/A</v>
      </c>
    </row>
    <row r="820" spans="1:15">
      <c r="A820" s="1" t="s">
        <v>10741</v>
      </c>
      <c r="B820" s="1">
        <v>1283435</v>
      </c>
      <c r="C820" s="1" t="s">
        <v>4322</v>
      </c>
      <c r="D820" s="1" t="s">
        <v>4323</v>
      </c>
      <c r="E820" s="1" t="s">
        <v>4324</v>
      </c>
      <c r="F820" s="2">
        <v>230.56</v>
      </c>
      <c r="G820" s="1" t="s">
        <v>9</v>
      </c>
      <c r="H820" s="1" t="s">
        <v>8349</v>
      </c>
      <c r="I820" s="1" t="s">
        <v>8350</v>
      </c>
      <c r="J820" s="1" t="s">
        <v>10742</v>
      </c>
      <c r="K820" s="1" t="s">
        <v>10743</v>
      </c>
      <c r="L820">
        <f>VLOOKUP(B820,HIS退!B:F,5,FALSE)</f>
        <v>-230.56</v>
      </c>
      <c r="M820">
        <f>VLOOKUP(J820,银行退!A:F,6,FALSE)</f>
        <v>230.56</v>
      </c>
      <c r="N820" t="e">
        <f>VLOOKUP(J820,银行退!A:J,10,FALSE)</f>
        <v>#N/A</v>
      </c>
      <c r="O820" t="e">
        <f>VLOOKUP(J820,银行退!A:K,11,FALSE)</f>
        <v>#N/A</v>
      </c>
    </row>
    <row r="821" spans="1:15">
      <c r="A821" s="1" t="s">
        <v>10744</v>
      </c>
      <c r="B821" s="1">
        <v>1283660</v>
      </c>
      <c r="C821" s="1" t="s">
        <v>4326</v>
      </c>
      <c r="D821" s="1" t="s">
        <v>4327</v>
      </c>
      <c r="E821" s="1" t="s">
        <v>4328</v>
      </c>
      <c r="F821" s="2">
        <v>678.91</v>
      </c>
      <c r="G821" s="1" t="s">
        <v>9</v>
      </c>
      <c r="H821" s="1" t="s">
        <v>8349</v>
      </c>
      <c r="I821" s="1" t="s">
        <v>8350</v>
      </c>
      <c r="J821" s="1" t="s">
        <v>10745</v>
      </c>
      <c r="K821" s="1" t="s">
        <v>10746</v>
      </c>
      <c r="L821">
        <f>VLOOKUP(B821,HIS退!B:F,5,FALSE)</f>
        <v>-678.91</v>
      </c>
      <c r="M821">
        <f>VLOOKUP(J821,银行退!A:F,6,FALSE)</f>
        <v>678.91</v>
      </c>
      <c r="N821" t="e">
        <f>VLOOKUP(J821,银行退!A:J,10,FALSE)</f>
        <v>#N/A</v>
      </c>
      <c r="O821" t="e">
        <f>VLOOKUP(J821,银行退!A:K,11,FALSE)</f>
        <v>#N/A</v>
      </c>
    </row>
    <row r="822" spans="1:15">
      <c r="A822" s="1" t="s">
        <v>10747</v>
      </c>
      <c r="B822" s="1">
        <v>1283754</v>
      </c>
      <c r="C822" s="1" t="s">
        <v>4330</v>
      </c>
      <c r="D822" s="1" t="s">
        <v>4331</v>
      </c>
      <c r="E822" s="1" t="s">
        <v>4332</v>
      </c>
      <c r="F822" s="2">
        <v>1500</v>
      </c>
      <c r="G822" s="1" t="s">
        <v>9</v>
      </c>
      <c r="H822" s="1" t="s">
        <v>8349</v>
      </c>
      <c r="I822" s="1" t="s">
        <v>8350</v>
      </c>
      <c r="J822" s="1" t="s">
        <v>10748</v>
      </c>
      <c r="K822" s="1" t="s">
        <v>10737</v>
      </c>
      <c r="L822">
        <f>VLOOKUP(B822,HIS退!B:F,5,FALSE)</f>
        <v>-1500</v>
      </c>
      <c r="M822">
        <f>VLOOKUP(J822,银行退!A:F,6,FALSE)</f>
        <v>1500</v>
      </c>
      <c r="N822" t="e">
        <f>VLOOKUP(J822,银行退!A:J,10,FALSE)</f>
        <v>#N/A</v>
      </c>
      <c r="O822" t="e">
        <f>VLOOKUP(J822,银行退!A:K,11,FALSE)</f>
        <v>#N/A</v>
      </c>
    </row>
    <row r="823" spans="1:15">
      <c r="A823" s="1" t="s">
        <v>10749</v>
      </c>
      <c r="B823" s="1">
        <v>1283913</v>
      </c>
      <c r="C823" s="1" t="s">
        <v>4334</v>
      </c>
      <c r="D823" s="1" t="s">
        <v>4335</v>
      </c>
      <c r="E823" s="1" t="s">
        <v>4336</v>
      </c>
      <c r="F823" s="2">
        <v>1167</v>
      </c>
      <c r="G823" s="1" t="s">
        <v>9</v>
      </c>
      <c r="H823" s="1" t="s">
        <v>8349</v>
      </c>
      <c r="I823" s="1" t="s">
        <v>8350</v>
      </c>
      <c r="J823" s="1" t="s">
        <v>10750</v>
      </c>
      <c r="K823" s="1" t="s">
        <v>10751</v>
      </c>
      <c r="L823">
        <f>VLOOKUP(B823,HIS退!B:F,5,FALSE)</f>
        <v>-1167</v>
      </c>
      <c r="M823">
        <f>VLOOKUP(J823,银行退!A:F,6,FALSE)</f>
        <v>1167</v>
      </c>
      <c r="N823" t="e">
        <f>VLOOKUP(J823,银行退!A:J,10,FALSE)</f>
        <v>#N/A</v>
      </c>
      <c r="O823" t="e">
        <f>VLOOKUP(J823,银行退!A:K,11,FALSE)</f>
        <v>#N/A</v>
      </c>
    </row>
    <row r="824" spans="1:15">
      <c r="A824" s="1" t="s">
        <v>10752</v>
      </c>
      <c r="B824" s="1">
        <v>1284227</v>
      </c>
      <c r="C824" s="1" t="s">
        <v>4338</v>
      </c>
      <c r="D824" s="1" t="s">
        <v>4339</v>
      </c>
      <c r="E824" s="1" t="s">
        <v>4340</v>
      </c>
      <c r="F824" s="2">
        <v>480</v>
      </c>
      <c r="G824" s="1" t="s">
        <v>9</v>
      </c>
      <c r="H824" s="1" t="s">
        <v>8349</v>
      </c>
      <c r="I824" s="1" t="s">
        <v>8350</v>
      </c>
      <c r="J824" s="1" t="s">
        <v>10753</v>
      </c>
      <c r="K824" s="1" t="s">
        <v>10754</v>
      </c>
      <c r="L824">
        <f>VLOOKUP(B824,HIS退!B:F,5,FALSE)</f>
        <v>-480</v>
      </c>
      <c r="M824">
        <f>VLOOKUP(J824,银行退!A:F,6,FALSE)</f>
        <v>480</v>
      </c>
      <c r="N824" t="e">
        <f>VLOOKUP(J824,银行退!A:J,10,FALSE)</f>
        <v>#N/A</v>
      </c>
      <c r="O824" t="e">
        <f>VLOOKUP(J824,银行退!A:K,11,FALSE)</f>
        <v>#N/A</v>
      </c>
    </row>
    <row r="825" spans="1:15">
      <c r="A825" s="1" t="s">
        <v>10755</v>
      </c>
      <c r="B825" s="1">
        <v>1284449</v>
      </c>
      <c r="C825" s="1" t="s">
        <v>4342</v>
      </c>
      <c r="D825" s="1" t="s">
        <v>4343</v>
      </c>
      <c r="E825" s="1" t="s">
        <v>4344</v>
      </c>
      <c r="F825" s="2">
        <v>3500</v>
      </c>
      <c r="G825" s="1" t="s">
        <v>9</v>
      </c>
      <c r="H825" s="1" t="s">
        <v>8349</v>
      </c>
      <c r="I825" s="1" t="s">
        <v>8350</v>
      </c>
      <c r="J825" s="1" t="s">
        <v>10756</v>
      </c>
      <c r="K825" s="1" t="s">
        <v>10757</v>
      </c>
      <c r="L825">
        <f>VLOOKUP(B825,HIS退!B:F,5,FALSE)</f>
        <v>-3500</v>
      </c>
      <c r="M825">
        <f>VLOOKUP(J825,银行退!A:F,6,FALSE)</f>
        <v>3500</v>
      </c>
      <c r="N825" t="e">
        <f>VLOOKUP(J825,银行退!A:J,10,FALSE)</f>
        <v>#N/A</v>
      </c>
      <c r="O825" t="e">
        <f>VLOOKUP(J825,银行退!A:K,11,FALSE)</f>
        <v>#N/A</v>
      </c>
    </row>
    <row r="826" spans="1:15">
      <c r="A826" s="1" t="s">
        <v>10758</v>
      </c>
      <c r="B826" s="1">
        <v>1284483</v>
      </c>
      <c r="C826" s="1" t="s">
        <v>4346</v>
      </c>
      <c r="D826" s="1" t="s">
        <v>4347</v>
      </c>
      <c r="E826" s="1" t="s">
        <v>4348</v>
      </c>
      <c r="F826" s="2">
        <v>599</v>
      </c>
      <c r="G826" s="1" t="s">
        <v>9</v>
      </c>
      <c r="H826" s="1" t="s">
        <v>8349</v>
      </c>
      <c r="I826" s="1" t="s">
        <v>8350</v>
      </c>
      <c r="J826" s="1" t="s">
        <v>10759</v>
      </c>
      <c r="K826" s="1" t="s">
        <v>10760</v>
      </c>
      <c r="L826">
        <f>VLOOKUP(B826,HIS退!B:F,5,FALSE)</f>
        <v>-599</v>
      </c>
      <c r="M826">
        <f>VLOOKUP(J826,银行退!A:F,6,FALSE)</f>
        <v>599</v>
      </c>
      <c r="N826" t="e">
        <f>VLOOKUP(J826,银行退!A:J,10,FALSE)</f>
        <v>#N/A</v>
      </c>
      <c r="O826" t="e">
        <f>VLOOKUP(J826,银行退!A:K,11,FALSE)</f>
        <v>#N/A</v>
      </c>
    </row>
    <row r="827" spans="1:15">
      <c r="A827" s="1" t="s">
        <v>10761</v>
      </c>
      <c r="B827" s="1">
        <v>1286373</v>
      </c>
      <c r="C827" s="1" t="s">
        <v>4350</v>
      </c>
      <c r="D827" s="1" t="s">
        <v>4351</v>
      </c>
      <c r="E827" s="1" t="s">
        <v>4352</v>
      </c>
      <c r="F827" s="2">
        <v>298.7</v>
      </c>
      <c r="G827" s="1" t="s">
        <v>9</v>
      </c>
      <c r="H827" s="1" t="s">
        <v>8349</v>
      </c>
      <c r="I827" s="1" t="s">
        <v>8350</v>
      </c>
      <c r="J827" s="1" t="s">
        <v>10762</v>
      </c>
      <c r="K827" s="1" t="s">
        <v>10763</v>
      </c>
      <c r="L827">
        <f>VLOOKUP(B827,HIS退!B:F,5,FALSE)</f>
        <v>-298.7</v>
      </c>
      <c r="M827">
        <f>VLOOKUP(J827,银行退!A:F,6,FALSE)</f>
        <v>298.7</v>
      </c>
      <c r="N827" t="e">
        <f>VLOOKUP(J827,银行退!A:J,10,FALSE)</f>
        <v>#N/A</v>
      </c>
      <c r="O827" t="e">
        <f>VLOOKUP(J827,银行退!A:K,11,FALSE)</f>
        <v>#N/A</v>
      </c>
    </row>
    <row r="828" spans="1:15">
      <c r="A828" s="1" t="s">
        <v>10764</v>
      </c>
      <c r="B828" s="1">
        <v>1286424</v>
      </c>
      <c r="C828" s="1" t="s">
        <v>4354</v>
      </c>
      <c r="D828" s="1" t="s">
        <v>4355</v>
      </c>
      <c r="E828" s="1" t="s">
        <v>4356</v>
      </c>
      <c r="F828" s="2">
        <v>513</v>
      </c>
      <c r="G828" s="1" t="s">
        <v>9</v>
      </c>
      <c r="H828" s="1" t="s">
        <v>8349</v>
      </c>
      <c r="I828" s="1" t="s">
        <v>8350</v>
      </c>
      <c r="J828" s="1" t="s">
        <v>10765</v>
      </c>
      <c r="K828" s="1" t="s">
        <v>10763</v>
      </c>
      <c r="L828">
        <f>VLOOKUP(B828,HIS退!B:F,5,FALSE)</f>
        <v>-513</v>
      </c>
      <c r="M828">
        <f>VLOOKUP(J828,银行退!A:F,6,FALSE)</f>
        <v>513</v>
      </c>
      <c r="N828" t="e">
        <f>VLOOKUP(J828,银行退!A:J,10,FALSE)</f>
        <v>#N/A</v>
      </c>
      <c r="O828" t="e">
        <f>VLOOKUP(J828,银行退!A:K,11,FALSE)</f>
        <v>#N/A</v>
      </c>
    </row>
    <row r="829" spans="1:15">
      <c r="A829" s="1" t="s">
        <v>10766</v>
      </c>
      <c r="B829" s="1">
        <v>1286722</v>
      </c>
      <c r="C829" s="1" t="s">
        <v>4358</v>
      </c>
      <c r="D829" s="1" t="s">
        <v>4359</v>
      </c>
      <c r="E829" s="1" t="s">
        <v>4360</v>
      </c>
      <c r="F829" s="2">
        <v>700</v>
      </c>
      <c r="G829" s="1" t="s">
        <v>9</v>
      </c>
      <c r="H829" s="1" t="s">
        <v>8349</v>
      </c>
      <c r="I829" s="1" t="s">
        <v>8350</v>
      </c>
      <c r="J829" s="1" t="s">
        <v>10767</v>
      </c>
      <c r="K829" s="1" t="s">
        <v>10768</v>
      </c>
      <c r="L829">
        <f>VLOOKUP(B829,HIS退!B:F,5,FALSE)</f>
        <v>-700</v>
      </c>
      <c r="M829">
        <f>VLOOKUP(J829,银行退!A:F,6,FALSE)</f>
        <v>700</v>
      </c>
      <c r="N829" t="e">
        <f>VLOOKUP(J829,银行退!A:J,10,FALSE)</f>
        <v>#N/A</v>
      </c>
      <c r="O829" t="e">
        <f>VLOOKUP(J829,银行退!A:K,11,FALSE)</f>
        <v>#N/A</v>
      </c>
    </row>
    <row r="830" spans="1:15">
      <c r="A830" s="1" t="s">
        <v>10769</v>
      </c>
      <c r="B830" s="1">
        <v>1287078</v>
      </c>
      <c r="C830" s="1" t="s">
        <v>4362</v>
      </c>
      <c r="D830" s="1" t="s">
        <v>4363</v>
      </c>
      <c r="E830" s="1" t="s">
        <v>4364</v>
      </c>
      <c r="F830" s="2">
        <v>6500</v>
      </c>
      <c r="G830" s="1" t="s">
        <v>9</v>
      </c>
      <c r="H830" s="1" t="s">
        <v>8349</v>
      </c>
      <c r="I830" s="1" t="s">
        <v>8350</v>
      </c>
      <c r="J830" s="1" t="s">
        <v>10770</v>
      </c>
      <c r="K830" s="1" t="s">
        <v>10771</v>
      </c>
      <c r="L830">
        <f>VLOOKUP(B830,HIS退!B:F,5,FALSE)</f>
        <v>-6500</v>
      </c>
      <c r="M830">
        <f>VLOOKUP(J830,银行退!A:F,6,FALSE)</f>
        <v>6500</v>
      </c>
      <c r="N830" t="e">
        <f>VLOOKUP(J830,银行退!A:J,10,FALSE)</f>
        <v>#N/A</v>
      </c>
      <c r="O830" t="e">
        <f>VLOOKUP(J830,银行退!A:K,11,FALSE)</f>
        <v>#N/A</v>
      </c>
    </row>
    <row r="831" spans="1:15">
      <c r="A831" s="1" t="s">
        <v>10772</v>
      </c>
      <c r="B831" s="1">
        <v>1287243</v>
      </c>
      <c r="C831" s="1" t="s">
        <v>4366</v>
      </c>
      <c r="D831" s="1" t="s">
        <v>4367</v>
      </c>
      <c r="E831" s="1" t="s">
        <v>4368</v>
      </c>
      <c r="F831" s="2">
        <v>720</v>
      </c>
      <c r="G831" s="1" t="s">
        <v>9</v>
      </c>
      <c r="H831" s="1" t="s">
        <v>8349</v>
      </c>
      <c r="I831" s="1" t="s">
        <v>8350</v>
      </c>
      <c r="J831" s="1" t="s">
        <v>10773</v>
      </c>
      <c r="K831" s="1" t="s">
        <v>10774</v>
      </c>
      <c r="L831">
        <f>VLOOKUP(B831,HIS退!B:F,5,FALSE)</f>
        <v>-720</v>
      </c>
      <c r="M831">
        <f>VLOOKUP(J831,银行退!A:F,6,FALSE)</f>
        <v>720</v>
      </c>
      <c r="N831" t="e">
        <f>VLOOKUP(J831,银行退!A:J,10,FALSE)</f>
        <v>#N/A</v>
      </c>
      <c r="O831" t="e">
        <f>VLOOKUP(J831,银行退!A:K,11,FALSE)</f>
        <v>#N/A</v>
      </c>
    </row>
    <row r="832" spans="1:15">
      <c r="A832" s="1" t="s">
        <v>10775</v>
      </c>
      <c r="B832" s="1">
        <v>1287282</v>
      </c>
      <c r="C832" s="1" t="s">
        <v>10776</v>
      </c>
      <c r="D832" s="1" t="s">
        <v>4370</v>
      </c>
      <c r="E832" s="1" t="s">
        <v>823</v>
      </c>
      <c r="F832" s="2">
        <v>242.58</v>
      </c>
      <c r="G832" s="1" t="s">
        <v>9</v>
      </c>
      <c r="H832" s="1" t="s">
        <v>8358</v>
      </c>
      <c r="I832" s="1" t="s">
        <v>8358</v>
      </c>
      <c r="J832" s="1" t="s">
        <v>10777</v>
      </c>
      <c r="K832" s="1" t="s">
        <v>822</v>
      </c>
      <c r="L832">
        <f>VLOOKUP(B832,HIS退!B:F,5,FALSE)</f>
        <v>-242.58</v>
      </c>
      <c r="M832">
        <f>VLOOKUP(J832,银行退!A:F,6,FALSE)</f>
        <v>242.58</v>
      </c>
      <c r="N832" t="e">
        <f>VLOOKUP(J832,银行退!A:J,10,FALSE)</f>
        <v>#N/A</v>
      </c>
      <c r="O832" t="str">
        <f>VLOOKUP(J832,银行退!A:K,11,FALSE)</f>
        <v>2017-08-09</v>
      </c>
    </row>
    <row r="833" spans="1:15">
      <c r="A833" s="1" t="s">
        <v>10778</v>
      </c>
      <c r="B833" s="1">
        <v>1287347</v>
      </c>
      <c r="C833" s="1" t="s">
        <v>4372</v>
      </c>
      <c r="D833" s="1" t="s">
        <v>4373</v>
      </c>
      <c r="E833" s="1" t="s">
        <v>4374</v>
      </c>
      <c r="F833" s="2">
        <v>81.8</v>
      </c>
      <c r="G833" s="1" t="s">
        <v>9</v>
      </c>
      <c r="H833" s="1" t="s">
        <v>8349</v>
      </c>
      <c r="I833" s="1" t="s">
        <v>8350</v>
      </c>
      <c r="J833" s="1" t="s">
        <v>10779</v>
      </c>
      <c r="K833" s="1" t="s">
        <v>822</v>
      </c>
      <c r="L833">
        <f>VLOOKUP(B833,HIS退!B:F,5,FALSE)</f>
        <v>-81.8</v>
      </c>
      <c r="M833">
        <f>VLOOKUP(J833,银行退!A:F,6,FALSE)</f>
        <v>81.8</v>
      </c>
      <c r="N833" t="e">
        <f>VLOOKUP(J833,银行退!A:J,10,FALSE)</f>
        <v>#N/A</v>
      </c>
      <c r="O833" t="e">
        <f>VLOOKUP(J833,银行退!A:K,11,FALSE)</f>
        <v>#N/A</v>
      </c>
    </row>
    <row r="834" spans="1:15">
      <c r="A834" s="1" t="s">
        <v>10780</v>
      </c>
      <c r="B834" s="1">
        <v>1287421</v>
      </c>
      <c r="C834" s="1" t="s">
        <v>4376</v>
      </c>
      <c r="D834" s="1" t="s">
        <v>4377</v>
      </c>
      <c r="E834" s="1" t="s">
        <v>4378</v>
      </c>
      <c r="F834" s="2">
        <v>45.2</v>
      </c>
      <c r="G834" s="1" t="s">
        <v>9</v>
      </c>
      <c r="H834" s="1" t="s">
        <v>8349</v>
      </c>
      <c r="I834" s="1" t="s">
        <v>8350</v>
      </c>
      <c r="J834" s="1" t="s">
        <v>10781</v>
      </c>
      <c r="K834" s="1" t="s">
        <v>10782</v>
      </c>
      <c r="L834">
        <f>VLOOKUP(B834,HIS退!B:F,5,FALSE)</f>
        <v>-45.2</v>
      </c>
      <c r="M834">
        <f>VLOOKUP(J834,银行退!A:F,6,FALSE)</f>
        <v>45.2</v>
      </c>
      <c r="N834" t="e">
        <f>VLOOKUP(J834,银行退!A:J,10,FALSE)</f>
        <v>#N/A</v>
      </c>
      <c r="O834" t="e">
        <f>VLOOKUP(J834,银行退!A:K,11,FALSE)</f>
        <v>#N/A</v>
      </c>
    </row>
    <row r="835" spans="1:15">
      <c r="A835" s="1" t="s">
        <v>10783</v>
      </c>
      <c r="B835" s="1">
        <v>1287892</v>
      </c>
      <c r="C835" s="1" t="s">
        <v>4380</v>
      </c>
      <c r="D835" s="1" t="s">
        <v>4381</v>
      </c>
      <c r="E835" s="1" t="s">
        <v>4382</v>
      </c>
      <c r="F835" s="2">
        <v>2000</v>
      </c>
      <c r="G835" s="1" t="s">
        <v>9</v>
      </c>
      <c r="H835" s="1" t="s">
        <v>8349</v>
      </c>
      <c r="I835" s="1" t="s">
        <v>8350</v>
      </c>
      <c r="J835" s="1" t="s">
        <v>10784</v>
      </c>
      <c r="K835" s="1" t="s">
        <v>10785</v>
      </c>
      <c r="L835">
        <f>VLOOKUP(B835,HIS退!B:F,5,FALSE)</f>
        <v>-2000</v>
      </c>
      <c r="M835">
        <f>VLOOKUP(J835,银行退!A:F,6,FALSE)</f>
        <v>2000</v>
      </c>
      <c r="N835" t="e">
        <f>VLOOKUP(J835,银行退!A:J,10,FALSE)</f>
        <v>#N/A</v>
      </c>
      <c r="O835" t="e">
        <f>VLOOKUP(J835,银行退!A:K,11,FALSE)</f>
        <v>#N/A</v>
      </c>
    </row>
    <row r="836" spans="1:15">
      <c r="A836" s="1" t="s">
        <v>10786</v>
      </c>
      <c r="B836" s="1">
        <v>1288160</v>
      </c>
      <c r="C836" s="1" t="s">
        <v>4384</v>
      </c>
      <c r="D836" s="1" t="s">
        <v>4385</v>
      </c>
      <c r="E836" s="1" t="s">
        <v>4386</v>
      </c>
      <c r="F836" s="2">
        <v>1700</v>
      </c>
      <c r="G836" s="1" t="s">
        <v>9</v>
      </c>
      <c r="H836" s="1" t="s">
        <v>8349</v>
      </c>
      <c r="I836" s="1" t="s">
        <v>8350</v>
      </c>
      <c r="J836" s="1" t="s">
        <v>10787</v>
      </c>
      <c r="K836" s="1" t="s">
        <v>10788</v>
      </c>
      <c r="L836">
        <f>VLOOKUP(B836,HIS退!B:F,5,FALSE)</f>
        <v>-1700</v>
      </c>
      <c r="M836">
        <f>VLOOKUP(J836,银行退!A:F,6,FALSE)</f>
        <v>1700</v>
      </c>
      <c r="N836" t="e">
        <f>VLOOKUP(J836,银行退!A:J,10,FALSE)</f>
        <v>#N/A</v>
      </c>
      <c r="O836" t="e">
        <f>VLOOKUP(J836,银行退!A:K,11,FALSE)</f>
        <v>#N/A</v>
      </c>
    </row>
    <row r="837" spans="1:15">
      <c r="A837" s="1" t="s">
        <v>10789</v>
      </c>
      <c r="B837" s="1">
        <v>1288305</v>
      </c>
      <c r="C837" s="1" t="s">
        <v>4388</v>
      </c>
      <c r="D837" s="1" t="s">
        <v>4389</v>
      </c>
      <c r="E837" s="1" t="s">
        <v>4390</v>
      </c>
      <c r="F837" s="2">
        <v>549</v>
      </c>
      <c r="G837" s="1" t="s">
        <v>9</v>
      </c>
      <c r="H837" s="1" t="s">
        <v>8349</v>
      </c>
      <c r="I837" s="1" t="s">
        <v>8350</v>
      </c>
      <c r="J837" s="1" t="s">
        <v>10790</v>
      </c>
      <c r="K837" s="1" t="s">
        <v>10791</v>
      </c>
      <c r="L837">
        <f>VLOOKUP(B837,HIS退!B:F,5,FALSE)</f>
        <v>-549</v>
      </c>
      <c r="M837">
        <f>VLOOKUP(J837,银行退!A:F,6,FALSE)</f>
        <v>549</v>
      </c>
      <c r="N837" t="e">
        <f>VLOOKUP(J837,银行退!A:J,10,FALSE)</f>
        <v>#N/A</v>
      </c>
      <c r="O837" t="e">
        <f>VLOOKUP(J837,银行退!A:K,11,FALSE)</f>
        <v>#N/A</v>
      </c>
    </row>
    <row r="838" spans="1:15">
      <c r="A838" s="1" t="s">
        <v>10792</v>
      </c>
      <c r="B838" s="1">
        <v>1288313</v>
      </c>
      <c r="C838" s="1" t="s">
        <v>4392</v>
      </c>
      <c r="D838" s="1" t="s">
        <v>4393</v>
      </c>
      <c r="E838" s="1" t="s">
        <v>4394</v>
      </c>
      <c r="F838" s="2">
        <v>7.6</v>
      </c>
      <c r="G838" s="1" t="s">
        <v>9</v>
      </c>
      <c r="H838" s="1" t="s">
        <v>8349</v>
      </c>
      <c r="I838" s="1" t="s">
        <v>8350</v>
      </c>
      <c r="J838" s="1" t="s">
        <v>10793</v>
      </c>
      <c r="K838" s="1" t="s">
        <v>10794</v>
      </c>
      <c r="L838">
        <f>VLOOKUP(B838,HIS退!B:F,5,FALSE)</f>
        <v>-7.6</v>
      </c>
      <c r="M838">
        <f>VLOOKUP(J838,银行退!A:F,6,FALSE)</f>
        <v>7.6</v>
      </c>
      <c r="N838" t="e">
        <f>VLOOKUP(J838,银行退!A:J,10,FALSE)</f>
        <v>#N/A</v>
      </c>
      <c r="O838" t="e">
        <f>VLOOKUP(J838,银行退!A:K,11,FALSE)</f>
        <v>#N/A</v>
      </c>
    </row>
    <row r="839" spans="1:15">
      <c r="A839" s="1" t="s">
        <v>10795</v>
      </c>
      <c r="B839" s="1">
        <v>1288506</v>
      </c>
      <c r="C839" s="1" t="s">
        <v>4396</v>
      </c>
      <c r="D839" s="1" t="s">
        <v>4397</v>
      </c>
      <c r="E839" s="1" t="s">
        <v>4398</v>
      </c>
      <c r="F839" s="2">
        <v>86.98</v>
      </c>
      <c r="G839" s="1" t="s">
        <v>9</v>
      </c>
      <c r="H839" s="1" t="s">
        <v>8349</v>
      </c>
      <c r="I839" s="1" t="s">
        <v>8350</v>
      </c>
      <c r="J839" s="1" t="s">
        <v>10796</v>
      </c>
      <c r="K839" s="1" t="s">
        <v>10797</v>
      </c>
      <c r="L839">
        <f>VLOOKUP(B839,HIS退!B:F,5,FALSE)</f>
        <v>-86.98</v>
      </c>
      <c r="M839">
        <f>VLOOKUP(J839,银行退!A:F,6,FALSE)</f>
        <v>86.98</v>
      </c>
      <c r="N839" t="e">
        <f>VLOOKUP(J839,银行退!A:J,10,FALSE)</f>
        <v>#N/A</v>
      </c>
      <c r="O839" t="e">
        <f>VLOOKUP(J839,银行退!A:K,11,FALSE)</f>
        <v>#N/A</v>
      </c>
    </row>
    <row r="840" spans="1:15">
      <c r="A840" s="1" t="s">
        <v>10798</v>
      </c>
      <c r="B840" s="1">
        <v>1288616</v>
      </c>
      <c r="C840" s="1" t="s">
        <v>4400</v>
      </c>
      <c r="D840" s="1" t="s">
        <v>4401</v>
      </c>
      <c r="E840" s="1" t="s">
        <v>4402</v>
      </c>
      <c r="F840" s="2">
        <v>50</v>
      </c>
      <c r="G840" s="1" t="s">
        <v>9</v>
      </c>
      <c r="H840" s="1" t="s">
        <v>8349</v>
      </c>
      <c r="I840" s="1" t="s">
        <v>8350</v>
      </c>
      <c r="J840" s="1" t="s">
        <v>10799</v>
      </c>
      <c r="K840" s="1" t="s">
        <v>10800</v>
      </c>
      <c r="L840">
        <f>VLOOKUP(B840,HIS退!B:F,5,FALSE)</f>
        <v>-50</v>
      </c>
      <c r="M840">
        <f>VLOOKUP(J840,银行退!A:F,6,FALSE)</f>
        <v>50</v>
      </c>
      <c r="N840" t="e">
        <f>VLOOKUP(J840,银行退!A:J,10,FALSE)</f>
        <v>#N/A</v>
      </c>
      <c r="O840" t="e">
        <f>VLOOKUP(J840,银行退!A:K,11,FALSE)</f>
        <v>#N/A</v>
      </c>
    </row>
    <row r="841" spans="1:15">
      <c r="A841" s="1" t="s">
        <v>10801</v>
      </c>
      <c r="B841" s="1">
        <v>1288680</v>
      </c>
      <c r="C841" s="1" t="s">
        <v>4404</v>
      </c>
      <c r="D841" s="1" t="s">
        <v>4401</v>
      </c>
      <c r="E841" s="1" t="s">
        <v>4402</v>
      </c>
      <c r="F841" s="2">
        <v>50</v>
      </c>
      <c r="G841" s="1" t="s">
        <v>9</v>
      </c>
      <c r="H841" s="1" t="s">
        <v>8349</v>
      </c>
      <c r="I841" s="1" t="s">
        <v>8350</v>
      </c>
      <c r="J841" s="1" t="s">
        <v>10802</v>
      </c>
      <c r="K841" s="1" t="s">
        <v>10800</v>
      </c>
      <c r="L841">
        <f>VLOOKUP(B841,HIS退!B:F,5,FALSE)</f>
        <v>-50</v>
      </c>
      <c r="M841">
        <f>VLOOKUP(J841,银行退!A:F,6,FALSE)</f>
        <v>50</v>
      </c>
      <c r="N841" t="e">
        <f>VLOOKUP(J841,银行退!A:J,10,FALSE)</f>
        <v>#N/A</v>
      </c>
      <c r="O841" t="e">
        <f>VLOOKUP(J841,银行退!A:K,11,FALSE)</f>
        <v>#N/A</v>
      </c>
    </row>
    <row r="842" spans="1:15">
      <c r="A842" s="1" t="s">
        <v>10803</v>
      </c>
      <c r="B842" s="1">
        <v>1288727</v>
      </c>
      <c r="C842" s="1" t="s">
        <v>4406</v>
      </c>
      <c r="D842" s="1" t="s">
        <v>4401</v>
      </c>
      <c r="E842" s="1" t="s">
        <v>4402</v>
      </c>
      <c r="F842" s="2">
        <v>50</v>
      </c>
      <c r="G842" s="1" t="s">
        <v>9</v>
      </c>
      <c r="H842" s="1" t="s">
        <v>8349</v>
      </c>
      <c r="I842" s="1" t="s">
        <v>8350</v>
      </c>
      <c r="J842" s="1" t="s">
        <v>10804</v>
      </c>
      <c r="K842" s="1" t="s">
        <v>10800</v>
      </c>
      <c r="L842">
        <f>VLOOKUP(B842,HIS退!B:F,5,FALSE)</f>
        <v>-50</v>
      </c>
      <c r="M842">
        <f>VLOOKUP(J842,银行退!A:F,6,FALSE)</f>
        <v>50</v>
      </c>
      <c r="N842" t="e">
        <f>VLOOKUP(J842,银行退!A:J,10,FALSE)</f>
        <v>#N/A</v>
      </c>
      <c r="O842" t="e">
        <f>VLOOKUP(J842,银行退!A:K,11,FALSE)</f>
        <v>#N/A</v>
      </c>
    </row>
    <row r="843" spans="1:15">
      <c r="A843" s="1" t="s">
        <v>10805</v>
      </c>
      <c r="B843" s="1">
        <v>1288804</v>
      </c>
      <c r="C843" s="1" t="s">
        <v>4408</v>
      </c>
      <c r="D843" s="1" t="s">
        <v>4401</v>
      </c>
      <c r="E843" s="1" t="s">
        <v>4402</v>
      </c>
      <c r="F843" s="2">
        <v>50</v>
      </c>
      <c r="G843" s="1" t="s">
        <v>9</v>
      </c>
      <c r="H843" s="1" t="s">
        <v>8349</v>
      </c>
      <c r="I843" s="1" t="s">
        <v>8350</v>
      </c>
      <c r="J843" s="1" t="s">
        <v>10806</v>
      </c>
      <c r="K843" s="1" t="s">
        <v>10800</v>
      </c>
      <c r="L843">
        <f>VLOOKUP(B843,HIS退!B:F,5,FALSE)</f>
        <v>-50</v>
      </c>
      <c r="M843">
        <f>VLOOKUP(J843,银行退!A:F,6,FALSE)</f>
        <v>50</v>
      </c>
      <c r="N843" t="e">
        <f>VLOOKUP(J843,银行退!A:J,10,FALSE)</f>
        <v>#N/A</v>
      </c>
      <c r="O843" t="e">
        <f>VLOOKUP(J843,银行退!A:K,11,FALSE)</f>
        <v>#N/A</v>
      </c>
    </row>
    <row r="844" spans="1:15">
      <c r="A844" s="1" t="s">
        <v>10807</v>
      </c>
      <c r="B844" s="1">
        <v>1288859</v>
      </c>
      <c r="C844" s="1" t="s">
        <v>4410</v>
      </c>
      <c r="D844" s="1" t="s">
        <v>4401</v>
      </c>
      <c r="E844" s="1" t="s">
        <v>4402</v>
      </c>
      <c r="F844" s="2">
        <v>50</v>
      </c>
      <c r="G844" s="1" t="s">
        <v>9</v>
      </c>
      <c r="H844" s="1" t="s">
        <v>8349</v>
      </c>
      <c r="I844" s="1" t="s">
        <v>8350</v>
      </c>
      <c r="J844" s="1" t="s">
        <v>10808</v>
      </c>
      <c r="K844" s="1" t="s">
        <v>10800</v>
      </c>
      <c r="L844">
        <f>VLOOKUP(B844,HIS退!B:F,5,FALSE)</f>
        <v>-50</v>
      </c>
      <c r="M844">
        <f>VLOOKUP(J844,银行退!A:F,6,FALSE)</f>
        <v>50</v>
      </c>
      <c r="N844" t="e">
        <f>VLOOKUP(J844,银行退!A:J,10,FALSE)</f>
        <v>#N/A</v>
      </c>
      <c r="O844" t="e">
        <f>VLOOKUP(J844,银行退!A:K,11,FALSE)</f>
        <v>#N/A</v>
      </c>
    </row>
    <row r="845" spans="1:15">
      <c r="A845" s="1" t="s">
        <v>10809</v>
      </c>
      <c r="B845" s="1">
        <v>1288899</v>
      </c>
      <c r="C845" s="1" t="s">
        <v>4412</v>
      </c>
      <c r="D845" s="1" t="s">
        <v>3907</v>
      </c>
      <c r="E845" s="1" t="s">
        <v>3908</v>
      </c>
      <c r="F845" s="2">
        <v>234.5</v>
      </c>
      <c r="G845" s="1" t="s">
        <v>9</v>
      </c>
      <c r="H845" s="1" t="s">
        <v>8349</v>
      </c>
      <c r="I845" s="1" t="s">
        <v>8350</v>
      </c>
      <c r="J845" s="1" t="s">
        <v>10810</v>
      </c>
      <c r="K845" s="1" t="s">
        <v>10403</v>
      </c>
      <c r="L845">
        <f>VLOOKUP(B845,HIS退!B:F,5,FALSE)</f>
        <v>-234.5</v>
      </c>
      <c r="M845">
        <f>VLOOKUP(J845,银行退!A:F,6,FALSE)</f>
        <v>234.5</v>
      </c>
      <c r="N845" t="e">
        <f>VLOOKUP(J845,银行退!A:J,10,FALSE)</f>
        <v>#N/A</v>
      </c>
      <c r="O845" t="e">
        <f>VLOOKUP(J845,银行退!A:K,11,FALSE)</f>
        <v>#N/A</v>
      </c>
    </row>
    <row r="846" spans="1:15">
      <c r="A846" s="1" t="s">
        <v>10811</v>
      </c>
      <c r="B846" s="1">
        <v>1288913</v>
      </c>
      <c r="C846" s="1" t="s">
        <v>4414</v>
      </c>
      <c r="D846" s="1" t="s">
        <v>4401</v>
      </c>
      <c r="E846" s="1" t="s">
        <v>4402</v>
      </c>
      <c r="F846" s="2">
        <v>50</v>
      </c>
      <c r="G846" s="1" t="s">
        <v>9</v>
      </c>
      <c r="H846" s="1" t="s">
        <v>8349</v>
      </c>
      <c r="I846" s="1" t="s">
        <v>8350</v>
      </c>
      <c r="J846" s="1" t="s">
        <v>10812</v>
      </c>
      <c r="K846" s="1" t="s">
        <v>10800</v>
      </c>
      <c r="L846">
        <f>VLOOKUP(B846,HIS退!B:F,5,FALSE)</f>
        <v>-50</v>
      </c>
      <c r="M846">
        <f>VLOOKUP(J846,银行退!A:F,6,FALSE)</f>
        <v>50</v>
      </c>
      <c r="N846" t="e">
        <f>VLOOKUP(J846,银行退!A:J,10,FALSE)</f>
        <v>#N/A</v>
      </c>
      <c r="O846" t="e">
        <f>VLOOKUP(J846,银行退!A:K,11,FALSE)</f>
        <v>#N/A</v>
      </c>
    </row>
    <row r="847" spans="1:15">
      <c r="A847" s="1" t="s">
        <v>10813</v>
      </c>
      <c r="B847" s="1">
        <v>1289160</v>
      </c>
      <c r="C847" s="1" t="s">
        <v>4416</v>
      </c>
      <c r="D847" s="1" t="s">
        <v>4417</v>
      </c>
      <c r="E847" s="1" t="s">
        <v>4418</v>
      </c>
      <c r="F847" s="2">
        <v>380</v>
      </c>
      <c r="G847" s="1" t="s">
        <v>9</v>
      </c>
      <c r="H847" s="1" t="s">
        <v>8349</v>
      </c>
      <c r="I847" s="1" t="s">
        <v>8350</v>
      </c>
      <c r="J847" s="1" t="s">
        <v>10814</v>
      </c>
      <c r="K847" s="1" t="s">
        <v>10815</v>
      </c>
      <c r="L847">
        <f>VLOOKUP(B847,HIS退!B:F,5,FALSE)</f>
        <v>-380</v>
      </c>
      <c r="M847">
        <f>VLOOKUP(J847,银行退!A:F,6,FALSE)</f>
        <v>380</v>
      </c>
      <c r="N847" t="e">
        <f>VLOOKUP(J847,银行退!A:J,10,FALSE)</f>
        <v>#N/A</v>
      </c>
      <c r="O847" t="e">
        <f>VLOOKUP(J847,银行退!A:K,11,FALSE)</f>
        <v>#N/A</v>
      </c>
    </row>
    <row r="848" spans="1:15">
      <c r="A848" s="1" t="s">
        <v>10816</v>
      </c>
      <c r="B848" s="1">
        <v>1289161</v>
      </c>
      <c r="C848" s="1" t="s">
        <v>4420</v>
      </c>
      <c r="D848" s="1" t="s">
        <v>3840</v>
      </c>
      <c r="E848" s="1" t="s">
        <v>3841</v>
      </c>
      <c r="F848" s="2">
        <v>294.5</v>
      </c>
      <c r="G848" s="1" t="s">
        <v>9</v>
      </c>
      <c r="H848" s="1" t="s">
        <v>8349</v>
      </c>
      <c r="I848" s="1" t="s">
        <v>8350</v>
      </c>
      <c r="J848" s="1" t="s">
        <v>10817</v>
      </c>
      <c r="K848" s="1" t="s">
        <v>10350</v>
      </c>
      <c r="L848">
        <f>VLOOKUP(B848,HIS退!B:F,5,FALSE)</f>
        <v>-294.5</v>
      </c>
      <c r="M848">
        <f>VLOOKUP(J848,银行退!A:F,6,FALSE)</f>
        <v>294.5</v>
      </c>
      <c r="N848" t="e">
        <f>VLOOKUP(J848,银行退!A:J,10,FALSE)</f>
        <v>#N/A</v>
      </c>
      <c r="O848" t="e">
        <f>VLOOKUP(J848,银行退!A:K,11,FALSE)</f>
        <v>#N/A</v>
      </c>
    </row>
    <row r="849" spans="1:15">
      <c r="A849" s="1" t="s">
        <v>10818</v>
      </c>
      <c r="B849" s="1">
        <v>1289196</v>
      </c>
      <c r="C849" s="1" t="s">
        <v>10819</v>
      </c>
      <c r="D849" s="1" t="s">
        <v>4422</v>
      </c>
      <c r="E849" s="1" t="s">
        <v>743</v>
      </c>
      <c r="F849" s="2">
        <v>5000</v>
      </c>
      <c r="G849" s="1" t="s">
        <v>9</v>
      </c>
      <c r="H849" s="1" t="s">
        <v>8358</v>
      </c>
      <c r="I849" s="1" t="s">
        <v>8358</v>
      </c>
      <c r="J849" s="1" t="s">
        <v>10820</v>
      </c>
      <c r="K849" s="1" t="s">
        <v>742</v>
      </c>
      <c r="L849">
        <f>VLOOKUP(B849,HIS退!B:F,5,FALSE)</f>
        <v>-5000</v>
      </c>
      <c r="M849">
        <f>VLOOKUP(J849,银行退!A:F,6,FALSE)</f>
        <v>5000</v>
      </c>
      <c r="N849" t="e">
        <f>VLOOKUP(J849,银行退!A:J,10,FALSE)</f>
        <v>#N/A</v>
      </c>
      <c r="O849" t="str">
        <f>VLOOKUP(J849,银行退!A:K,11,FALSE)</f>
        <v>2017-08-10</v>
      </c>
    </row>
    <row r="850" spans="1:15">
      <c r="A850" s="1" t="s">
        <v>10821</v>
      </c>
      <c r="B850" s="1">
        <v>1289242</v>
      </c>
      <c r="C850" s="1" t="s">
        <v>10822</v>
      </c>
      <c r="D850" s="1" t="s">
        <v>4422</v>
      </c>
      <c r="E850" s="1" t="s">
        <v>743</v>
      </c>
      <c r="F850" s="2">
        <v>70</v>
      </c>
      <c r="G850" s="1" t="s">
        <v>9</v>
      </c>
      <c r="H850" s="1" t="s">
        <v>8358</v>
      </c>
      <c r="I850" s="1" t="s">
        <v>8358</v>
      </c>
      <c r="J850" s="1" t="s">
        <v>10823</v>
      </c>
      <c r="K850" s="1" t="s">
        <v>815</v>
      </c>
      <c r="L850">
        <f>VLOOKUP(B850,HIS退!B:F,5,FALSE)</f>
        <v>-70</v>
      </c>
      <c r="M850">
        <f>VLOOKUP(J850,银行退!A:F,6,FALSE)</f>
        <v>70</v>
      </c>
      <c r="N850" t="e">
        <f>VLOOKUP(J850,银行退!A:J,10,FALSE)</f>
        <v>#N/A</v>
      </c>
      <c r="O850" t="str">
        <f>VLOOKUP(J850,银行退!A:K,11,FALSE)</f>
        <v>2017-08-09</v>
      </c>
    </row>
    <row r="851" spans="1:15">
      <c r="A851" s="1" t="s">
        <v>10824</v>
      </c>
      <c r="B851" s="1">
        <v>1289387</v>
      </c>
      <c r="C851" s="1" t="s">
        <v>4425</v>
      </c>
      <c r="D851" s="1" t="s">
        <v>4426</v>
      </c>
      <c r="E851" s="1" t="s">
        <v>4427</v>
      </c>
      <c r="F851" s="2">
        <v>104</v>
      </c>
      <c r="G851" s="1" t="s">
        <v>9</v>
      </c>
      <c r="H851" s="1" t="s">
        <v>8349</v>
      </c>
      <c r="I851" s="1" t="s">
        <v>8350</v>
      </c>
      <c r="J851" s="1" t="s">
        <v>10825</v>
      </c>
      <c r="K851" s="1" t="s">
        <v>10826</v>
      </c>
      <c r="L851">
        <f>VLOOKUP(B851,HIS退!B:F,5,FALSE)</f>
        <v>-104</v>
      </c>
      <c r="M851">
        <f>VLOOKUP(J851,银行退!A:F,6,FALSE)</f>
        <v>104</v>
      </c>
      <c r="N851" t="e">
        <f>VLOOKUP(J851,银行退!A:J,10,FALSE)</f>
        <v>#N/A</v>
      </c>
      <c r="O851" t="e">
        <f>VLOOKUP(J851,银行退!A:K,11,FALSE)</f>
        <v>#N/A</v>
      </c>
    </row>
    <row r="852" spans="1:15">
      <c r="A852" s="1" t="s">
        <v>10827</v>
      </c>
      <c r="B852" s="1">
        <v>1289518</v>
      </c>
      <c r="C852" s="1" t="s">
        <v>4429</v>
      </c>
      <c r="D852" s="1" t="s">
        <v>4430</v>
      </c>
      <c r="E852" s="1" t="s">
        <v>4431</v>
      </c>
      <c r="F852" s="2">
        <v>106</v>
      </c>
      <c r="G852" s="1" t="s">
        <v>9</v>
      </c>
      <c r="H852" s="1" t="s">
        <v>8349</v>
      </c>
      <c r="I852" s="1" t="s">
        <v>8350</v>
      </c>
      <c r="J852" s="1" t="s">
        <v>10828</v>
      </c>
      <c r="K852" s="1" t="s">
        <v>10829</v>
      </c>
      <c r="L852">
        <f>VLOOKUP(B852,HIS退!B:F,5,FALSE)</f>
        <v>-106</v>
      </c>
      <c r="M852">
        <f>VLOOKUP(J852,银行退!A:F,6,FALSE)</f>
        <v>106</v>
      </c>
      <c r="N852" t="e">
        <f>VLOOKUP(J852,银行退!A:J,10,FALSE)</f>
        <v>#N/A</v>
      </c>
      <c r="O852" t="e">
        <f>VLOOKUP(J852,银行退!A:K,11,FALSE)</f>
        <v>#N/A</v>
      </c>
    </row>
    <row r="853" spans="1:15">
      <c r="A853" s="1" t="s">
        <v>10830</v>
      </c>
      <c r="B853" s="1">
        <v>1289870</v>
      </c>
      <c r="C853" s="1" t="s">
        <v>4433</v>
      </c>
      <c r="D853" s="1" t="s">
        <v>4434</v>
      </c>
      <c r="E853" s="1" t="s">
        <v>4435</v>
      </c>
      <c r="F853" s="2">
        <v>284.5</v>
      </c>
      <c r="G853" s="1" t="s">
        <v>9</v>
      </c>
      <c r="H853" s="1" t="s">
        <v>8349</v>
      </c>
      <c r="I853" s="1" t="s">
        <v>8350</v>
      </c>
      <c r="J853" s="1" t="s">
        <v>10831</v>
      </c>
      <c r="K853" s="1" t="s">
        <v>10832</v>
      </c>
      <c r="L853">
        <f>VLOOKUP(B853,HIS退!B:F,5,FALSE)</f>
        <v>-284.5</v>
      </c>
      <c r="M853">
        <f>VLOOKUP(J853,银行退!A:F,6,FALSE)</f>
        <v>284.5</v>
      </c>
      <c r="N853" t="e">
        <f>VLOOKUP(J853,银行退!A:J,10,FALSE)</f>
        <v>#N/A</v>
      </c>
      <c r="O853" t="e">
        <f>VLOOKUP(J853,银行退!A:K,11,FALSE)</f>
        <v>#N/A</v>
      </c>
    </row>
    <row r="854" spans="1:15">
      <c r="A854" s="1" t="s">
        <v>10830</v>
      </c>
      <c r="B854" s="1">
        <v>1289871</v>
      </c>
      <c r="C854" s="1" t="s">
        <v>4437</v>
      </c>
      <c r="D854" s="1" t="s">
        <v>4227</v>
      </c>
      <c r="E854" s="1" t="s">
        <v>4228</v>
      </c>
      <c r="F854" s="2">
        <v>134</v>
      </c>
      <c r="G854" s="1" t="s">
        <v>9</v>
      </c>
      <c r="H854" s="1" t="s">
        <v>8349</v>
      </c>
      <c r="I854" s="1" t="s">
        <v>8350</v>
      </c>
      <c r="J854" s="1" t="s">
        <v>10833</v>
      </c>
      <c r="K854" s="1" t="s">
        <v>10664</v>
      </c>
      <c r="L854">
        <f>VLOOKUP(B854,HIS退!B:F,5,FALSE)</f>
        <v>-134</v>
      </c>
      <c r="M854">
        <f>VLOOKUP(J854,银行退!A:F,6,FALSE)</f>
        <v>134</v>
      </c>
      <c r="N854" t="e">
        <f>VLOOKUP(J854,银行退!A:J,10,FALSE)</f>
        <v>#N/A</v>
      </c>
      <c r="O854" t="e">
        <f>VLOOKUP(J854,银行退!A:K,11,FALSE)</f>
        <v>#N/A</v>
      </c>
    </row>
    <row r="855" spans="1:15">
      <c r="A855" s="1" t="s">
        <v>10834</v>
      </c>
      <c r="B855" s="1">
        <v>1289873</v>
      </c>
      <c r="C855" s="1" t="s">
        <v>4439</v>
      </c>
      <c r="D855" s="1" t="s">
        <v>4440</v>
      </c>
      <c r="E855" s="1" t="s">
        <v>4441</v>
      </c>
      <c r="F855" s="2">
        <v>133.02000000000001</v>
      </c>
      <c r="G855" s="1" t="s">
        <v>9</v>
      </c>
      <c r="H855" s="1" t="s">
        <v>8349</v>
      </c>
      <c r="I855" s="1" t="s">
        <v>8350</v>
      </c>
      <c r="J855" s="1" t="s">
        <v>10835</v>
      </c>
      <c r="K855" s="1" t="s">
        <v>10836</v>
      </c>
      <c r="L855">
        <f>VLOOKUP(B855,HIS退!B:F,5,FALSE)</f>
        <v>-133.02000000000001</v>
      </c>
      <c r="M855">
        <f>VLOOKUP(J855,银行退!A:F,6,FALSE)</f>
        <v>133.02000000000001</v>
      </c>
      <c r="N855" t="e">
        <f>VLOOKUP(J855,银行退!A:J,10,FALSE)</f>
        <v>#N/A</v>
      </c>
      <c r="O855" t="e">
        <f>VLOOKUP(J855,银行退!A:K,11,FALSE)</f>
        <v>#N/A</v>
      </c>
    </row>
    <row r="856" spans="1:15">
      <c r="A856" s="1" t="s">
        <v>10837</v>
      </c>
      <c r="B856" s="1">
        <v>1290018</v>
      </c>
      <c r="C856" s="1" t="s">
        <v>4443</v>
      </c>
      <c r="D856" s="1" t="s">
        <v>4444</v>
      </c>
      <c r="E856" s="1" t="s">
        <v>4445</v>
      </c>
      <c r="F856" s="2">
        <v>5183.42</v>
      </c>
      <c r="G856" s="1" t="s">
        <v>9</v>
      </c>
      <c r="H856" s="1" t="s">
        <v>8349</v>
      </c>
      <c r="I856" s="1" t="s">
        <v>8350</v>
      </c>
      <c r="J856" s="1" t="s">
        <v>10838</v>
      </c>
      <c r="K856" s="1" t="s">
        <v>10839</v>
      </c>
      <c r="L856">
        <f>VLOOKUP(B856,HIS退!B:F,5,FALSE)</f>
        <v>-5183.42</v>
      </c>
      <c r="M856">
        <f>VLOOKUP(J856,银行退!A:F,6,FALSE)</f>
        <v>5183.42</v>
      </c>
      <c r="N856" t="e">
        <f>VLOOKUP(J856,银行退!A:J,10,FALSE)</f>
        <v>#N/A</v>
      </c>
      <c r="O856" t="e">
        <f>VLOOKUP(J856,银行退!A:K,11,FALSE)</f>
        <v>#N/A</v>
      </c>
    </row>
    <row r="857" spans="1:15">
      <c r="A857" s="1" t="s">
        <v>10840</v>
      </c>
      <c r="B857" s="1">
        <v>1290026</v>
      </c>
      <c r="C857" s="1" t="s">
        <v>10841</v>
      </c>
      <c r="D857" s="1" t="s">
        <v>4447</v>
      </c>
      <c r="E857" s="1" t="s">
        <v>775</v>
      </c>
      <c r="F857" s="2">
        <v>61.14</v>
      </c>
      <c r="G857" s="1" t="s">
        <v>9</v>
      </c>
      <c r="H857" s="1" t="s">
        <v>8358</v>
      </c>
      <c r="I857" s="1" t="s">
        <v>8358</v>
      </c>
      <c r="J857" s="1" t="s">
        <v>10842</v>
      </c>
      <c r="K857" s="1" t="s">
        <v>774</v>
      </c>
      <c r="L857">
        <f>VLOOKUP(B857,HIS退!B:F,5,FALSE)</f>
        <v>-61.14</v>
      </c>
      <c r="M857">
        <f>VLOOKUP(J857,银行退!A:F,6,FALSE)</f>
        <v>61.14</v>
      </c>
      <c r="N857" t="e">
        <f>VLOOKUP(J857,银行退!A:J,10,FALSE)</f>
        <v>#N/A</v>
      </c>
      <c r="O857" t="str">
        <f>VLOOKUP(J857,银行退!A:K,11,FALSE)</f>
        <v>2017-08-09</v>
      </c>
    </row>
    <row r="858" spans="1:15">
      <c r="A858" s="1" t="s">
        <v>10843</v>
      </c>
      <c r="B858" s="1">
        <v>1290140</v>
      </c>
      <c r="C858" s="1" t="s">
        <v>4449</v>
      </c>
      <c r="D858" s="1" t="s">
        <v>4450</v>
      </c>
      <c r="E858" s="1" t="s">
        <v>4451</v>
      </c>
      <c r="F858" s="2">
        <v>281.38</v>
      </c>
      <c r="G858" s="1" t="s">
        <v>9</v>
      </c>
      <c r="H858" s="1" t="s">
        <v>8349</v>
      </c>
      <c r="I858" s="1" t="s">
        <v>8350</v>
      </c>
      <c r="J858" s="1" t="s">
        <v>10844</v>
      </c>
      <c r="K858" s="1" t="s">
        <v>10845</v>
      </c>
      <c r="L858">
        <f>VLOOKUP(B858,HIS退!B:F,5,FALSE)</f>
        <v>-281.38</v>
      </c>
      <c r="M858">
        <f>VLOOKUP(J858,银行退!A:F,6,FALSE)</f>
        <v>281.38</v>
      </c>
      <c r="N858" t="e">
        <f>VLOOKUP(J858,银行退!A:J,10,FALSE)</f>
        <v>#N/A</v>
      </c>
      <c r="O858" t="e">
        <f>VLOOKUP(J858,银行退!A:K,11,FALSE)</f>
        <v>#N/A</v>
      </c>
    </row>
    <row r="859" spans="1:15">
      <c r="A859" s="1" t="s">
        <v>10846</v>
      </c>
      <c r="B859" s="1">
        <v>1290194</v>
      </c>
      <c r="C859" s="1" t="s">
        <v>10847</v>
      </c>
      <c r="D859" s="1" t="s">
        <v>4453</v>
      </c>
      <c r="E859" s="1" t="s">
        <v>812</v>
      </c>
      <c r="F859" s="2">
        <v>84.5</v>
      </c>
      <c r="G859" s="1" t="s">
        <v>9</v>
      </c>
      <c r="H859" s="1" t="s">
        <v>8358</v>
      </c>
      <c r="I859" s="1" t="s">
        <v>8358</v>
      </c>
      <c r="J859" s="1" t="s">
        <v>10848</v>
      </c>
      <c r="K859" s="1" t="s">
        <v>811</v>
      </c>
      <c r="L859">
        <f>VLOOKUP(B859,HIS退!B:F,5,FALSE)</f>
        <v>-84.5</v>
      </c>
      <c r="M859">
        <f>VLOOKUP(J859,银行退!A:F,6,FALSE)</f>
        <v>84.5</v>
      </c>
      <c r="N859" t="e">
        <f>VLOOKUP(J859,银行退!A:J,10,FALSE)</f>
        <v>#N/A</v>
      </c>
      <c r="O859" t="str">
        <f>VLOOKUP(J859,银行退!A:K,11,FALSE)</f>
        <v>2017-08-09</v>
      </c>
    </row>
    <row r="860" spans="1:15">
      <c r="A860" s="1" t="s">
        <v>10849</v>
      </c>
      <c r="B860" s="1">
        <v>1290288</v>
      </c>
      <c r="C860" s="1" t="s">
        <v>4455</v>
      </c>
      <c r="D860" s="1" t="s">
        <v>4456</v>
      </c>
      <c r="E860" s="1" t="s">
        <v>4457</v>
      </c>
      <c r="F860" s="2">
        <v>748.61</v>
      </c>
      <c r="G860" s="1" t="s">
        <v>9</v>
      </c>
      <c r="H860" s="1" t="s">
        <v>8349</v>
      </c>
      <c r="I860" s="1" t="s">
        <v>8350</v>
      </c>
      <c r="J860" s="1" t="s">
        <v>10850</v>
      </c>
      <c r="K860" s="1" t="s">
        <v>10851</v>
      </c>
      <c r="L860">
        <f>VLOOKUP(B860,HIS退!B:F,5,FALSE)</f>
        <v>-748.61</v>
      </c>
      <c r="M860">
        <f>VLOOKUP(J860,银行退!A:F,6,FALSE)</f>
        <v>748.61</v>
      </c>
      <c r="N860" t="e">
        <f>VLOOKUP(J860,银行退!A:J,10,FALSE)</f>
        <v>#N/A</v>
      </c>
      <c r="O860" t="e">
        <f>VLOOKUP(J860,银行退!A:K,11,FALSE)</f>
        <v>#N/A</v>
      </c>
    </row>
    <row r="861" spans="1:15">
      <c r="A861" s="1" t="s">
        <v>10852</v>
      </c>
      <c r="B861" s="1">
        <v>1290911</v>
      </c>
      <c r="C861" s="1" t="s">
        <v>4459</v>
      </c>
      <c r="D861" s="1" t="s">
        <v>4460</v>
      </c>
      <c r="E861" s="1" t="s">
        <v>4461</v>
      </c>
      <c r="F861" s="2">
        <v>816.26</v>
      </c>
      <c r="G861" s="1" t="s">
        <v>9</v>
      </c>
      <c r="H861" s="1" t="s">
        <v>8349</v>
      </c>
      <c r="I861" s="1" t="s">
        <v>8350</v>
      </c>
      <c r="J861" s="1" t="s">
        <v>10853</v>
      </c>
      <c r="K861" s="1" t="s">
        <v>10854</v>
      </c>
      <c r="L861">
        <f>VLOOKUP(B861,HIS退!B:F,5,FALSE)</f>
        <v>-816.26</v>
      </c>
      <c r="M861">
        <f>VLOOKUP(J861,银行退!A:F,6,FALSE)</f>
        <v>816.26</v>
      </c>
      <c r="N861" t="e">
        <f>VLOOKUP(J861,银行退!A:J,10,FALSE)</f>
        <v>#N/A</v>
      </c>
      <c r="O861" t="e">
        <f>VLOOKUP(J861,银行退!A:K,11,FALSE)</f>
        <v>#N/A</v>
      </c>
    </row>
    <row r="862" spans="1:15">
      <c r="A862" s="1" t="s">
        <v>10855</v>
      </c>
      <c r="B862" s="1">
        <v>1290983</v>
      </c>
      <c r="C862" s="1" t="s">
        <v>4463</v>
      </c>
      <c r="D862" s="1" t="s">
        <v>4464</v>
      </c>
      <c r="E862" s="1" t="s">
        <v>4465</v>
      </c>
      <c r="F862" s="2">
        <v>278.44</v>
      </c>
      <c r="G862" s="1" t="s">
        <v>9</v>
      </c>
      <c r="H862" s="1" t="s">
        <v>8349</v>
      </c>
      <c r="I862" s="1" t="s">
        <v>8350</v>
      </c>
      <c r="J862" s="1" t="s">
        <v>10856</v>
      </c>
      <c r="K862" s="1" t="s">
        <v>10857</v>
      </c>
      <c r="L862">
        <f>VLOOKUP(B862,HIS退!B:F,5,FALSE)</f>
        <v>-278.44</v>
      </c>
      <c r="M862">
        <f>VLOOKUP(J862,银行退!A:F,6,FALSE)</f>
        <v>278.44</v>
      </c>
      <c r="N862" t="e">
        <f>VLOOKUP(J862,银行退!A:J,10,FALSE)</f>
        <v>#N/A</v>
      </c>
      <c r="O862" t="e">
        <f>VLOOKUP(J862,银行退!A:K,11,FALSE)</f>
        <v>#N/A</v>
      </c>
    </row>
    <row r="863" spans="1:15">
      <c r="A863" s="1" t="s">
        <v>10858</v>
      </c>
      <c r="B863" s="1">
        <v>1291007</v>
      </c>
      <c r="C863" s="1" t="s">
        <v>4467</v>
      </c>
      <c r="D863" s="1" t="s">
        <v>4468</v>
      </c>
      <c r="E863" s="1" t="s">
        <v>4469</v>
      </c>
      <c r="F863" s="2">
        <v>1694.92</v>
      </c>
      <c r="G863" s="1" t="s">
        <v>9</v>
      </c>
      <c r="H863" s="1" t="s">
        <v>8349</v>
      </c>
      <c r="I863" s="1" t="s">
        <v>8350</v>
      </c>
      <c r="J863" s="1" t="s">
        <v>10859</v>
      </c>
      <c r="K863" s="1" t="s">
        <v>10860</v>
      </c>
      <c r="L863">
        <f>VLOOKUP(B863,HIS退!B:F,5,FALSE)</f>
        <v>-1694.92</v>
      </c>
      <c r="M863">
        <f>VLOOKUP(J863,银行退!A:F,6,FALSE)</f>
        <v>1694.92</v>
      </c>
      <c r="N863" t="e">
        <f>VLOOKUP(J863,银行退!A:J,10,FALSE)</f>
        <v>#N/A</v>
      </c>
      <c r="O863" t="e">
        <f>VLOOKUP(J863,银行退!A:K,11,FALSE)</f>
        <v>#N/A</v>
      </c>
    </row>
    <row r="864" spans="1:15">
      <c r="A864" s="1" t="s">
        <v>10861</v>
      </c>
      <c r="B864" s="1">
        <v>1291099</v>
      </c>
      <c r="C864" s="1" t="s">
        <v>4471</v>
      </c>
      <c r="D864" s="1" t="s">
        <v>4472</v>
      </c>
      <c r="E864" s="1" t="s">
        <v>4473</v>
      </c>
      <c r="F864" s="2">
        <v>600</v>
      </c>
      <c r="G864" s="1" t="s">
        <v>9</v>
      </c>
      <c r="H864" s="1" t="s">
        <v>8349</v>
      </c>
      <c r="I864" s="1" t="s">
        <v>8350</v>
      </c>
      <c r="J864" s="1" t="s">
        <v>10862</v>
      </c>
      <c r="K864" s="1" t="s">
        <v>10863</v>
      </c>
      <c r="L864">
        <f>VLOOKUP(B864,HIS退!B:F,5,FALSE)</f>
        <v>-600</v>
      </c>
      <c r="M864">
        <f>VLOOKUP(J864,银行退!A:F,6,FALSE)</f>
        <v>600</v>
      </c>
      <c r="N864" t="e">
        <f>VLOOKUP(J864,银行退!A:J,10,FALSE)</f>
        <v>#N/A</v>
      </c>
      <c r="O864" t="e">
        <f>VLOOKUP(J864,银行退!A:K,11,FALSE)</f>
        <v>#N/A</v>
      </c>
    </row>
    <row r="865" spans="1:15">
      <c r="A865" s="1" t="s">
        <v>10864</v>
      </c>
      <c r="B865" s="1">
        <v>1291127</v>
      </c>
      <c r="C865" s="1" t="s">
        <v>4475</v>
      </c>
      <c r="D865" s="1" t="s">
        <v>4476</v>
      </c>
      <c r="E865" s="1" t="s">
        <v>4477</v>
      </c>
      <c r="F865" s="2">
        <v>500</v>
      </c>
      <c r="G865" s="1" t="s">
        <v>9</v>
      </c>
      <c r="H865" s="1" t="s">
        <v>8349</v>
      </c>
      <c r="I865" s="1" t="s">
        <v>8350</v>
      </c>
      <c r="J865" s="1" t="s">
        <v>10865</v>
      </c>
      <c r="K865" s="1" t="s">
        <v>10866</v>
      </c>
      <c r="L865">
        <f>VLOOKUP(B865,HIS退!B:F,5,FALSE)</f>
        <v>-500</v>
      </c>
      <c r="M865">
        <f>VLOOKUP(J865,银行退!A:F,6,FALSE)</f>
        <v>500</v>
      </c>
      <c r="N865" t="e">
        <f>VLOOKUP(J865,银行退!A:J,10,FALSE)</f>
        <v>#N/A</v>
      </c>
      <c r="O865" t="e">
        <f>VLOOKUP(J865,银行退!A:K,11,FALSE)</f>
        <v>#N/A</v>
      </c>
    </row>
    <row r="866" spans="1:15">
      <c r="A866" s="1" t="s">
        <v>10867</v>
      </c>
      <c r="B866" s="1">
        <v>1291464</v>
      </c>
      <c r="C866" s="1" t="s">
        <v>10868</v>
      </c>
      <c r="D866" s="1" t="s">
        <v>4479</v>
      </c>
      <c r="E866" s="1" t="s">
        <v>764</v>
      </c>
      <c r="F866" s="2">
        <v>170</v>
      </c>
      <c r="G866" s="1" t="s">
        <v>9</v>
      </c>
      <c r="H866" s="1" t="s">
        <v>8358</v>
      </c>
      <c r="I866" s="1" t="s">
        <v>8358</v>
      </c>
      <c r="J866" s="1" t="s">
        <v>10869</v>
      </c>
      <c r="K866" s="1" t="s">
        <v>763</v>
      </c>
      <c r="L866">
        <f>VLOOKUP(B866,HIS退!B:F,5,FALSE)</f>
        <v>-170</v>
      </c>
      <c r="M866">
        <f>VLOOKUP(J866,银行退!A:F,6,FALSE)</f>
        <v>170</v>
      </c>
      <c r="N866" t="e">
        <f>VLOOKUP(J866,银行退!A:J,10,FALSE)</f>
        <v>#N/A</v>
      </c>
      <c r="O866" t="str">
        <f>VLOOKUP(J866,银行退!A:K,11,FALSE)</f>
        <v>2017-08-10</v>
      </c>
    </row>
    <row r="867" spans="1:15">
      <c r="A867" s="1" t="s">
        <v>10870</v>
      </c>
      <c r="B867" s="1">
        <v>1291873</v>
      </c>
      <c r="C867" s="1" t="s">
        <v>4481</v>
      </c>
      <c r="D867" s="1" t="s">
        <v>4482</v>
      </c>
      <c r="E867" s="1" t="s">
        <v>4483</v>
      </c>
      <c r="F867" s="2">
        <v>15</v>
      </c>
      <c r="G867" s="1" t="s">
        <v>9</v>
      </c>
      <c r="H867" s="1" t="s">
        <v>8349</v>
      </c>
      <c r="I867" s="1" t="s">
        <v>8350</v>
      </c>
      <c r="J867" s="1" t="s">
        <v>10871</v>
      </c>
      <c r="K867" s="1" t="s">
        <v>10872</v>
      </c>
      <c r="L867">
        <f>VLOOKUP(B867,HIS退!B:F,5,FALSE)</f>
        <v>-15</v>
      </c>
      <c r="M867">
        <f>VLOOKUP(J867,银行退!A:F,6,FALSE)</f>
        <v>15</v>
      </c>
      <c r="N867" t="e">
        <f>VLOOKUP(J867,银行退!A:J,10,FALSE)</f>
        <v>#N/A</v>
      </c>
      <c r="O867" t="e">
        <f>VLOOKUP(J867,银行退!A:K,11,FALSE)</f>
        <v>#N/A</v>
      </c>
    </row>
    <row r="868" spans="1:15">
      <c r="A868" s="1" t="s">
        <v>10873</v>
      </c>
      <c r="B868" s="1">
        <v>1291984</v>
      </c>
      <c r="C868" s="1" t="s">
        <v>4485</v>
      </c>
      <c r="D868" s="1" t="s">
        <v>4486</v>
      </c>
      <c r="E868" s="1" t="s">
        <v>4487</v>
      </c>
      <c r="F868" s="2">
        <v>39.5</v>
      </c>
      <c r="G868" s="1" t="s">
        <v>9</v>
      </c>
      <c r="H868" s="1" t="s">
        <v>8349</v>
      </c>
      <c r="I868" s="1" t="s">
        <v>8350</v>
      </c>
      <c r="J868" s="1" t="s">
        <v>10874</v>
      </c>
      <c r="K868" s="1" t="s">
        <v>10875</v>
      </c>
      <c r="L868">
        <f>VLOOKUP(B868,HIS退!B:F,5,FALSE)</f>
        <v>-39.5</v>
      </c>
      <c r="M868">
        <f>VLOOKUP(J868,银行退!A:F,6,FALSE)</f>
        <v>39.5</v>
      </c>
      <c r="N868" t="e">
        <f>VLOOKUP(J868,银行退!A:J,10,FALSE)</f>
        <v>#N/A</v>
      </c>
      <c r="O868" t="e">
        <f>VLOOKUP(J868,银行退!A:K,11,FALSE)</f>
        <v>#N/A</v>
      </c>
    </row>
    <row r="869" spans="1:15">
      <c r="A869" s="1" t="s">
        <v>10876</v>
      </c>
      <c r="B869" s="1">
        <v>1292059</v>
      </c>
      <c r="C869" s="1" t="s">
        <v>10877</v>
      </c>
      <c r="D869" s="1" t="s">
        <v>4489</v>
      </c>
      <c r="E869" s="1" t="s">
        <v>808</v>
      </c>
      <c r="F869" s="2">
        <v>135.19999999999999</v>
      </c>
      <c r="G869" s="1" t="s">
        <v>9</v>
      </c>
      <c r="H869" s="1" t="s">
        <v>8358</v>
      </c>
      <c r="I869" s="1" t="s">
        <v>8358</v>
      </c>
      <c r="J869" s="1" t="s">
        <v>10878</v>
      </c>
      <c r="K869" s="1" t="s">
        <v>807</v>
      </c>
      <c r="L869">
        <f>VLOOKUP(B869,HIS退!B:F,5,FALSE)</f>
        <v>-135.19999999999999</v>
      </c>
      <c r="M869">
        <f>VLOOKUP(J869,银行退!A:F,6,FALSE)</f>
        <v>135.19999999999999</v>
      </c>
      <c r="N869" t="e">
        <f>VLOOKUP(J869,银行退!A:J,10,FALSE)</f>
        <v>#N/A</v>
      </c>
      <c r="O869" t="str">
        <f>VLOOKUP(J869,银行退!A:K,11,FALSE)</f>
        <v>2017-08-09</v>
      </c>
    </row>
    <row r="870" spans="1:15">
      <c r="A870" s="1" t="s">
        <v>10879</v>
      </c>
      <c r="B870" s="1">
        <v>1292123</v>
      </c>
      <c r="C870" s="1" t="s">
        <v>4493</v>
      </c>
      <c r="D870" s="1" t="s">
        <v>4494</v>
      </c>
      <c r="E870" s="1" t="s">
        <v>4495</v>
      </c>
      <c r="F870" s="2">
        <v>20</v>
      </c>
      <c r="G870" s="1" t="s">
        <v>9</v>
      </c>
      <c r="H870" s="1" t="s">
        <v>8349</v>
      </c>
      <c r="I870" s="1" t="s">
        <v>8350</v>
      </c>
      <c r="J870" s="1" t="s">
        <v>10880</v>
      </c>
      <c r="K870" s="1" t="s">
        <v>10881</v>
      </c>
      <c r="L870">
        <f>VLOOKUP(B870,HIS退!B:F,5,FALSE)</f>
        <v>-20</v>
      </c>
      <c r="M870">
        <f>VLOOKUP(J870,银行退!A:F,6,FALSE)</f>
        <v>20</v>
      </c>
      <c r="N870" t="e">
        <f>VLOOKUP(J870,银行退!A:J,10,FALSE)</f>
        <v>#N/A</v>
      </c>
      <c r="O870" t="e">
        <f>VLOOKUP(J870,银行退!A:K,11,FALSE)</f>
        <v>#N/A</v>
      </c>
    </row>
    <row r="871" spans="1:15">
      <c r="A871" s="1" t="s">
        <v>10882</v>
      </c>
      <c r="B871" s="1">
        <v>1292089</v>
      </c>
      <c r="C871" s="1" t="s">
        <v>10883</v>
      </c>
      <c r="D871" s="1" t="s">
        <v>4491</v>
      </c>
      <c r="E871" s="1" t="s">
        <v>771</v>
      </c>
      <c r="F871" s="2">
        <v>4709.5</v>
      </c>
      <c r="G871" s="1" t="s">
        <v>9</v>
      </c>
      <c r="H871" s="1" t="s">
        <v>8358</v>
      </c>
      <c r="I871" s="1" t="s">
        <v>8358</v>
      </c>
      <c r="J871" s="1" t="s">
        <v>10884</v>
      </c>
      <c r="K871" s="1" t="s">
        <v>770</v>
      </c>
      <c r="L871">
        <f>VLOOKUP(B871,HIS退!B:F,5,FALSE)</f>
        <v>-4709.5</v>
      </c>
      <c r="M871">
        <f>VLOOKUP(J871,银行退!A:F,6,FALSE)</f>
        <v>4709.5</v>
      </c>
      <c r="N871" t="e">
        <f>VLOOKUP(J871,银行退!A:J,10,FALSE)</f>
        <v>#N/A</v>
      </c>
      <c r="O871" t="str">
        <f>VLOOKUP(J871,银行退!A:K,11,FALSE)</f>
        <v>2017-08-09</v>
      </c>
    </row>
    <row r="872" spans="1:15">
      <c r="A872" s="1" t="s">
        <v>10885</v>
      </c>
      <c r="B872" s="1">
        <v>1292169</v>
      </c>
      <c r="C872" s="1" t="s">
        <v>4497</v>
      </c>
      <c r="D872" s="1" t="s">
        <v>4498</v>
      </c>
      <c r="E872" s="1" t="s">
        <v>4499</v>
      </c>
      <c r="F872" s="2">
        <v>1177.2</v>
      </c>
      <c r="G872" s="1" t="s">
        <v>9</v>
      </c>
      <c r="H872" s="1" t="s">
        <v>8349</v>
      </c>
      <c r="I872" s="1" t="s">
        <v>8350</v>
      </c>
      <c r="J872" s="1" t="s">
        <v>10886</v>
      </c>
      <c r="K872" s="1" t="s">
        <v>10887</v>
      </c>
      <c r="L872">
        <f>VLOOKUP(B872,HIS退!B:F,5,FALSE)</f>
        <v>-1177.2</v>
      </c>
      <c r="M872">
        <f>VLOOKUP(J872,银行退!A:F,6,FALSE)</f>
        <v>1177.2</v>
      </c>
      <c r="N872" t="e">
        <f>VLOOKUP(J872,银行退!A:J,10,FALSE)</f>
        <v>#N/A</v>
      </c>
      <c r="O872" t="e">
        <f>VLOOKUP(J872,银行退!A:K,11,FALSE)</f>
        <v>#N/A</v>
      </c>
    </row>
    <row r="873" spans="1:15">
      <c r="A873" s="1" t="s">
        <v>10888</v>
      </c>
      <c r="B873" s="1">
        <v>1292355</v>
      </c>
      <c r="C873" s="1" t="s">
        <v>4501</v>
      </c>
      <c r="D873" s="1" t="s">
        <v>4502</v>
      </c>
      <c r="E873" s="1" t="s">
        <v>4503</v>
      </c>
      <c r="F873" s="2">
        <v>1600</v>
      </c>
      <c r="G873" s="1" t="s">
        <v>9</v>
      </c>
      <c r="H873" s="1" t="s">
        <v>8349</v>
      </c>
      <c r="I873" s="1" t="s">
        <v>8350</v>
      </c>
      <c r="J873" s="1" t="s">
        <v>10889</v>
      </c>
      <c r="K873" s="1" t="s">
        <v>10890</v>
      </c>
      <c r="L873">
        <f>VLOOKUP(B873,HIS退!B:F,5,FALSE)</f>
        <v>-1600</v>
      </c>
      <c r="M873">
        <f>VLOOKUP(J873,银行退!A:F,6,FALSE)</f>
        <v>1600</v>
      </c>
      <c r="N873" t="e">
        <f>VLOOKUP(J873,银行退!A:J,10,FALSE)</f>
        <v>#N/A</v>
      </c>
      <c r="O873" t="e">
        <f>VLOOKUP(J873,银行退!A:K,11,FALSE)</f>
        <v>#N/A</v>
      </c>
    </row>
    <row r="874" spans="1:15">
      <c r="A874" s="1" t="s">
        <v>10891</v>
      </c>
      <c r="B874" s="1">
        <v>1292370</v>
      </c>
      <c r="C874" s="1" t="s">
        <v>4505</v>
      </c>
      <c r="D874" s="1" t="s">
        <v>4506</v>
      </c>
      <c r="E874" s="1" t="s">
        <v>4507</v>
      </c>
      <c r="F874" s="2">
        <v>274.72000000000003</v>
      </c>
      <c r="G874" s="1" t="s">
        <v>9</v>
      </c>
      <c r="H874" s="1" t="s">
        <v>8349</v>
      </c>
      <c r="I874" s="1" t="s">
        <v>8350</v>
      </c>
      <c r="J874" s="1" t="s">
        <v>10892</v>
      </c>
      <c r="K874" s="1" t="s">
        <v>10893</v>
      </c>
      <c r="L874">
        <f>VLOOKUP(B874,HIS退!B:F,5,FALSE)</f>
        <v>-274.72000000000003</v>
      </c>
      <c r="M874">
        <f>VLOOKUP(J874,银行退!A:F,6,FALSE)</f>
        <v>274.72000000000003</v>
      </c>
      <c r="N874" t="e">
        <f>VLOOKUP(J874,银行退!A:J,10,FALSE)</f>
        <v>#N/A</v>
      </c>
      <c r="O874" t="e">
        <f>VLOOKUP(J874,银行退!A:K,11,FALSE)</f>
        <v>#N/A</v>
      </c>
    </row>
    <row r="875" spans="1:15">
      <c r="A875" s="1" t="s">
        <v>10894</v>
      </c>
      <c r="B875" s="1">
        <v>1292406</v>
      </c>
      <c r="C875" s="1" t="s">
        <v>4509</v>
      </c>
      <c r="D875" s="1" t="s">
        <v>4510</v>
      </c>
      <c r="E875" s="1" t="s">
        <v>4511</v>
      </c>
      <c r="F875" s="2">
        <v>1137.7</v>
      </c>
      <c r="G875" s="1" t="s">
        <v>9</v>
      </c>
      <c r="H875" s="1" t="s">
        <v>8349</v>
      </c>
      <c r="I875" s="1" t="s">
        <v>8350</v>
      </c>
      <c r="J875" s="1" t="s">
        <v>10895</v>
      </c>
      <c r="K875" s="1" t="s">
        <v>10893</v>
      </c>
      <c r="L875">
        <f>VLOOKUP(B875,HIS退!B:F,5,FALSE)</f>
        <v>-1137.7</v>
      </c>
      <c r="M875">
        <f>VLOOKUP(J875,银行退!A:F,6,FALSE)</f>
        <v>1137.7</v>
      </c>
      <c r="N875" t="e">
        <f>VLOOKUP(J875,银行退!A:J,10,FALSE)</f>
        <v>#N/A</v>
      </c>
      <c r="O875" t="e">
        <f>VLOOKUP(J875,银行退!A:K,11,FALSE)</f>
        <v>#N/A</v>
      </c>
    </row>
    <row r="876" spans="1:15">
      <c r="A876" s="1" t="s">
        <v>10896</v>
      </c>
      <c r="B876" s="1">
        <v>1292548</v>
      </c>
      <c r="C876" s="1" t="s">
        <v>4513</v>
      </c>
      <c r="D876" s="1" t="s">
        <v>4514</v>
      </c>
      <c r="E876" s="1" t="s">
        <v>4515</v>
      </c>
      <c r="F876" s="2">
        <v>140.63999999999999</v>
      </c>
      <c r="G876" s="1" t="s">
        <v>9</v>
      </c>
      <c r="H876" s="1" t="s">
        <v>8349</v>
      </c>
      <c r="I876" s="1" t="s">
        <v>8350</v>
      </c>
      <c r="J876" s="1" t="s">
        <v>10897</v>
      </c>
      <c r="K876" s="1" t="s">
        <v>10898</v>
      </c>
      <c r="L876">
        <f>VLOOKUP(B876,HIS退!B:F,5,FALSE)</f>
        <v>-140.63999999999999</v>
      </c>
      <c r="M876">
        <f>VLOOKUP(J876,银行退!A:F,6,FALSE)</f>
        <v>140.63999999999999</v>
      </c>
      <c r="N876" t="e">
        <f>VLOOKUP(J876,银行退!A:J,10,FALSE)</f>
        <v>#N/A</v>
      </c>
      <c r="O876" t="e">
        <f>VLOOKUP(J876,银行退!A:K,11,FALSE)</f>
        <v>#N/A</v>
      </c>
    </row>
    <row r="877" spans="1:15">
      <c r="A877" s="1" t="s">
        <v>10899</v>
      </c>
      <c r="B877" s="1">
        <v>1292795</v>
      </c>
      <c r="C877" s="1" t="s">
        <v>4517</v>
      </c>
      <c r="D877" s="1" t="s">
        <v>4518</v>
      </c>
      <c r="E877" s="1" t="s">
        <v>4519</v>
      </c>
      <c r="F877" s="2">
        <v>1900</v>
      </c>
      <c r="G877" s="1" t="s">
        <v>9</v>
      </c>
      <c r="H877" s="1" t="s">
        <v>8349</v>
      </c>
      <c r="I877" s="1" t="s">
        <v>8350</v>
      </c>
      <c r="J877" s="1" t="s">
        <v>10900</v>
      </c>
      <c r="K877" s="1" t="s">
        <v>10901</v>
      </c>
      <c r="L877">
        <f>VLOOKUP(B877,HIS退!B:F,5,FALSE)</f>
        <v>-1900</v>
      </c>
      <c r="M877">
        <f>VLOOKUP(J877,银行退!A:F,6,FALSE)</f>
        <v>1900</v>
      </c>
      <c r="N877" t="e">
        <f>VLOOKUP(J877,银行退!A:J,10,FALSE)</f>
        <v>#N/A</v>
      </c>
      <c r="O877" t="e">
        <f>VLOOKUP(J877,银行退!A:K,11,FALSE)</f>
        <v>#N/A</v>
      </c>
    </row>
    <row r="878" spans="1:15">
      <c r="A878" s="1" t="s">
        <v>10902</v>
      </c>
      <c r="B878" s="1">
        <v>1292844</v>
      </c>
      <c r="C878" s="1" t="s">
        <v>4521</v>
      </c>
      <c r="D878" s="1" t="s">
        <v>4522</v>
      </c>
      <c r="E878" s="1" t="s">
        <v>4523</v>
      </c>
      <c r="F878" s="2">
        <v>152.5</v>
      </c>
      <c r="G878" s="1" t="s">
        <v>9</v>
      </c>
      <c r="H878" s="1" t="s">
        <v>8349</v>
      </c>
      <c r="I878" s="1" t="s">
        <v>8350</v>
      </c>
      <c r="J878" s="1" t="s">
        <v>10903</v>
      </c>
      <c r="K878" s="1" t="s">
        <v>10904</v>
      </c>
      <c r="L878">
        <f>VLOOKUP(B878,HIS退!B:F,5,FALSE)</f>
        <v>-152.5</v>
      </c>
      <c r="M878">
        <f>VLOOKUP(J878,银行退!A:F,6,FALSE)</f>
        <v>152.5</v>
      </c>
      <c r="N878" t="e">
        <f>VLOOKUP(J878,银行退!A:J,10,FALSE)</f>
        <v>#N/A</v>
      </c>
      <c r="O878" t="e">
        <f>VLOOKUP(J878,银行退!A:K,11,FALSE)</f>
        <v>#N/A</v>
      </c>
    </row>
    <row r="879" spans="1:15">
      <c r="A879" s="1" t="s">
        <v>10905</v>
      </c>
      <c r="B879" s="1">
        <v>1292898</v>
      </c>
      <c r="C879" s="1" t="s">
        <v>10906</v>
      </c>
      <c r="D879" s="1" t="s">
        <v>4525</v>
      </c>
      <c r="E879" s="1" t="s">
        <v>795</v>
      </c>
      <c r="F879" s="2">
        <v>3000</v>
      </c>
      <c r="G879" s="1" t="s">
        <v>9</v>
      </c>
      <c r="H879" s="1" t="s">
        <v>8358</v>
      </c>
      <c r="I879" s="1" t="s">
        <v>8358</v>
      </c>
      <c r="J879" s="1" t="s">
        <v>10907</v>
      </c>
      <c r="K879" s="1" t="s">
        <v>794</v>
      </c>
      <c r="L879">
        <f>VLOOKUP(B879,HIS退!B:F,5,FALSE)</f>
        <v>-3000</v>
      </c>
      <c r="M879">
        <f>VLOOKUP(J879,银行退!A:F,6,FALSE)</f>
        <v>3000</v>
      </c>
      <c r="N879" t="e">
        <f>VLOOKUP(J879,银行退!A:J,10,FALSE)</f>
        <v>#N/A</v>
      </c>
      <c r="O879" t="str">
        <f>VLOOKUP(J879,银行退!A:K,11,FALSE)</f>
        <v>2017-08-09</v>
      </c>
    </row>
    <row r="880" spans="1:15">
      <c r="A880" s="1" t="s">
        <v>10908</v>
      </c>
      <c r="B880" s="1">
        <v>1292959</v>
      </c>
      <c r="C880" s="1" t="s">
        <v>10909</v>
      </c>
      <c r="D880" s="1" t="s">
        <v>4527</v>
      </c>
      <c r="E880" s="1" t="s">
        <v>751</v>
      </c>
      <c r="F880" s="2">
        <v>5.34</v>
      </c>
      <c r="G880" s="1" t="s">
        <v>9</v>
      </c>
      <c r="H880" s="1" t="s">
        <v>8358</v>
      </c>
      <c r="I880" s="1" t="s">
        <v>8358</v>
      </c>
      <c r="J880" s="1" t="s">
        <v>10910</v>
      </c>
      <c r="K880" s="1" t="s">
        <v>750</v>
      </c>
      <c r="L880">
        <f>VLOOKUP(B880,HIS退!B:F,5,FALSE)</f>
        <v>-5.34</v>
      </c>
      <c r="M880">
        <f>VLOOKUP(J880,银行退!A:F,6,FALSE)</f>
        <v>5.34</v>
      </c>
      <c r="N880" t="e">
        <f>VLOOKUP(J880,银行退!A:J,10,FALSE)</f>
        <v>#N/A</v>
      </c>
      <c r="O880" t="str">
        <f>VLOOKUP(J880,银行退!A:K,11,FALSE)</f>
        <v>2017-08-10</v>
      </c>
    </row>
    <row r="881" spans="1:15">
      <c r="A881" s="1" t="s">
        <v>10911</v>
      </c>
      <c r="B881" s="1">
        <v>1293002</v>
      </c>
      <c r="C881" s="1" t="s">
        <v>4529</v>
      </c>
      <c r="D881" s="1" t="s">
        <v>4530</v>
      </c>
      <c r="E881" s="1" t="s">
        <v>4531</v>
      </c>
      <c r="F881" s="2">
        <v>9.5</v>
      </c>
      <c r="G881" s="1" t="s">
        <v>9</v>
      </c>
      <c r="H881" s="1" t="s">
        <v>8349</v>
      </c>
      <c r="I881" s="1" t="s">
        <v>8350</v>
      </c>
      <c r="J881" s="1" t="s">
        <v>10912</v>
      </c>
      <c r="K881" s="1" t="s">
        <v>10913</v>
      </c>
      <c r="L881">
        <f>VLOOKUP(B881,HIS退!B:F,5,FALSE)</f>
        <v>-9.5</v>
      </c>
      <c r="M881">
        <f>VLOOKUP(J881,银行退!A:F,6,FALSE)</f>
        <v>9.5</v>
      </c>
      <c r="N881" t="e">
        <f>VLOOKUP(J881,银行退!A:J,10,FALSE)</f>
        <v>#N/A</v>
      </c>
      <c r="O881" t="e">
        <f>VLOOKUP(J881,银行退!A:K,11,FALSE)</f>
        <v>#N/A</v>
      </c>
    </row>
    <row r="882" spans="1:15">
      <c r="A882" s="1" t="s">
        <v>10914</v>
      </c>
      <c r="B882" s="1">
        <v>1293099</v>
      </c>
      <c r="C882" s="1" t="s">
        <v>4533</v>
      </c>
      <c r="D882" s="1" t="s">
        <v>4534</v>
      </c>
      <c r="E882" s="1" t="s">
        <v>4535</v>
      </c>
      <c r="F882" s="2">
        <v>164</v>
      </c>
      <c r="G882" s="1" t="s">
        <v>9</v>
      </c>
      <c r="H882" s="1" t="s">
        <v>8349</v>
      </c>
      <c r="I882" s="1" t="s">
        <v>8350</v>
      </c>
      <c r="J882" s="1" t="s">
        <v>10915</v>
      </c>
      <c r="K882" s="1" t="s">
        <v>10916</v>
      </c>
      <c r="L882">
        <f>VLOOKUP(B882,HIS退!B:F,5,FALSE)</f>
        <v>-164</v>
      </c>
      <c r="M882">
        <f>VLOOKUP(J882,银行退!A:F,6,FALSE)</f>
        <v>164</v>
      </c>
      <c r="N882" t="e">
        <f>VLOOKUP(J882,银行退!A:J,10,FALSE)</f>
        <v>#N/A</v>
      </c>
      <c r="O882" t="e">
        <f>VLOOKUP(J882,银行退!A:K,11,FALSE)</f>
        <v>#N/A</v>
      </c>
    </row>
    <row r="883" spans="1:15">
      <c r="A883" s="1" t="s">
        <v>10917</v>
      </c>
      <c r="B883" s="1">
        <v>1293137</v>
      </c>
      <c r="C883" s="1" t="s">
        <v>10918</v>
      </c>
      <c r="D883" s="1" t="s">
        <v>4541</v>
      </c>
      <c r="E883" s="1" t="s">
        <v>791</v>
      </c>
      <c r="F883" s="2">
        <v>450</v>
      </c>
      <c r="G883" s="1" t="s">
        <v>9</v>
      </c>
      <c r="H883" s="1" t="s">
        <v>8358</v>
      </c>
      <c r="I883" s="1" t="s">
        <v>8358</v>
      </c>
      <c r="J883" s="1" t="s">
        <v>10919</v>
      </c>
      <c r="K883" s="1" t="s">
        <v>790</v>
      </c>
      <c r="L883">
        <f>VLOOKUP(B883,HIS退!B:F,5,FALSE)</f>
        <v>-450</v>
      </c>
      <c r="M883">
        <f>VLOOKUP(J883,银行退!A:F,6,FALSE)</f>
        <v>450</v>
      </c>
      <c r="N883" t="e">
        <f>VLOOKUP(J883,银行退!A:J,10,FALSE)</f>
        <v>#N/A</v>
      </c>
      <c r="O883" t="str">
        <f>VLOOKUP(J883,银行退!A:K,11,FALSE)</f>
        <v>2017-08-09</v>
      </c>
    </row>
    <row r="884" spans="1:15">
      <c r="A884" s="1" t="s">
        <v>10920</v>
      </c>
      <c r="B884" s="1">
        <v>1293131</v>
      </c>
      <c r="C884" s="1" t="s">
        <v>4537</v>
      </c>
      <c r="D884" s="1" t="s">
        <v>4538</v>
      </c>
      <c r="E884" s="1" t="s">
        <v>4539</v>
      </c>
      <c r="F884" s="2">
        <v>63.2</v>
      </c>
      <c r="G884" s="1" t="s">
        <v>9</v>
      </c>
      <c r="H884" s="1" t="s">
        <v>8349</v>
      </c>
      <c r="I884" s="1" t="s">
        <v>8350</v>
      </c>
      <c r="J884" s="1" t="s">
        <v>10921</v>
      </c>
      <c r="K884" s="1" t="s">
        <v>10922</v>
      </c>
      <c r="L884">
        <f>VLOOKUP(B884,HIS退!B:F,5,FALSE)</f>
        <v>-63.2</v>
      </c>
      <c r="M884">
        <f>VLOOKUP(J884,银行退!A:F,6,FALSE)</f>
        <v>63.2</v>
      </c>
      <c r="N884" t="e">
        <f>VLOOKUP(J884,银行退!A:J,10,FALSE)</f>
        <v>#N/A</v>
      </c>
      <c r="O884" t="e">
        <f>VLOOKUP(J884,银行退!A:K,11,FALSE)</f>
        <v>#N/A</v>
      </c>
    </row>
    <row r="885" spans="1:15">
      <c r="A885" s="1" t="s">
        <v>10923</v>
      </c>
      <c r="B885" s="1">
        <v>1293200</v>
      </c>
      <c r="C885" s="1" t="s">
        <v>4543</v>
      </c>
      <c r="D885" s="1" t="s">
        <v>4544</v>
      </c>
      <c r="E885" s="1" t="s">
        <v>4545</v>
      </c>
      <c r="F885" s="2">
        <v>297.5</v>
      </c>
      <c r="G885" s="1" t="s">
        <v>9</v>
      </c>
      <c r="H885" s="1" t="s">
        <v>8349</v>
      </c>
      <c r="I885" s="1" t="s">
        <v>8350</v>
      </c>
      <c r="J885" s="1" t="s">
        <v>10924</v>
      </c>
      <c r="K885" s="1" t="s">
        <v>10925</v>
      </c>
      <c r="L885">
        <f>VLOOKUP(B885,HIS退!B:F,5,FALSE)</f>
        <v>-297.5</v>
      </c>
      <c r="M885">
        <f>VLOOKUP(J885,银行退!A:F,6,FALSE)</f>
        <v>297.5</v>
      </c>
      <c r="N885" t="e">
        <f>VLOOKUP(J885,银行退!A:J,10,FALSE)</f>
        <v>#N/A</v>
      </c>
      <c r="O885" t="e">
        <f>VLOOKUP(J885,银行退!A:K,11,FALSE)</f>
        <v>#N/A</v>
      </c>
    </row>
    <row r="886" spans="1:15">
      <c r="A886" s="1" t="s">
        <v>10926</v>
      </c>
      <c r="B886" s="1">
        <v>1293280</v>
      </c>
      <c r="C886" s="1" t="s">
        <v>4547</v>
      </c>
      <c r="D886" s="1" t="s">
        <v>4548</v>
      </c>
      <c r="E886" s="1" t="s">
        <v>4549</v>
      </c>
      <c r="F886" s="2">
        <v>20</v>
      </c>
      <c r="G886" s="1" t="s">
        <v>9</v>
      </c>
      <c r="H886" s="1" t="s">
        <v>8349</v>
      </c>
      <c r="I886" s="1" t="s">
        <v>8350</v>
      </c>
      <c r="J886" s="1" t="s">
        <v>10927</v>
      </c>
      <c r="K886" s="1" t="s">
        <v>10928</v>
      </c>
      <c r="L886">
        <f>VLOOKUP(B886,HIS退!B:F,5,FALSE)</f>
        <v>-20</v>
      </c>
      <c r="M886">
        <f>VLOOKUP(J886,银行退!A:F,6,FALSE)</f>
        <v>20</v>
      </c>
      <c r="N886" t="e">
        <f>VLOOKUP(J886,银行退!A:J,10,FALSE)</f>
        <v>#N/A</v>
      </c>
      <c r="O886" t="e">
        <f>VLOOKUP(J886,银行退!A:K,11,FALSE)</f>
        <v>#N/A</v>
      </c>
    </row>
    <row r="887" spans="1:15">
      <c r="A887" s="1" t="s">
        <v>10929</v>
      </c>
      <c r="B887" s="1">
        <v>1293301</v>
      </c>
      <c r="C887" s="1" t="s">
        <v>4551</v>
      </c>
      <c r="D887" s="1" t="s">
        <v>4552</v>
      </c>
      <c r="E887" s="1" t="s">
        <v>4553</v>
      </c>
      <c r="F887" s="2">
        <v>250</v>
      </c>
      <c r="G887" s="1" t="s">
        <v>9</v>
      </c>
      <c r="H887" s="1" t="s">
        <v>8349</v>
      </c>
      <c r="I887" s="1" t="s">
        <v>8350</v>
      </c>
      <c r="J887" s="1" t="s">
        <v>10930</v>
      </c>
      <c r="K887" s="1" t="s">
        <v>10931</v>
      </c>
      <c r="L887">
        <f>VLOOKUP(B887,HIS退!B:F,5,FALSE)</f>
        <v>-250</v>
      </c>
      <c r="M887">
        <f>VLOOKUP(J887,银行退!A:F,6,FALSE)</f>
        <v>250</v>
      </c>
      <c r="N887" t="e">
        <f>VLOOKUP(J887,银行退!A:J,10,FALSE)</f>
        <v>#N/A</v>
      </c>
      <c r="O887" t="e">
        <f>VLOOKUP(J887,银行退!A:K,11,FALSE)</f>
        <v>#N/A</v>
      </c>
    </row>
    <row r="888" spans="1:15">
      <c r="A888" s="1" t="s">
        <v>10932</v>
      </c>
      <c r="B888" s="1">
        <v>1293328</v>
      </c>
      <c r="C888" s="1" t="s">
        <v>10933</v>
      </c>
      <c r="D888" s="1" t="s">
        <v>4555</v>
      </c>
      <c r="E888" s="1" t="s">
        <v>804</v>
      </c>
      <c r="F888" s="2">
        <v>511</v>
      </c>
      <c r="G888" s="1" t="s">
        <v>9</v>
      </c>
      <c r="H888" s="1" t="s">
        <v>8358</v>
      </c>
      <c r="I888" s="1" t="s">
        <v>8358</v>
      </c>
      <c r="J888" s="1" t="s">
        <v>10934</v>
      </c>
      <c r="K888" s="1" t="s">
        <v>803</v>
      </c>
      <c r="L888">
        <f>VLOOKUP(B888,HIS退!B:F,5,FALSE)</f>
        <v>-511</v>
      </c>
      <c r="M888">
        <f>VLOOKUP(J888,银行退!A:F,6,FALSE)</f>
        <v>511</v>
      </c>
      <c r="N888" t="e">
        <f>VLOOKUP(J888,银行退!A:J,10,FALSE)</f>
        <v>#N/A</v>
      </c>
      <c r="O888" t="str">
        <f>VLOOKUP(J888,银行退!A:K,11,FALSE)</f>
        <v>2017-08-09</v>
      </c>
    </row>
    <row r="889" spans="1:15">
      <c r="A889" s="1" t="s">
        <v>10935</v>
      </c>
      <c r="B889" s="1">
        <v>1293369</v>
      </c>
      <c r="C889" s="1" t="s">
        <v>4557</v>
      </c>
      <c r="D889" s="1" t="s">
        <v>4558</v>
      </c>
      <c r="E889" s="1" t="s">
        <v>4559</v>
      </c>
      <c r="F889" s="2">
        <v>2300</v>
      </c>
      <c r="G889" s="1" t="s">
        <v>9</v>
      </c>
      <c r="H889" s="1" t="s">
        <v>8349</v>
      </c>
      <c r="I889" s="1" t="s">
        <v>8350</v>
      </c>
      <c r="J889" s="1" t="s">
        <v>10936</v>
      </c>
      <c r="K889" s="1" t="s">
        <v>10937</v>
      </c>
      <c r="L889">
        <f>VLOOKUP(B889,HIS退!B:F,5,FALSE)</f>
        <v>-2300</v>
      </c>
      <c r="M889">
        <f>VLOOKUP(J889,银行退!A:F,6,FALSE)</f>
        <v>2300</v>
      </c>
      <c r="N889" t="e">
        <f>VLOOKUP(J889,银行退!A:J,10,FALSE)</f>
        <v>#N/A</v>
      </c>
      <c r="O889" t="e">
        <f>VLOOKUP(J889,银行退!A:K,11,FALSE)</f>
        <v>#N/A</v>
      </c>
    </row>
    <row r="890" spans="1:15">
      <c r="A890" s="1" t="s">
        <v>10938</v>
      </c>
      <c r="B890" s="1">
        <v>1293667</v>
      </c>
      <c r="C890" s="1" t="s">
        <v>4561</v>
      </c>
      <c r="D890" s="1" t="s">
        <v>4562</v>
      </c>
      <c r="E890" s="1" t="s">
        <v>4563</v>
      </c>
      <c r="F890" s="2">
        <v>500</v>
      </c>
      <c r="G890" s="1" t="s">
        <v>9</v>
      </c>
      <c r="H890" s="1" t="s">
        <v>8349</v>
      </c>
      <c r="I890" s="1" t="s">
        <v>8350</v>
      </c>
      <c r="J890" s="1" t="s">
        <v>10939</v>
      </c>
      <c r="K890" s="1" t="s">
        <v>10940</v>
      </c>
      <c r="L890">
        <f>VLOOKUP(B890,HIS退!B:F,5,FALSE)</f>
        <v>-500</v>
      </c>
      <c r="M890">
        <f>VLOOKUP(J890,银行退!A:F,6,FALSE)</f>
        <v>500</v>
      </c>
      <c r="N890" t="e">
        <f>VLOOKUP(J890,银行退!A:J,10,FALSE)</f>
        <v>#N/A</v>
      </c>
      <c r="O890" t="e">
        <f>VLOOKUP(J890,银行退!A:K,11,FALSE)</f>
        <v>#N/A</v>
      </c>
    </row>
    <row r="891" spans="1:15">
      <c r="A891" s="1" t="s">
        <v>10941</v>
      </c>
      <c r="B891" s="1">
        <v>1293714</v>
      </c>
      <c r="C891" s="1" t="s">
        <v>10942</v>
      </c>
      <c r="D891" s="1" t="s">
        <v>4565</v>
      </c>
      <c r="E891" s="1" t="s">
        <v>799</v>
      </c>
      <c r="F891" s="2">
        <v>83.44</v>
      </c>
      <c r="G891" s="1" t="s">
        <v>9</v>
      </c>
      <c r="H891" s="1" t="s">
        <v>8358</v>
      </c>
      <c r="I891" s="1" t="s">
        <v>8358</v>
      </c>
      <c r="J891" s="1" t="s">
        <v>10943</v>
      </c>
      <c r="K891" s="1" t="s">
        <v>798</v>
      </c>
      <c r="L891">
        <f>VLOOKUP(B891,HIS退!B:F,5,FALSE)</f>
        <v>-83.44</v>
      </c>
      <c r="M891">
        <f>VLOOKUP(J891,银行退!A:F,6,FALSE)</f>
        <v>83.44</v>
      </c>
      <c r="N891" t="e">
        <f>VLOOKUP(J891,银行退!A:J,10,FALSE)</f>
        <v>#N/A</v>
      </c>
      <c r="O891" t="str">
        <f>VLOOKUP(J891,银行退!A:K,11,FALSE)</f>
        <v>2017-08-09</v>
      </c>
    </row>
    <row r="892" spans="1:15">
      <c r="A892" s="1" t="s">
        <v>10944</v>
      </c>
      <c r="B892" s="1">
        <v>1293909</v>
      </c>
      <c r="C892" s="1" t="s">
        <v>10945</v>
      </c>
      <c r="D892" s="1" t="s">
        <v>4567</v>
      </c>
      <c r="E892" s="1" t="s">
        <v>787</v>
      </c>
      <c r="F892" s="2">
        <v>1800</v>
      </c>
      <c r="G892" s="1" t="s">
        <v>9</v>
      </c>
      <c r="H892" s="1" t="s">
        <v>8358</v>
      </c>
      <c r="I892" s="1" t="s">
        <v>8358</v>
      </c>
      <c r="J892" s="1" t="s">
        <v>10946</v>
      </c>
      <c r="K892" s="1" t="s">
        <v>786</v>
      </c>
      <c r="L892">
        <f>VLOOKUP(B892,HIS退!B:F,5,FALSE)</f>
        <v>-1800</v>
      </c>
      <c r="M892">
        <f>VLOOKUP(J892,银行退!A:F,6,FALSE)</f>
        <v>1800</v>
      </c>
      <c r="N892" t="e">
        <f>VLOOKUP(J892,银行退!A:J,10,FALSE)</f>
        <v>#N/A</v>
      </c>
      <c r="O892" t="str">
        <f>VLOOKUP(J892,银行退!A:K,11,FALSE)</f>
        <v>2017-08-09</v>
      </c>
    </row>
    <row r="893" spans="1:15">
      <c r="A893" s="1" t="s">
        <v>10947</v>
      </c>
      <c r="B893" s="1">
        <v>1294151</v>
      </c>
      <c r="C893" s="1" t="s">
        <v>4569</v>
      </c>
      <c r="D893" s="1" t="s">
        <v>4570</v>
      </c>
      <c r="E893" s="1" t="s">
        <v>1801</v>
      </c>
      <c r="F893" s="2">
        <v>31.42</v>
      </c>
      <c r="G893" s="1" t="s">
        <v>9</v>
      </c>
      <c r="H893" s="1" t="s">
        <v>8349</v>
      </c>
      <c r="I893" s="1" t="s">
        <v>8350</v>
      </c>
      <c r="J893" s="1" t="s">
        <v>10948</v>
      </c>
      <c r="K893" s="1" t="s">
        <v>10949</v>
      </c>
      <c r="L893">
        <f>VLOOKUP(B893,HIS退!B:F,5,FALSE)</f>
        <v>-31.42</v>
      </c>
      <c r="M893">
        <f>VLOOKUP(J893,银行退!A:F,6,FALSE)</f>
        <v>31.42</v>
      </c>
      <c r="N893" t="e">
        <f>VLOOKUP(J893,银行退!A:J,10,FALSE)</f>
        <v>#N/A</v>
      </c>
      <c r="O893" t="e">
        <f>VLOOKUP(J893,银行退!A:K,11,FALSE)</f>
        <v>#N/A</v>
      </c>
    </row>
    <row r="894" spans="1:15">
      <c r="A894" s="1" t="s">
        <v>10950</v>
      </c>
      <c r="B894" s="1">
        <v>1294437</v>
      </c>
      <c r="C894" s="1" t="s">
        <v>4572</v>
      </c>
      <c r="D894" s="1" t="s">
        <v>4573</v>
      </c>
      <c r="E894" s="1" t="s">
        <v>4574</v>
      </c>
      <c r="F894" s="2">
        <v>500</v>
      </c>
      <c r="G894" s="1" t="s">
        <v>9</v>
      </c>
      <c r="H894" s="1" t="s">
        <v>8349</v>
      </c>
      <c r="I894" s="1" t="s">
        <v>8350</v>
      </c>
      <c r="J894" s="1" t="s">
        <v>10951</v>
      </c>
      <c r="K894" s="1" t="s">
        <v>10952</v>
      </c>
      <c r="L894">
        <f>VLOOKUP(B894,HIS退!B:F,5,FALSE)</f>
        <v>-500</v>
      </c>
      <c r="M894">
        <f>VLOOKUP(J894,银行退!A:F,6,FALSE)</f>
        <v>500</v>
      </c>
      <c r="N894" t="e">
        <f>VLOOKUP(J894,银行退!A:J,10,FALSE)</f>
        <v>#N/A</v>
      </c>
      <c r="O894" t="e">
        <f>VLOOKUP(J894,银行退!A:K,11,FALSE)</f>
        <v>#N/A</v>
      </c>
    </row>
    <row r="895" spans="1:15">
      <c r="A895" s="1" t="s">
        <v>10953</v>
      </c>
      <c r="B895" s="1">
        <v>1294862</v>
      </c>
      <c r="C895" s="1" t="s">
        <v>4576</v>
      </c>
      <c r="D895" s="1" t="s">
        <v>4577</v>
      </c>
      <c r="E895" s="1" t="s">
        <v>4578</v>
      </c>
      <c r="F895" s="2">
        <v>5169</v>
      </c>
      <c r="G895" s="1" t="s">
        <v>9</v>
      </c>
      <c r="H895" s="1" t="s">
        <v>8349</v>
      </c>
      <c r="I895" s="1" t="s">
        <v>8350</v>
      </c>
      <c r="J895" s="1" t="s">
        <v>10954</v>
      </c>
      <c r="K895" s="1" t="s">
        <v>10955</v>
      </c>
      <c r="L895">
        <f>VLOOKUP(B895,HIS退!B:F,5,FALSE)</f>
        <v>-5169</v>
      </c>
      <c r="M895">
        <f>VLOOKUP(J895,银行退!A:F,6,FALSE)</f>
        <v>5169</v>
      </c>
      <c r="N895" t="e">
        <f>VLOOKUP(J895,银行退!A:J,10,FALSE)</f>
        <v>#N/A</v>
      </c>
      <c r="O895" t="e">
        <f>VLOOKUP(J895,银行退!A:K,11,FALSE)</f>
        <v>#N/A</v>
      </c>
    </row>
    <row r="896" spans="1:15">
      <c r="A896" s="1" t="s">
        <v>10956</v>
      </c>
      <c r="B896" s="1">
        <v>1294998</v>
      </c>
      <c r="C896" s="1" t="s">
        <v>4580</v>
      </c>
      <c r="D896" s="1" t="s">
        <v>4581</v>
      </c>
      <c r="E896" s="1" t="s">
        <v>4582</v>
      </c>
      <c r="F896" s="2">
        <v>2000</v>
      </c>
      <c r="G896" s="1" t="s">
        <v>9</v>
      </c>
      <c r="H896" s="1" t="s">
        <v>8349</v>
      </c>
      <c r="I896" s="1" t="s">
        <v>8350</v>
      </c>
      <c r="J896" s="1" t="s">
        <v>10957</v>
      </c>
      <c r="K896" s="1" t="s">
        <v>10958</v>
      </c>
      <c r="L896">
        <f>VLOOKUP(B896,HIS退!B:F,5,FALSE)</f>
        <v>-2000</v>
      </c>
      <c r="M896">
        <f>VLOOKUP(J896,银行退!A:F,6,FALSE)</f>
        <v>2000</v>
      </c>
      <c r="N896" t="e">
        <f>VLOOKUP(J896,银行退!A:J,10,FALSE)</f>
        <v>#N/A</v>
      </c>
      <c r="O896" t="e">
        <f>VLOOKUP(J896,银行退!A:K,11,FALSE)</f>
        <v>#N/A</v>
      </c>
    </row>
    <row r="897" spans="1:15">
      <c r="A897" s="1" t="s">
        <v>10959</v>
      </c>
      <c r="B897" s="1">
        <v>1295033</v>
      </c>
      <c r="C897" s="1" t="s">
        <v>4584</v>
      </c>
      <c r="D897" s="1" t="s">
        <v>4585</v>
      </c>
      <c r="E897" s="1" t="s">
        <v>4586</v>
      </c>
      <c r="F897" s="2">
        <v>0.09</v>
      </c>
      <c r="G897" s="1" t="s">
        <v>9</v>
      </c>
      <c r="H897" s="1" t="s">
        <v>8349</v>
      </c>
      <c r="I897" s="1" t="s">
        <v>8350</v>
      </c>
      <c r="J897" s="1" t="s">
        <v>10960</v>
      </c>
      <c r="K897" s="1" t="s">
        <v>10961</v>
      </c>
      <c r="L897">
        <f>VLOOKUP(B897,HIS退!B:F,5,FALSE)</f>
        <v>-0.09</v>
      </c>
      <c r="M897">
        <f>VLOOKUP(J897,银行退!A:F,6,FALSE)</f>
        <v>0.09</v>
      </c>
      <c r="N897" t="e">
        <f>VLOOKUP(J897,银行退!A:J,10,FALSE)</f>
        <v>#N/A</v>
      </c>
      <c r="O897" t="e">
        <f>VLOOKUP(J897,银行退!A:K,11,FALSE)</f>
        <v>#N/A</v>
      </c>
    </row>
    <row r="898" spans="1:15">
      <c r="A898" s="1" t="s">
        <v>10962</v>
      </c>
      <c r="B898" s="1">
        <v>1295272</v>
      </c>
      <c r="C898" s="1" t="s">
        <v>4588</v>
      </c>
      <c r="D898" s="1" t="s">
        <v>4589</v>
      </c>
      <c r="E898" s="1" t="s">
        <v>4590</v>
      </c>
      <c r="F898" s="2">
        <v>924.72</v>
      </c>
      <c r="G898" s="1" t="s">
        <v>9</v>
      </c>
      <c r="H898" s="1" t="s">
        <v>8349</v>
      </c>
      <c r="I898" s="1" t="s">
        <v>8350</v>
      </c>
      <c r="J898" s="1" t="s">
        <v>10963</v>
      </c>
      <c r="K898" s="1" t="s">
        <v>10964</v>
      </c>
      <c r="L898">
        <f>VLOOKUP(B898,HIS退!B:F,5,FALSE)</f>
        <v>-924.72</v>
      </c>
      <c r="M898">
        <f>VLOOKUP(J898,银行退!A:F,6,FALSE)</f>
        <v>924.72</v>
      </c>
      <c r="N898" t="e">
        <f>VLOOKUP(J898,银行退!A:J,10,FALSE)</f>
        <v>#N/A</v>
      </c>
      <c r="O898" t="e">
        <f>VLOOKUP(J898,银行退!A:K,11,FALSE)</f>
        <v>#N/A</v>
      </c>
    </row>
    <row r="899" spans="1:15">
      <c r="A899" s="1" t="s">
        <v>10965</v>
      </c>
      <c r="B899" s="1">
        <v>1295456</v>
      </c>
      <c r="C899" s="1" t="s">
        <v>4592</v>
      </c>
      <c r="D899" s="1" t="s">
        <v>4593</v>
      </c>
      <c r="E899" s="1" t="s">
        <v>4594</v>
      </c>
      <c r="F899" s="2">
        <v>68</v>
      </c>
      <c r="G899" s="1" t="s">
        <v>9</v>
      </c>
      <c r="H899" s="1" t="s">
        <v>8349</v>
      </c>
      <c r="I899" s="1" t="s">
        <v>8350</v>
      </c>
      <c r="J899" s="1" t="s">
        <v>10966</v>
      </c>
      <c r="K899" s="1" t="s">
        <v>10967</v>
      </c>
      <c r="L899">
        <f>VLOOKUP(B899,HIS退!B:F,5,FALSE)</f>
        <v>-68</v>
      </c>
      <c r="M899">
        <f>VLOOKUP(J899,银行退!A:F,6,FALSE)</f>
        <v>68</v>
      </c>
      <c r="N899" t="e">
        <f>VLOOKUP(J899,银行退!A:J,10,FALSE)</f>
        <v>#N/A</v>
      </c>
      <c r="O899" t="e">
        <f>VLOOKUP(J899,银行退!A:K,11,FALSE)</f>
        <v>#N/A</v>
      </c>
    </row>
    <row r="900" spans="1:15">
      <c r="A900" s="1" t="s">
        <v>10968</v>
      </c>
      <c r="B900" s="1">
        <v>1295638</v>
      </c>
      <c r="C900" s="1" t="s">
        <v>10969</v>
      </c>
      <c r="D900" s="1" t="s">
        <v>4596</v>
      </c>
      <c r="E900" s="1" t="s">
        <v>783</v>
      </c>
      <c r="F900" s="2">
        <v>20</v>
      </c>
      <c r="G900" s="1" t="s">
        <v>9</v>
      </c>
      <c r="H900" s="1" t="s">
        <v>8358</v>
      </c>
      <c r="I900" s="1" t="s">
        <v>8358</v>
      </c>
      <c r="J900" s="1" t="s">
        <v>10970</v>
      </c>
      <c r="K900" s="1" t="s">
        <v>782</v>
      </c>
      <c r="L900">
        <f>VLOOKUP(B900,HIS退!B:F,5,FALSE)</f>
        <v>-20</v>
      </c>
      <c r="M900">
        <f>VLOOKUP(J900,银行退!A:F,6,FALSE)</f>
        <v>20</v>
      </c>
      <c r="N900" t="e">
        <f>VLOOKUP(J900,银行退!A:J,10,FALSE)</f>
        <v>#N/A</v>
      </c>
      <c r="O900" t="str">
        <f>VLOOKUP(J900,银行退!A:K,11,FALSE)</f>
        <v>2017-08-09</v>
      </c>
    </row>
    <row r="901" spans="1:15">
      <c r="A901" s="1" t="s">
        <v>10971</v>
      </c>
      <c r="B901" s="1">
        <v>1295967</v>
      </c>
      <c r="C901" s="1" t="s">
        <v>4598</v>
      </c>
      <c r="D901" s="1" t="s">
        <v>4599</v>
      </c>
      <c r="E901" s="1" t="s">
        <v>4600</v>
      </c>
      <c r="F901" s="2">
        <v>484.5</v>
      </c>
      <c r="G901" s="1" t="s">
        <v>9</v>
      </c>
      <c r="H901" s="1" t="s">
        <v>8349</v>
      </c>
      <c r="I901" s="1" t="s">
        <v>8350</v>
      </c>
      <c r="J901" s="1" t="s">
        <v>10972</v>
      </c>
      <c r="K901" s="1" t="s">
        <v>10973</v>
      </c>
      <c r="L901">
        <f>VLOOKUP(B901,HIS退!B:F,5,FALSE)</f>
        <v>-484.5</v>
      </c>
      <c r="M901">
        <f>VLOOKUP(J901,银行退!A:F,6,FALSE)</f>
        <v>484.5</v>
      </c>
      <c r="N901" t="e">
        <f>VLOOKUP(J901,银行退!A:J,10,FALSE)</f>
        <v>#N/A</v>
      </c>
      <c r="O901" t="e">
        <f>VLOOKUP(J901,银行退!A:K,11,FALSE)</f>
        <v>#N/A</v>
      </c>
    </row>
    <row r="902" spans="1:15">
      <c r="A902" s="1" t="s">
        <v>10974</v>
      </c>
      <c r="B902" s="1">
        <v>1296213</v>
      </c>
      <c r="C902" s="1" t="s">
        <v>10975</v>
      </c>
      <c r="D902" s="1" t="s">
        <v>4602</v>
      </c>
      <c r="E902" s="1" t="s">
        <v>759</v>
      </c>
      <c r="F902" s="2">
        <v>14.5</v>
      </c>
      <c r="G902" s="1" t="s">
        <v>9</v>
      </c>
      <c r="H902" s="1" t="s">
        <v>8358</v>
      </c>
      <c r="I902" s="1" t="s">
        <v>8358</v>
      </c>
      <c r="J902" s="1" t="s">
        <v>10976</v>
      </c>
      <c r="K902" s="1" t="s">
        <v>758</v>
      </c>
      <c r="L902">
        <f>VLOOKUP(B902,HIS退!B:F,5,FALSE)</f>
        <v>-14.5</v>
      </c>
      <c r="M902">
        <f>VLOOKUP(J902,银行退!A:F,6,FALSE)</f>
        <v>14.5</v>
      </c>
      <c r="N902" t="e">
        <f>VLOOKUP(J902,银行退!A:J,10,FALSE)</f>
        <v>#N/A</v>
      </c>
      <c r="O902" t="str">
        <f>VLOOKUP(J902,银行退!A:K,11,FALSE)</f>
        <v>2017-08-10</v>
      </c>
    </row>
    <row r="903" spans="1:15">
      <c r="A903" s="1" t="s">
        <v>10977</v>
      </c>
      <c r="B903" s="1">
        <v>1296251</v>
      </c>
      <c r="C903" s="1" t="s">
        <v>4604</v>
      </c>
      <c r="D903" s="1" t="s">
        <v>4605</v>
      </c>
      <c r="E903" s="1" t="s">
        <v>4606</v>
      </c>
      <c r="F903" s="2">
        <v>1000</v>
      </c>
      <c r="G903" s="1" t="s">
        <v>9</v>
      </c>
      <c r="H903" s="1" t="s">
        <v>8349</v>
      </c>
      <c r="I903" s="1" t="s">
        <v>8350</v>
      </c>
      <c r="J903" s="1" t="s">
        <v>10978</v>
      </c>
      <c r="K903" s="1" t="s">
        <v>10979</v>
      </c>
      <c r="L903">
        <f>VLOOKUP(B903,HIS退!B:F,5,FALSE)</f>
        <v>-1000</v>
      </c>
      <c r="M903">
        <f>VLOOKUP(J903,银行退!A:F,6,FALSE)</f>
        <v>1000</v>
      </c>
      <c r="N903" t="e">
        <f>VLOOKUP(J903,银行退!A:J,10,FALSE)</f>
        <v>#N/A</v>
      </c>
      <c r="O903" t="e">
        <f>VLOOKUP(J903,银行退!A:K,11,FALSE)</f>
        <v>#N/A</v>
      </c>
    </row>
    <row r="904" spans="1:15">
      <c r="A904" s="1" t="s">
        <v>10980</v>
      </c>
      <c r="B904" s="1">
        <v>1296263</v>
      </c>
      <c r="C904" s="1" t="s">
        <v>4608</v>
      </c>
      <c r="D904" s="1" t="s">
        <v>4609</v>
      </c>
      <c r="E904" s="1" t="s">
        <v>4610</v>
      </c>
      <c r="F904" s="2">
        <v>39.5</v>
      </c>
      <c r="G904" s="1" t="s">
        <v>9</v>
      </c>
      <c r="H904" s="1" t="s">
        <v>8349</v>
      </c>
      <c r="I904" s="1" t="s">
        <v>8350</v>
      </c>
      <c r="J904" s="1" t="s">
        <v>10981</v>
      </c>
      <c r="K904" s="1" t="s">
        <v>10982</v>
      </c>
      <c r="L904">
        <f>VLOOKUP(B904,HIS退!B:F,5,FALSE)</f>
        <v>-39.5</v>
      </c>
      <c r="M904">
        <f>VLOOKUP(J904,银行退!A:F,6,FALSE)</f>
        <v>39.5</v>
      </c>
      <c r="N904" t="e">
        <f>VLOOKUP(J904,银行退!A:J,10,FALSE)</f>
        <v>#N/A</v>
      </c>
      <c r="O904" t="e">
        <f>VLOOKUP(J904,银行退!A:K,11,FALSE)</f>
        <v>#N/A</v>
      </c>
    </row>
    <row r="905" spans="1:15">
      <c r="A905" s="1" t="s">
        <v>10983</v>
      </c>
      <c r="B905" s="1">
        <v>1296295</v>
      </c>
      <c r="C905" s="1" t="s">
        <v>10984</v>
      </c>
      <c r="D905" s="1" t="s">
        <v>4612</v>
      </c>
      <c r="E905" s="1" t="s">
        <v>4613</v>
      </c>
      <c r="F905" s="2">
        <v>500</v>
      </c>
      <c r="G905" s="1" t="s">
        <v>9</v>
      </c>
      <c r="H905" s="1" t="s">
        <v>8358</v>
      </c>
      <c r="I905" s="1" t="s">
        <v>8358</v>
      </c>
      <c r="J905" s="1" t="s">
        <v>10985</v>
      </c>
      <c r="K905" s="1" t="s">
        <v>10986</v>
      </c>
      <c r="L905">
        <f>VLOOKUP(B905,HIS退!B:F,5,FALSE)</f>
        <v>-500</v>
      </c>
      <c r="M905">
        <f>VLOOKUP(J905,银行退!A:F,6,FALSE)</f>
        <v>500</v>
      </c>
      <c r="N905" t="e">
        <f>VLOOKUP(J905,银行退!A:J,10,FALSE)</f>
        <v>#N/A</v>
      </c>
      <c r="O905" t="str">
        <f>VLOOKUP(J905,银行退!A:K,11,FALSE)</f>
        <v>2017-08-10</v>
      </c>
    </row>
    <row r="906" spans="1:15">
      <c r="A906" s="1" t="s">
        <v>10987</v>
      </c>
      <c r="B906" s="1">
        <v>1296800</v>
      </c>
      <c r="C906" s="1" t="s">
        <v>4615</v>
      </c>
      <c r="D906" s="1" t="s">
        <v>4616</v>
      </c>
      <c r="E906" s="1" t="s">
        <v>4617</v>
      </c>
      <c r="F906" s="2">
        <v>70</v>
      </c>
      <c r="G906" s="1" t="s">
        <v>9</v>
      </c>
      <c r="H906" s="1" t="s">
        <v>8349</v>
      </c>
      <c r="I906" s="1" t="s">
        <v>8350</v>
      </c>
      <c r="J906" s="1" t="s">
        <v>10988</v>
      </c>
      <c r="K906" s="1" t="s">
        <v>10989</v>
      </c>
      <c r="L906">
        <f>VLOOKUP(B906,HIS退!B:F,5,FALSE)</f>
        <v>-70</v>
      </c>
      <c r="M906">
        <f>VLOOKUP(J906,银行退!A:F,6,FALSE)</f>
        <v>70</v>
      </c>
      <c r="N906" t="e">
        <f>VLOOKUP(J906,银行退!A:J,10,FALSE)</f>
        <v>#N/A</v>
      </c>
      <c r="O906" t="e">
        <f>VLOOKUP(J906,银行退!A:K,11,FALSE)</f>
        <v>#N/A</v>
      </c>
    </row>
    <row r="907" spans="1:15">
      <c r="A907" s="1" t="s">
        <v>10990</v>
      </c>
      <c r="B907" s="1">
        <v>1297050</v>
      </c>
      <c r="C907" s="1" t="s">
        <v>4619</v>
      </c>
      <c r="D907" s="1" t="s">
        <v>4620</v>
      </c>
      <c r="E907" s="1" t="s">
        <v>4621</v>
      </c>
      <c r="F907" s="2">
        <v>500</v>
      </c>
      <c r="G907" s="1" t="s">
        <v>9</v>
      </c>
      <c r="H907" s="1" t="s">
        <v>8349</v>
      </c>
      <c r="I907" s="1" t="s">
        <v>8350</v>
      </c>
      <c r="J907" s="1" t="s">
        <v>10991</v>
      </c>
      <c r="K907" s="1" t="s">
        <v>10992</v>
      </c>
      <c r="L907">
        <f>VLOOKUP(B907,HIS退!B:F,5,FALSE)</f>
        <v>-500</v>
      </c>
      <c r="M907">
        <f>VLOOKUP(J907,银行退!A:F,6,FALSE)</f>
        <v>500</v>
      </c>
      <c r="N907" t="e">
        <f>VLOOKUP(J907,银行退!A:J,10,FALSE)</f>
        <v>#N/A</v>
      </c>
      <c r="O907" t="e">
        <f>VLOOKUP(J907,银行退!A:K,11,FALSE)</f>
        <v>#N/A</v>
      </c>
    </row>
    <row r="908" spans="1:15">
      <c r="A908" s="1" t="s">
        <v>10993</v>
      </c>
      <c r="B908" s="1">
        <v>1297318</v>
      </c>
      <c r="C908" s="1" t="s">
        <v>4623</v>
      </c>
      <c r="D908" s="1" t="s">
        <v>4624</v>
      </c>
      <c r="E908" s="1" t="s">
        <v>4625</v>
      </c>
      <c r="F908" s="2">
        <v>303.5</v>
      </c>
      <c r="G908" s="1" t="s">
        <v>9</v>
      </c>
      <c r="H908" s="1" t="s">
        <v>8349</v>
      </c>
      <c r="I908" s="1" t="s">
        <v>8350</v>
      </c>
      <c r="J908" s="1" t="s">
        <v>10994</v>
      </c>
      <c r="K908" s="1" t="s">
        <v>10995</v>
      </c>
      <c r="L908">
        <f>VLOOKUP(B908,HIS退!B:F,5,FALSE)</f>
        <v>-303.5</v>
      </c>
      <c r="M908">
        <f>VLOOKUP(J908,银行退!A:F,6,FALSE)</f>
        <v>303.5</v>
      </c>
      <c r="N908" t="e">
        <f>VLOOKUP(J908,银行退!A:J,10,FALSE)</f>
        <v>#N/A</v>
      </c>
      <c r="O908" t="e">
        <f>VLOOKUP(J908,银行退!A:K,11,FALSE)</f>
        <v>#N/A</v>
      </c>
    </row>
    <row r="909" spans="1:15">
      <c r="A909" s="1" t="s">
        <v>10996</v>
      </c>
      <c r="B909" s="1">
        <v>1297642</v>
      </c>
      <c r="C909" s="1" t="s">
        <v>4627</v>
      </c>
      <c r="D909" s="1" t="s">
        <v>4628</v>
      </c>
      <c r="E909" s="1" t="s">
        <v>4629</v>
      </c>
      <c r="F909" s="2">
        <v>200</v>
      </c>
      <c r="G909" s="1" t="s">
        <v>9</v>
      </c>
      <c r="H909" s="1" t="s">
        <v>8349</v>
      </c>
      <c r="I909" s="1" t="s">
        <v>8350</v>
      </c>
      <c r="J909" s="1" t="s">
        <v>10997</v>
      </c>
      <c r="K909" s="1" t="s">
        <v>10998</v>
      </c>
      <c r="L909">
        <f>VLOOKUP(B909,HIS退!B:F,5,FALSE)</f>
        <v>-200</v>
      </c>
      <c r="M909">
        <f>VLOOKUP(J909,银行退!A:F,6,FALSE)</f>
        <v>200</v>
      </c>
      <c r="N909" t="e">
        <f>VLOOKUP(J909,银行退!A:J,10,FALSE)</f>
        <v>#N/A</v>
      </c>
      <c r="O909" t="e">
        <f>VLOOKUP(J909,银行退!A:K,11,FALSE)</f>
        <v>#N/A</v>
      </c>
    </row>
    <row r="910" spans="1:15">
      <c r="A910" s="1" t="s">
        <v>10999</v>
      </c>
      <c r="B910" s="1">
        <v>1297789</v>
      </c>
      <c r="C910" s="1" t="s">
        <v>4631</v>
      </c>
      <c r="D910" s="1" t="s">
        <v>4632</v>
      </c>
      <c r="E910" s="1" t="s">
        <v>4633</v>
      </c>
      <c r="F910" s="2">
        <v>336.37</v>
      </c>
      <c r="G910" s="1" t="s">
        <v>9</v>
      </c>
      <c r="H910" s="1" t="s">
        <v>8349</v>
      </c>
      <c r="I910" s="1" t="s">
        <v>8350</v>
      </c>
      <c r="J910" s="1" t="s">
        <v>11000</v>
      </c>
      <c r="K910" s="1" t="s">
        <v>10998</v>
      </c>
      <c r="L910">
        <f>VLOOKUP(B910,HIS退!B:F,5,FALSE)</f>
        <v>-336.37</v>
      </c>
      <c r="M910">
        <f>VLOOKUP(J910,银行退!A:F,6,FALSE)</f>
        <v>336.37</v>
      </c>
      <c r="N910" t="e">
        <f>VLOOKUP(J910,银行退!A:J,10,FALSE)</f>
        <v>#N/A</v>
      </c>
      <c r="O910" t="e">
        <f>VLOOKUP(J910,银行退!A:K,11,FALSE)</f>
        <v>#N/A</v>
      </c>
    </row>
    <row r="911" spans="1:15">
      <c r="A911" s="1" t="s">
        <v>11001</v>
      </c>
      <c r="B911" s="1">
        <v>1298142</v>
      </c>
      <c r="C911" s="1" t="s">
        <v>4635</v>
      </c>
      <c r="D911" s="1" t="s">
        <v>4636</v>
      </c>
      <c r="E911" s="1" t="s">
        <v>4637</v>
      </c>
      <c r="F911" s="2">
        <v>117.4</v>
      </c>
      <c r="G911" s="1" t="s">
        <v>9</v>
      </c>
      <c r="H911" s="1" t="s">
        <v>8349</v>
      </c>
      <c r="I911" s="1" t="s">
        <v>8350</v>
      </c>
      <c r="J911" s="1" t="s">
        <v>11002</v>
      </c>
      <c r="K911" s="1" t="s">
        <v>11003</v>
      </c>
      <c r="L911">
        <f>VLOOKUP(B911,HIS退!B:F,5,FALSE)</f>
        <v>-117.4</v>
      </c>
      <c r="M911">
        <f>VLOOKUP(J911,银行退!A:F,6,FALSE)</f>
        <v>117.4</v>
      </c>
      <c r="N911" t="e">
        <f>VLOOKUP(J911,银行退!A:J,10,FALSE)</f>
        <v>#N/A</v>
      </c>
      <c r="O911" t="e">
        <f>VLOOKUP(J911,银行退!A:K,11,FALSE)</f>
        <v>#N/A</v>
      </c>
    </row>
    <row r="912" spans="1:15">
      <c r="A912" s="1" t="s">
        <v>11004</v>
      </c>
      <c r="B912" s="1">
        <v>1298623</v>
      </c>
      <c r="C912" s="1" t="s">
        <v>4639</v>
      </c>
      <c r="D912" s="1" t="s">
        <v>4640</v>
      </c>
      <c r="E912" s="1" t="s">
        <v>4641</v>
      </c>
      <c r="F912" s="2">
        <v>1186.74</v>
      </c>
      <c r="G912" s="1" t="s">
        <v>9</v>
      </c>
      <c r="H912" s="1" t="s">
        <v>8349</v>
      </c>
      <c r="I912" s="1" t="s">
        <v>8350</v>
      </c>
      <c r="J912" s="1" t="s">
        <v>11005</v>
      </c>
      <c r="K912" s="1" t="s">
        <v>11006</v>
      </c>
      <c r="L912">
        <f>VLOOKUP(B912,HIS退!B:F,5,FALSE)</f>
        <v>-1186.74</v>
      </c>
      <c r="M912">
        <f>VLOOKUP(J912,银行退!A:F,6,FALSE)</f>
        <v>1186.74</v>
      </c>
      <c r="N912" t="e">
        <f>VLOOKUP(J912,银行退!A:J,10,FALSE)</f>
        <v>#N/A</v>
      </c>
      <c r="O912" t="e">
        <f>VLOOKUP(J912,银行退!A:K,11,FALSE)</f>
        <v>#N/A</v>
      </c>
    </row>
    <row r="913" spans="1:15">
      <c r="A913" s="1" t="s">
        <v>11007</v>
      </c>
      <c r="B913" s="1">
        <v>1299071</v>
      </c>
      <c r="C913" s="1" t="s">
        <v>4643</v>
      </c>
      <c r="D913" s="1" t="s">
        <v>4644</v>
      </c>
      <c r="E913" s="1" t="s">
        <v>4645</v>
      </c>
      <c r="F913" s="2">
        <v>50</v>
      </c>
      <c r="G913" s="1" t="s">
        <v>9</v>
      </c>
      <c r="H913" s="1" t="s">
        <v>8349</v>
      </c>
      <c r="I913" s="1" t="s">
        <v>8350</v>
      </c>
      <c r="J913" s="1" t="s">
        <v>11008</v>
      </c>
      <c r="K913" s="1" t="s">
        <v>11009</v>
      </c>
      <c r="L913">
        <f>VLOOKUP(B913,HIS退!B:F,5,FALSE)</f>
        <v>-50</v>
      </c>
      <c r="M913">
        <f>VLOOKUP(J913,银行退!A:F,6,FALSE)</f>
        <v>50</v>
      </c>
      <c r="N913" t="e">
        <f>VLOOKUP(J913,银行退!A:J,10,FALSE)</f>
        <v>#N/A</v>
      </c>
      <c r="O913" t="e">
        <f>VLOOKUP(J913,银行退!A:K,11,FALSE)</f>
        <v>#N/A</v>
      </c>
    </row>
    <row r="914" spans="1:15">
      <c r="A914" s="1" t="s">
        <v>11010</v>
      </c>
      <c r="B914" s="1">
        <v>1299320</v>
      </c>
      <c r="C914" s="1" t="s">
        <v>4647</v>
      </c>
      <c r="D914" s="1" t="s">
        <v>4648</v>
      </c>
      <c r="E914" s="1" t="s">
        <v>4649</v>
      </c>
      <c r="F914" s="2">
        <v>841.39</v>
      </c>
      <c r="G914" s="1" t="s">
        <v>9</v>
      </c>
      <c r="H914" s="1" t="s">
        <v>8349</v>
      </c>
      <c r="I914" s="1" t="s">
        <v>8350</v>
      </c>
      <c r="J914" s="1" t="s">
        <v>11011</v>
      </c>
      <c r="K914" s="1" t="s">
        <v>11012</v>
      </c>
      <c r="L914">
        <f>VLOOKUP(B914,HIS退!B:F,5,FALSE)</f>
        <v>-841.39</v>
      </c>
      <c r="M914">
        <f>VLOOKUP(J914,银行退!A:F,6,FALSE)</f>
        <v>841.39</v>
      </c>
      <c r="N914" t="e">
        <f>VLOOKUP(J914,银行退!A:J,10,FALSE)</f>
        <v>#N/A</v>
      </c>
      <c r="O914" t="e">
        <f>VLOOKUP(J914,银行退!A:K,11,FALSE)</f>
        <v>#N/A</v>
      </c>
    </row>
    <row r="915" spans="1:15">
      <c r="A915" s="1" t="s">
        <v>11013</v>
      </c>
      <c r="B915" s="1">
        <v>1299392</v>
      </c>
      <c r="C915" s="1" t="s">
        <v>4651</v>
      </c>
      <c r="D915" s="1" t="s">
        <v>4652</v>
      </c>
      <c r="E915" s="1" t="s">
        <v>4653</v>
      </c>
      <c r="F915" s="2">
        <v>243.97</v>
      </c>
      <c r="G915" s="1" t="s">
        <v>9</v>
      </c>
      <c r="H915" s="1" t="s">
        <v>8349</v>
      </c>
      <c r="I915" s="1" t="s">
        <v>8350</v>
      </c>
      <c r="J915" s="1" t="s">
        <v>11014</v>
      </c>
      <c r="K915" s="1" t="s">
        <v>11012</v>
      </c>
      <c r="L915">
        <f>VLOOKUP(B915,HIS退!B:F,5,FALSE)</f>
        <v>-243.97</v>
      </c>
      <c r="M915">
        <f>VLOOKUP(J915,银行退!A:F,6,FALSE)</f>
        <v>243.97</v>
      </c>
      <c r="N915" t="e">
        <f>VLOOKUP(J915,银行退!A:J,10,FALSE)</f>
        <v>#N/A</v>
      </c>
      <c r="O915" t="e">
        <f>VLOOKUP(J915,银行退!A:K,11,FALSE)</f>
        <v>#N/A</v>
      </c>
    </row>
    <row r="916" spans="1:15">
      <c r="A916" s="1" t="s">
        <v>11015</v>
      </c>
      <c r="B916" s="1">
        <v>1299470</v>
      </c>
      <c r="C916" s="1" t="s">
        <v>4655</v>
      </c>
      <c r="D916" s="1" t="s">
        <v>4656</v>
      </c>
      <c r="E916" s="1" t="s">
        <v>4657</v>
      </c>
      <c r="F916" s="2">
        <v>44</v>
      </c>
      <c r="G916" s="1" t="s">
        <v>9</v>
      </c>
      <c r="H916" s="1" t="s">
        <v>8349</v>
      </c>
      <c r="I916" s="1" t="s">
        <v>8350</v>
      </c>
      <c r="J916" s="1" t="s">
        <v>11016</v>
      </c>
      <c r="K916" s="1" t="s">
        <v>11017</v>
      </c>
      <c r="L916">
        <f>VLOOKUP(B916,HIS退!B:F,5,FALSE)</f>
        <v>-44</v>
      </c>
      <c r="M916">
        <f>VLOOKUP(J916,银行退!A:F,6,FALSE)</f>
        <v>44</v>
      </c>
      <c r="N916" t="e">
        <f>VLOOKUP(J916,银行退!A:J,10,FALSE)</f>
        <v>#N/A</v>
      </c>
      <c r="O916" t="e">
        <f>VLOOKUP(J916,银行退!A:K,11,FALSE)</f>
        <v>#N/A</v>
      </c>
    </row>
    <row r="917" spans="1:15">
      <c r="A917" s="1" t="s">
        <v>11018</v>
      </c>
      <c r="B917" s="1">
        <v>1299476</v>
      </c>
      <c r="C917" s="1" t="s">
        <v>4659</v>
      </c>
      <c r="D917" s="1" t="s">
        <v>4660</v>
      </c>
      <c r="E917" s="1" t="s">
        <v>4661</v>
      </c>
      <c r="F917" s="2">
        <v>806</v>
      </c>
      <c r="G917" s="1" t="s">
        <v>9</v>
      </c>
      <c r="H917" s="1" t="s">
        <v>8349</v>
      </c>
      <c r="I917" s="1" t="s">
        <v>8350</v>
      </c>
      <c r="J917" s="1" t="s">
        <v>11019</v>
      </c>
      <c r="K917" s="1" t="s">
        <v>11020</v>
      </c>
      <c r="L917">
        <f>VLOOKUP(B917,HIS退!B:F,5,FALSE)</f>
        <v>-806</v>
      </c>
      <c r="M917">
        <f>VLOOKUP(J917,银行退!A:F,6,FALSE)</f>
        <v>806</v>
      </c>
      <c r="N917" t="e">
        <f>VLOOKUP(J917,银行退!A:J,10,FALSE)</f>
        <v>#N/A</v>
      </c>
      <c r="O917" t="e">
        <f>VLOOKUP(J917,银行退!A:K,11,FALSE)</f>
        <v>#N/A</v>
      </c>
    </row>
    <row r="918" spans="1:15">
      <c r="A918" s="1" t="s">
        <v>11021</v>
      </c>
      <c r="B918" s="1">
        <v>1300070</v>
      </c>
      <c r="C918" s="1" t="s">
        <v>4663</v>
      </c>
      <c r="D918" s="1" t="s">
        <v>4664</v>
      </c>
      <c r="E918" s="1" t="s">
        <v>4665</v>
      </c>
      <c r="F918" s="2">
        <v>234.5</v>
      </c>
      <c r="G918" s="1" t="s">
        <v>9</v>
      </c>
      <c r="H918" s="1" t="s">
        <v>8349</v>
      </c>
      <c r="I918" s="1" t="s">
        <v>8350</v>
      </c>
      <c r="J918" s="1" t="s">
        <v>11022</v>
      </c>
      <c r="K918" s="1" t="s">
        <v>11023</v>
      </c>
      <c r="L918">
        <f>VLOOKUP(B918,HIS退!B:F,5,FALSE)</f>
        <v>-234.5</v>
      </c>
      <c r="M918">
        <f>VLOOKUP(J918,银行退!A:F,6,FALSE)</f>
        <v>234.5</v>
      </c>
      <c r="N918" t="e">
        <f>VLOOKUP(J918,银行退!A:J,10,FALSE)</f>
        <v>#N/A</v>
      </c>
      <c r="O918" t="e">
        <f>VLOOKUP(J918,银行退!A:K,11,FALSE)</f>
        <v>#N/A</v>
      </c>
    </row>
    <row r="919" spans="1:15">
      <c r="A919" s="1" t="s">
        <v>11024</v>
      </c>
      <c r="B919" s="1">
        <v>1300418</v>
      </c>
      <c r="C919" s="1" t="s">
        <v>4667</v>
      </c>
      <c r="D919" s="1" t="s">
        <v>4668</v>
      </c>
      <c r="E919" s="1" t="s">
        <v>4669</v>
      </c>
      <c r="F919" s="2">
        <v>770</v>
      </c>
      <c r="G919" s="1" t="s">
        <v>9</v>
      </c>
      <c r="H919" s="1" t="s">
        <v>8349</v>
      </c>
      <c r="I919" s="1" t="s">
        <v>8350</v>
      </c>
      <c r="J919" s="1" t="s">
        <v>11025</v>
      </c>
      <c r="K919" s="1" t="s">
        <v>11026</v>
      </c>
      <c r="L919">
        <f>VLOOKUP(B919,HIS退!B:F,5,FALSE)</f>
        <v>-770</v>
      </c>
      <c r="M919">
        <f>VLOOKUP(J919,银行退!A:F,6,FALSE)</f>
        <v>770</v>
      </c>
      <c r="N919" t="e">
        <f>VLOOKUP(J919,银行退!A:J,10,FALSE)</f>
        <v>#N/A</v>
      </c>
      <c r="O919" t="e">
        <f>VLOOKUP(J919,银行退!A:K,11,FALSE)</f>
        <v>#N/A</v>
      </c>
    </row>
    <row r="920" spans="1:15">
      <c r="A920" s="1" t="s">
        <v>11027</v>
      </c>
      <c r="B920" s="1">
        <v>1300854</v>
      </c>
      <c r="C920" s="1" t="s">
        <v>11028</v>
      </c>
      <c r="D920" s="1" t="s">
        <v>4671</v>
      </c>
      <c r="E920" s="1" t="s">
        <v>755</v>
      </c>
      <c r="F920" s="2">
        <v>166.22</v>
      </c>
      <c r="G920" s="1" t="s">
        <v>9</v>
      </c>
      <c r="H920" s="1" t="s">
        <v>8358</v>
      </c>
      <c r="I920" s="1" t="s">
        <v>8358</v>
      </c>
      <c r="J920" s="1" t="s">
        <v>11029</v>
      </c>
      <c r="K920" s="1" t="s">
        <v>754</v>
      </c>
      <c r="L920">
        <f>VLOOKUP(B920,HIS退!B:F,5,FALSE)</f>
        <v>-166.22</v>
      </c>
      <c r="M920">
        <f>VLOOKUP(J920,银行退!A:F,6,FALSE)</f>
        <v>166.22</v>
      </c>
      <c r="N920" t="e">
        <f>VLOOKUP(J920,银行退!A:J,10,FALSE)</f>
        <v>#N/A</v>
      </c>
      <c r="O920" t="str">
        <f>VLOOKUP(J920,银行退!A:K,11,FALSE)</f>
        <v>2017-08-10</v>
      </c>
    </row>
    <row r="921" spans="1:15">
      <c r="A921" s="1" t="s">
        <v>11030</v>
      </c>
      <c r="B921" s="1">
        <v>1300964</v>
      </c>
      <c r="C921" s="1" t="s">
        <v>4673</v>
      </c>
      <c r="D921" s="1" t="s">
        <v>4674</v>
      </c>
      <c r="E921" s="1" t="s">
        <v>4675</v>
      </c>
      <c r="F921" s="2">
        <v>27</v>
      </c>
      <c r="G921" s="1" t="s">
        <v>9</v>
      </c>
      <c r="H921" s="1" t="s">
        <v>8349</v>
      </c>
      <c r="I921" s="1" t="s">
        <v>8350</v>
      </c>
      <c r="J921" s="1" t="s">
        <v>11031</v>
      </c>
      <c r="K921" s="1" t="s">
        <v>782</v>
      </c>
      <c r="L921">
        <f>VLOOKUP(B921,HIS退!B:F,5,FALSE)</f>
        <v>-27</v>
      </c>
      <c r="M921">
        <f>VLOOKUP(J921,银行退!A:F,6,FALSE)</f>
        <v>27</v>
      </c>
      <c r="N921" t="e">
        <f>VLOOKUP(J921,银行退!A:J,10,FALSE)</f>
        <v>#N/A</v>
      </c>
      <c r="O921" t="e">
        <f>VLOOKUP(J921,银行退!A:K,11,FALSE)</f>
        <v>#N/A</v>
      </c>
    </row>
    <row r="922" spans="1:15">
      <c r="A922" s="1" t="s">
        <v>11032</v>
      </c>
      <c r="B922" s="1">
        <v>1301009</v>
      </c>
      <c r="C922" s="1" t="s">
        <v>4677</v>
      </c>
      <c r="D922" s="1" t="s">
        <v>4678</v>
      </c>
      <c r="E922" s="1" t="s">
        <v>4679</v>
      </c>
      <c r="F922" s="2">
        <v>487.5</v>
      </c>
      <c r="G922" s="1" t="s">
        <v>9</v>
      </c>
      <c r="H922" s="1" t="s">
        <v>8349</v>
      </c>
      <c r="I922" s="1" t="s">
        <v>8350</v>
      </c>
      <c r="J922" s="1" t="s">
        <v>11033</v>
      </c>
      <c r="K922" s="1" t="s">
        <v>11034</v>
      </c>
      <c r="L922">
        <f>VLOOKUP(B922,HIS退!B:F,5,FALSE)</f>
        <v>-487.5</v>
      </c>
      <c r="M922">
        <f>VLOOKUP(J922,银行退!A:F,6,FALSE)</f>
        <v>487.5</v>
      </c>
      <c r="N922" t="e">
        <f>VLOOKUP(J922,银行退!A:J,10,FALSE)</f>
        <v>#N/A</v>
      </c>
      <c r="O922" t="e">
        <f>VLOOKUP(J922,银行退!A:K,11,FALSE)</f>
        <v>#N/A</v>
      </c>
    </row>
    <row r="923" spans="1:15">
      <c r="A923" s="1" t="s">
        <v>11035</v>
      </c>
      <c r="B923" s="1">
        <v>1301143</v>
      </c>
      <c r="C923" s="1" t="s">
        <v>4681</v>
      </c>
      <c r="D923" s="1" t="s">
        <v>4682</v>
      </c>
      <c r="E923" s="1" t="s">
        <v>4683</v>
      </c>
      <c r="F923" s="2">
        <v>184</v>
      </c>
      <c r="G923" s="1" t="s">
        <v>9</v>
      </c>
      <c r="H923" s="1" t="s">
        <v>8349</v>
      </c>
      <c r="I923" s="1" t="s">
        <v>8350</v>
      </c>
      <c r="J923" s="1" t="s">
        <v>11036</v>
      </c>
      <c r="K923" s="1" t="s">
        <v>11037</v>
      </c>
      <c r="L923">
        <f>VLOOKUP(B923,HIS退!B:F,5,FALSE)</f>
        <v>-184</v>
      </c>
      <c r="M923">
        <f>VLOOKUP(J923,银行退!A:F,6,FALSE)</f>
        <v>184</v>
      </c>
      <c r="N923" t="e">
        <f>VLOOKUP(J923,银行退!A:J,10,FALSE)</f>
        <v>#N/A</v>
      </c>
      <c r="O923" t="e">
        <f>VLOOKUP(J923,银行退!A:K,11,FALSE)</f>
        <v>#N/A</v>
      </c>
    </row>
    <row r="924" spans="1:15">
      <c r="A924" s="1" t="s">
        <v>11038</v>
      </c>
      <c r="B924" s="1">
        <v>1301215</v>
      </c>
      <c r="C924" s="1" t="s">
        <v>11039</v>
      </c>
      <c r="D924" s="1" t="s">
        <v>4685</v>
      </c>
      <c r="E924" s="1" t="s">
        <v>747</v>
      </c>
      <c r="F924" s="2">
        <v>653.78</v>
      </c>
      <c r="G924" s="1" t="s">
        <v>9</v>
      </c>
      <c r="H924" s="1" t="s">
        <v>8358</v>
      </c>
      <c r="I924" s="1" t="s">
        <v>8358</v>
      </c>
      <c r="J924" s="1" t="s">
        <v>11040</v>
      </c>
      <c r="K924" s="1" t="s">
        <v>746</v>
      </c>
      <c r="L924">
        <f>VLOOKUP(B924,HIS退!B:F,5,FALSE)</f>
        <v>-653.78</v>
      </c>
      <c r="M924">
        <f>VLOOKUP(J924,银行退!A:F,6,FALSE)</f>
        <v>653.78</v>
      </c>
      <c r="N924" t="e">
        <f>VLOOKUP(J924,银行退!A:J,10,FALSE)</f>
        <v>#N/A</v>
      </c>
      <c r="O924" t="str">
        <f>VLOOKUP(J924,银行退!A:K,11,FALSE)</f>
        <v>2017-08-10</v>
      </c>
    </row>
    <row r="925" spans="1:15">
      <c r="A925" s="1" t="s">
        <v>11041</v>
      </c>
      <c r="B925" s="1">
        <v>1301323</v>
      </c>
      <c r="C925" s="1" t="s">
        <v>4687</v>
      </c>
      <c r="D925" s="1" t="s">
        <v>4688</v>
      </c>
      <c r="E925" s="1" t="s">
        <v>4689</v>
      </c>
      <c r="F925" s="2">
        <v>380</v>
      </c>
      <c r="G925" s="1" t="s">
        <v>9</v>
      </c>
      <c r="H925" s="1" t="s">
        <v>8349</v>
      </c>
      <c r="I925" s="1" t="s">
        <v>8350</v>
      </c>
      <c r="J925" s="1" t="s">
        <v>11042</v>
      </c>
      <c r="K925" s="1" t="s">
        <v>11043</v>
      </c>
      <c r="L925">
        <f>VLOOKUP(B925,HIS退!B:F,5,FALSE)</f>
        <v>-380</v>
      </c>
      <c r="M925">
        <f>VLOOKUP(J925,银行退!A:F,6,FALSE)</f>
        <v>380</v>
      </c>
      <c r="N925" t="e">
        <f>VLOOKUP(J925,银行退!A:J,10,FALSE)</f>
        <v>#N/A</v>
      </c>
      <c r="O925" t="e">
        <f>VLOOKUP(J925,银行退!A:K,11,FALSE)</f>
        <v>#N/A</v>
      </c>
    </row>
    <row r="926" spans="1:15">
      <c r="A926" s="1" t="s">
        <v>11044</v>
      </c>
      <c r="B926" s="1">
        <v>1301580</v>
      </c>
      <c r="C926" s="1" t="s">
        <v>11045</v>
      </c>
      <c r="D926" s="1" t="s">
        <v>3140</v>
      </c>
      <c r="E926" s="1" t="s">
        <v>3141</v>
      </c>
      <c r="F926" s="2">
        <v>50</v>
      </c>
      <c r="G926" s="1" t="s">
        <v>9</v>
      </c>
      <c r="H926" s="1" t="s">
        <v>8358</v>
      </c>
      <c r="I926" s="1" t="s">
        <v>8358</v>
      </c>
      <c r="J926" s="1" t="s">
        <v>11046</v>
      </c>
      <c r="K926" s="1" t="s">
        <v>722</v>
      </c>
      <c r="L926">
        <f>VLOOKUP(B926,HIS退!B:F,5,FALSE)</f>
        <v>-50</v>
      </c>
      <c r="M926">
        <f>VLOOKUP(J926,银行退!A:F,6,FALSE)</f>
        <v>50</v>
      </c>
      <c r="N926" t="e">
        <f>VLOOKUP(J926,银行退!A:J,10,FALSE)</f>
        <v>#N/A</v>
      </c>
      <c r="O926" t="str">
        <f>VLOOKUP(J926,银行退!A:K,11,FALSE)</f>
        <v>2017-08-10</v>
      </c>
    </row>
    <row r="927" spans="1:15">
      <c r="A927" s="1" t="s">
        <v>11047</v>
      </c>
      <c r="B927" s="1">
        <v>1301767</v>
      </c>
      <c r="C927" s="1" t="s">
        <v>4692</v>
      </c>
      <c r="D927" s="1" t="s">
        <v>4693</v>
      </c>
      <c r="E927" s="1" t="s">
        <v>4694</v>
      </c>
      <c r="F927" s="2">
        <v>74.03</v>
      </c>
      <c r="G927" s="1" t="s">
        <v>9</v>
      </c>
      <c r="H927" s="1" t="s">
        <v>8349</v>
      </c>
      <c r="I927" s="1" t="s">
        <v>8350</v>
      </c>
      <c r="J927" s="1" t="s">
        <v>11048</v>
      </c>
      <c r="K927" s="1" t="s">
        <v>10459</v>
      </c>
      <c r="L927">
        <f>VLOOKUP(B927,HIS退!B:F,5,FALSE)</f>
        <v>-74.03</v>
      </c>
      <c r="M927">
        <f>VLOOKUP(J927,银行退!A:F,6,FALSE)</f>
        <v>74.03</v>
      </c>
      <c r="N927" t="e">
        <f>VLOOKUP(J927,银行退!A:J,10,FALSE)</f>
        <v>#N/A</v>
      </c>
      <c r="O927" t="e">
        <f>VLOOKUP(J927,银行退!A:K,11,FALSE)</f>
        <v>#N/A</v>
      </c>
    </row>
    <row r="928" spans="1:15">
      <c r="A928" s="1" t="s">
        <v>11049</v>
      </c>
      <c r="B928" s="1">
        <v>1302131</v>
      </c>
      <c r="C928" s="1" t="s">
        <v>4696</v>
      </c>
      <c r="D928" s="1" t="s">
        <v>4243</v>
      </c>
      <c r="E928" s="1" t="s">
        <v>4244</v>
      </c>
      <c r="F928" s="2">
        <v>7112</v>
      </c>
      <c r="G928" s="1" t="s">
        <v>9</v>
      </c>
      <c r="H928" s="1" t="s">
        <v>8349</v>
      </c>
      <c r="I928" s="1" t="s">
        <v>8350</v>
      </c>
      <c r="J928" s="1" t="s">
        <v>11050</v>
      </c>
      <c r="K928" s="1" t="s">
        <v>10676</v>
      </c>
      <c r="L928">
        <f>VLOOKUP(B928,HIS退!B:F,5,FALSE)</f>
        <v>-7112</v>
      </c>
      <c r="M928">
        <f>VLOOKUP(J928,银行退!A:F,6,FALSE)</f>
        <v>7112</v>
      </c>
      <c r="N928" t="e">
        <f>VLOOKUP(J928,银行退!A:J,10,FALSE)</f>
        <v>#N/A</v>
      </c>
      <c r="O928" t="e">
        <f>VLOOKUP(J928,银行退!A:K,11,FALSE)</f>
        <v>#N/A</v>
      </c>
    </row>
    <row r="929" spans="1:15">
      <c r="A929" s="1" t="s">
        <v>11051</v>
      </c>
      <c r="B929" s="1">
        <v>1302730</v>
      </c>
      <c r="C929" s="1" t="s">
        <v>4698</v>
      </c>
      <c r="D929" s="1" t="s">
        <v>4699</v>
      </c>
      <c r="E929" s="1" t="s">
        <v>4700</v>
      </c>
      <c r="F929" s="2">
        <v>50</v>
      </c>
      <c r="G929" s="1" t="s">
        <v>9</v>
      </c>
      <c r="H929" s="1" t="s">
        <v>8349</v>
      </c>
      <c r="I929" s="1" t="s">
        <v>8350</v>
      </c>
      <c r="J929" s="1" t="s">
        <v>11052</v>
      </c>
      <c r="K929" s="1" t="s">
        <v>11017</v>
      </c>
      <c r="L929">
        <f>VLOOKUP(B929,HIS退!B:F,5,FALSE)</f>
        <v>-50</v>
      </c>
      <c r="M929">
        <f>VLOOKUP(J929,银行退!A:F,6,FALSE)</f>
        <v>50</v>
      </c>
      <c r="N929" t="e">
        <f>VLOOKUP(J929,银行退!A:J,10,FALSE)</f>
        <v>#N/A</v>
      </c>
      <c r="O929" t="e">
        <f>VLOOKUP(J929,银行退!A:K,11,FALSE)</f>
        <v>#N/A</v>
      </c>
    </row>
    <row r="930" spans="1:15">
      <c r="A930" s="1" t="s">
        <v>11053</v>
      </c>
      <c r="B930" s="1">
        <v>1302771</v>
      </c>
      <c r="C930" s="1" t="s">
        <v>11054</v>
      </c>
      <c r="D930" s="1" t="s">
        <v>4702</v>
      </c>
      <c r="E930" s="1" t="s">
        <v>4703</v>
      </c>
      <c r="F930" s="2">
        <v>2656.88</v>
      </c>
      <c r="G930" s="1" t="s">
        <v>9</v>
      </c>
      <c r="H930" s="1" t="s">
        <v>8358</v>
      </c>
      <c r="I930" s="1" t="s">
        <v>8358</v>
      </c>
      <c r="J930" s="1" t="s">
        <v>11055</v>
      </c>
      <c r="K930" s="1" t="s">
        <v>738</v>
      </c>
      <c r="L930">
        <f>VLOOKUP(B930,HIS退!B:F,5,FALSE)</f>
        <v>-2656.88</v>
      </c>
      <c r="M930">
        <f>VLOOKUP(J930,银行退!A:F,6,FALSE)</f>
        <v>2656.88</v>
      </c>
      <c r="N930" t="e">
        <f>VLOOKUP(J930,银行退!A:J,10,FALSE)</f>
        <v>#N/A</v>
      </c>
      <c r="O930" t="str">
        <f>VLOOKUP(J930,银行退!A:K,11,FALSE)</f>
        <v>2017-08-10</v>
      </c>
    </row>
    <row r="931" spans="1:15">
      <c r="A931" s="1" t="s">
        <v>11056</v>
      </c>
      <c r="B931" s="1">
        <v>1302957</v>
      </c>
      <c r="C931" s="1" t="s">
        <v>4705</v>
      </c>
      <c r="D931" s="1" t="s">
        <v>4706</v>
      </c>
      <c r="E931" s="1" t="s">
        <v>4707</v>
      </c>
      <c r="F931" s="2">
        <v>145.5</v>
      </c>
      <c r="G931" s="1" t="s">
        <v>9</v>
      </c>
      <c r="H931" s="1" t="s">
        <v>8349</v>
      </c>
      <c r="I931" s="1" t="s">
        <v>8350</v>
      </c>
      <c r="J931" s="1" t="s">
        <v>11057</v>
      </c>
      <c r="K931" s="1" t="s">
        <v>11058</v>
      </c>
      <c r="L931">
        <f>VLOOKUP(B931,HIS退!B:F,5,FALSE)</f>
        <v>-145.5</v>
      </c>
      <c r="M931">
        <f>VLOOKUP(J931,银行退!A:F,6,FALSE)</f>
        <v>145.5</v>
      </c>
      <c r="N931" t="e">
        <f>VLOOKUP(J931,银行退!A:J,10,FALSE)</f>
        <v>#N/A</v>
      </c>
      <c r="O931" t="e">
        <f>VLOOKUP(J931,银行退!A:K,11,FALSE)</f>
        <v>#N/A</v>
      </c>
    </row>
    <row r="932" spans="1:15">
      <c r="A932" s="1" t="s">
        <v>11059</v>
      </c>
      <c r="B932" s="1">
        <v>1303082</v>
      </c>
      <c r="C932" s="1" t="s">
        <v>4709</v>
      </c>
      <c r="D932" s="1" t="s">
        <v>4710</v>
      </c>
      <c r="E932" s="1" t="s">
        <v>4711</v>
      </c>
      <c r="F932" s="2">
        <v>120</v>
      </c>
      <c r="G932" s="1" t="s">
        <v>9</v>
      </c>
      <c r="H932" s="1" t="s">
        <v>8349</v>
      </c>
      <c r="I932" s="1" t="s">
        <v>8350</v>
      </c>
      <c r="J932" s="1" t="s">
        <v>11060</v>
      </c>
      <c r="K932" s="1" t="s">
        <v>11061</v>
      </c>
      <c r="L932">
        <f>VLOOKUP(B932,HIS退!B:F,5,FALSE)</f>
        <v>-120</v>
      </c>
      <c r="M932">
        <f>VLOOKUP(J932,银行退!A:F,6,FALSE)</f>
        <v>120</v>
      </c>
      <c r="N932" t="e">
        <f>VLOOKUP(J932,银行退!A:J,10,FALSE)</f>
        <v>#N/A</v>
      </c>
      <c r="O932" t="e">
        <f>VLOOKUP(J932,银行退!A:K,11,FALSE)</f>
        <v>#N/A</v>
      </c>
    </row>
    <row r="933" spans="1:15">
      <c r="A933" s="1" t="s">
        <v>11062</v>
      </c>
      <c r="B933" s="1">
        <v>1303084</v>
      </c>
      <c r="C933" s="1" t="s">
        <v>4713</v>
      </c>
      <c r="D933" s="1" t="s">
        <v>4714</v>
      </c>
      <c r="E933" s="1" t="s">
        <v>4715</v>
      </c>
      <c r="F933" s="2">
        <v>266</v>
      </c>
      <c r="G933" s="1" t="s">
        <v>9</v>
      </c>
      <c r="H933" s="1" t="s">
        <v>8349</v>
      </c>
      <c r="I933" s="1" t="s">
        <v>8350</v>
      </c>
      <c r="J933" s="1" t="s">
        <v>11063</v>
      </c>
      <c r="K933" s="1" t="s">
        <v>11064</v>
      </c>
      <c r="L933">
        <f>VLOOKUP(B933,HIS退!B:F,5,FALSE)</f>
        <v>-266</v>
      </c>
      <c r="M933">
        <f>VLOOKUP(J933,银行退!A:F,6,FALSE)</f>
        <v>266</v>
      </c>
      <c r="N933" t="e">
        <f>VLOOKUP(J933,银行退!A:J,10,FALSE)</f>
        <v>#N/A</v>
      </c>
      <c r="O933" t="e">
        <f>VLOOKUP(J933,银行退!A:K,11,FALSE)</f>
        <v>#N/A</v>
      </c>
    </row>
    <row r="934" spans="1:15">
      <c r="A934" s="1" t="s">
        <v>11065</v>
      </c>
      <c r="B934" s="1">
        <v>1304626</v>
      </c>
      <c r="C934" s="1" t="s">
        <v>11066</v>
      </c>
      <c r="D934" s="1" t="s">
        <v>4717</v>
      </c>
      <c r="E934" s="1" t="s">
        <v>727</v>
      </c>
      <c r="F934" s="2">
        <v>59</v>
      </c>
      <c r="G934" s="1" t="s">
        <v>9</v>
      </c>
      <c r="H934" s="1" t="s">
        <v>8358</v>
      </c>
      <c r="I934" s="1" t="s">
        <v>8358</v>
      </c>
      <c r="J934" s="1" t="s">
        <v>11067</v>
      </c>
      <c r="K934" s="1" t="s">
        <v>726</v>
      </c>
      <c r="L934">
        <f>VLOOKUP(B934,HIS退!B:F,5,FALSE)</f>
        <v>-59</v>
      </c>
      <c r="M934">
        <f>VLOOKUP(J934,银行退!A:F,6,FALSE)</f>
        <v>59</v>
      </c>
      <c r="N934" t="e">
        <f>VLOOKUP(J934,银行退!A:J,10,FALSE)</f>
        <v>#N/A</v>
      </c>
      <c r="O934" t="str">
        <f>VLOOKUP(J934,银行退!A:K,11,FALSE)</f>
        <v>2017-08-10</v>
      </c>
    </row>
    <row r="935" spans="1:15">
      <c r="A935" s="1" t="s">
        <v>11068</v>
      </c>
      <c r="B935" s="1">
        <v>1304662</v>
      </c>
      <c r="C935" s="1" t="s">
        <v>4719</v>
      </c>
      <c r="D935" s="1" t="s">
        <v>4720</v>
      </c>
      <c r="E935" s="1" t="s">
        <v>4721</v>
      </c>
      <c r="F935" s="2">
        <v>900</v>
      </c>
      <c r="G935" s="1" t="s">
        <v>9</v>
      </c>
      <c r="H935" s="1" t="s">
        <v>8349</v>
      </c>
      <c r="I935" s="1" t="s">
        <v>8350</v>
      </c>
      <c r="J935" s="1" t="s">
        <v>11069</v>
      </c>
      <c r="K935" s="1" t="s">
        <v>11070</v>
      </c>
      <c r="L935">
        <f>VLOOKUP(B935,HIS退!B:F,5,FALSE)</f>
        <v>-900</v>
      </c>
      <c r="M935">
        <f>VLOOKUP(J935,银行退!A:F,6,FALSE)</f>
        <v>900</v>
      </c>
      <c r="N935" t="e">
        <f>VLOOKUP(J935,银行退!A:J,10,FALSE)</f>
        <v>#N/A</v>
      </c>
      <c r="O935" t="e">
        <f>VLOOKUP(J935,银行退!A:K,11,FALSE)</f>
        <v>#N/A</v>
      </c>
    </row>
    <row r="936" spans="1:15">
      <c r="A936" s="1" t="s">
        <v>11071</v>
      </c>
      <c r="B936" s="1">
        <v>1305507</v>
      </c>
      <c r="C936" s="1" t="s">
        <v>4723</v>
      </c>
      <c r="D936" s="1" t="s">
        <v>2745</v>
      </c>
      <c r="E936" s="1" t="s">
        <v>2746</v>
      </c>
      <c r="F936" s="2">
        <v>4.5</v>
      </c>
      <c r="G936" s="1" t="s">
        <v>9</v>
      </c>
      <c r="H936" s="1" t="s">
        <v>8349</v>
      </c>
      <c r="I936" s="1" t="s">
        <v>8350</v>
      </c>
      <c r="J936" s="1" t="s">
        <v>11072</v>
      </c>
      <c r="K936" s="1" t="s">
        <v>9447</v>
      </c>
      <c r="L936">
        <f>VLOOKUP(B936,HIS退!B:F,5,FALSE)</f>
        <v>-4.5</v>
      </c>
      <c r="M936">
        <f>VLOOKUP(J936,银行退!A:F,6,FALSE)</f>
        <v>4.5</v>
      </c>
      <c r="N936" t="e">
        <f>VLOOKUP(J936,银行退!A:J,10,FALSE)</f>
        <v>#N/A</v>
      </c>
      <c r="O936" t="e">
        <f>VLOOKUP(J936,银行退!A:K,11,FALSE)</f>
        <v>#N/A</v>
      </c>
    </row>
    <row r="937" spans="1:15">
      <c r="A937" s="1" t="s">
        <v>11073</v>
      </c>
      <c r="B937" s="1">
        <v>1305731</v>
      </c>
      <c r="C937" s="1" t="s">
        <v>4725</v>
      </c>
      <c r="D937" s="1" t="s">
        <v>4726</v>
      </c>
      <c r="E937" s="1" t="s">
        <v>4727</v>
      </c>
      <c r="F937" s="2">
        <v>269.98</v>
      </c>
      <c r="G937" s="1" t="s">
        <v>9</v>
      </c>
      <c r="H937" s="1" t="s">
        <v>8349</v>
      </c>
      <c r="I937" s="1" t="s">
        <v>8350</v>
      </c>
      <c r="J937" s="1" t="s">
        <v>11074</v>
      </c>
      <c r="K937" s="1" t="s">
        <v>11075</v>
      </c>
      <c r="L937">
        <f>VLOOKUP(B937,HIS退!B:F,5,FALSE)</f>
        <v>-269.98</v>
      </c>
      <c r="M937">
        <f>VLOOKUP(J937,银行退!A:F,6,FALSE)</f>
        <v>269.98</v>
      </c>
      <c r="N937" t="e">
        <f>VLOOKUP(J937,银行退!A:J,10,FALSE)</f>
        <v>#N/A</v>
      </c>
      <c r="O937" t="e">
        <f>VLOOKUP(J937,银行退!A:K,11,FALSE)</f>
        <v>#N/A</v>
      </c>
    </row>
    <row r="938" spans="1:15">
      <c r="A938" s="1" t="s">
        <v>11076</v>
      </c>
      <c r="B938" s="1">
        <v>1305992</v>
      </c>
      <c r="C938" s="1" t="s">
        <v>4729</v>
      </c>
      <c r="D938" s="1" t="s">
        <v>4730</v>
      </c>
      <c r="E938" s="1" t="s">
        <v>4731</v>
      </c>
      <c r="F938" s="2">
        <v>117</v>
      </c>
      <c r="G938" s="1" t="s">
        <v>9</v>
      </c>
      <c r="H938" s="1" t="s">
        <v>8349</v>
      </c>
      <c r="I938" s="1" t="s">
        <v>8350</v>
      </c>
      <c r="J938" s="1" t="s">
        <v>11077</v>
      </c>
      <c r="K938" s="1" t="s">
        <v>11078</v>
      </c>
      <c r="L938">
        <f>VLOOKUP(B938,HIS退!B:F,5,FALSE)</f>
        <v>-117</v>
      </c>
      <c r="M938">
        <f>VLOOKUP(J938,银行退!A:F,6,FALSE)</f>
        <v>117</v>
      </c>
      <c r="N938" t="e">
        <f>VLOOKUP(J938,银行退!A:J,10,FALSE)</f>
        <v>#N/A</v>
      </c>
      <c r="O938" t="e">
        <f>VLOOKUP(J938,银行退!A:K,11,FALSE)</f>
        <v>#N/A</v>
      </c>
    </row>
    <row r="939" spans="1:15">
      <c r="A939" s="1" t="s">
        <v>11079</v>
      </c>
      <c r="B939" s="1">
        <v>1306593</v>
      </c>
      <c r="C939" s="1" t="s">
        <v>4733</v>
      </c>
      <c r="D939" s="1" t="s">
        <v>4273</v>
      </c>
      <c r="E939" s="1" t="s">
        <v>4274</v>
      </c>
      <c r="F939" s="2">
        <v>2860</v>
      </c>
      <c r="G939" s="1" t="s">
        <v>9</v>
      </c>
      <c r="H939" s="1" t="s">
        <v>8349</v>
      </c>
      <c r="I939" s="1" t="s">
        <v>8350</v>
      </c>
      <c r="J939" s="1" t="s">
        <v>11080</v>
      </c>
      <c r="K939" s="1" t="s">
        <v>10702</v>
      </c>
      <c r="L939">
        <f>VLOOKUP(B939,HIS退!B:F,5,FALSE)</f>
        <v>-2860</v>
      </c>
      <c r="M939">
        <f>VLOOKUP(J939,银行退!A:F,6,FALSE)</f>
        <v>2860</v>
      </c>
      <c r="N939" t="e">
        <f>VLOOKUP(J939,银行退!A:J,10,FALSE)</f>
        <v>#N/A</v>
      </c>
      <c r="O939" t="e">
        <f>VLOOKUP(J939,银行退!A:K,11,FALSE)</f>
        <v>#N/A</v>
      </c>
    </row>
    <row r="940" spans="1:15">
      <c r="A940" s="1" t="s">
        <v>11081</v>
      </c>
      <c r="B940" s="1">
        <v>1306734</v>
      </c>
      <c r="C940" s="1" t="s">
        <v>4735</v>
      </c>
      <c r="D940" s="1" t="s">
        <v>4736</v>
      </c>
      <c r="E940" s="1" t="s">
        <v>4737</v>
      </c>
      <c r="F940" s="2">
        <v>200</v>
      </c>
      <c r="G940" s="1" t="s">
        <v>9</v>
      </c>
      <c r="H940" s="1" t="s">
        <v>8349</v>
      </c>
      <c r="I940" s="1" t="s">
        <v>8350</v>
      </c>
      <c r="J940" s="1" t="s">
        <v>11082</v>
      </c>
      <c r="K940" s="1" t="s">
        <v>11083</v>
      </c>
      <c r="L940">
        <f>VLOOKUP(B940,HIS退!B:F,5,FALSE)</f>
        <v>-200</v>
      </c>
      <c r="M940">
        <f>VLOOKUP(J940,银行退!A:F,6,FALSE)</f>
        <v>200</v>
      </c>
      <c r="N940" t="e">
        <f>VLOOKUP(J940,银行退!A:J,10,FALSE)</f>
        <v>#N/A</v>
      </c>
      <c r="O940" t="e">
        <f>VLOOKUP(J940,银行退!A:K,11,FALSE)</f>
        <v>#N/A</v>
      </c>
    </row>
    <row r="941" spans="1:15">
      <c r="A941" s="1" t="s">
        <v>11084</v>
      </c>
      <c r="B941" s="1">
        <v>1307724</v>
      </c>
      <c r="C941" s="1" t="s">
        <v>4739</v>
      </c>
      <c r="D941" s="1" t="s">
        <v>4740</v>
      </c>
      <c r="E941" s="1" t="s">
        <v>4741</v>
      </c>
      <c r="F941" s="2">
        <v>78.28</v>
      </c>
      <c r="G941" s="1" t="s">
        <v>9</v>
      </c>
      <c r="H941" s="1" t="s">
        <v>8349</v>
      </c>
      <c r="I941" s="1" t="s">
        <v>8350</v>
      </c>
      <c r="J941" s="1" t="s">
        <v>11085</v>
      </c>
      <c r="K941" s="1" t="s">
        <v>11086</v>
      </c>
      <c r="L941">
        <f>VLOOKUP(B941,HIS退!B:F,5,FALSE)</f>
        <v>-78.28</v>
      </c>
      <c r="M941">
        <f>VLOOKUP(J941,银行退!A:F,6,FALSE)</f>
        <v>78.28</v>
      </c>
      <c r="N941" t="e">
        <f>VLOOKUP(J941,银行退!A:J,10,FALSE)</f>
        <v>#N/A</v>
      </c>
      <c r="O941" t="e">
        <f>VLOOKUP(J941,银行退!A:K,11,FALSE)</f>
        <v>#N/A</v>
      </c>
    </row>
    <row r="942" spans="1:15">
      <c r="A942" s="1" t="s">
        <v>11087</v>
      </c>
      <c r="B942" s="1">
        <v>1307742</v>
      </c>
      <c r="C942" s="1" t="s">
        <v>4743</v>
      </c>
      <c r="D942" s="1" t="s">
        <v>4744</v>
      </c>
      <c r="E942" s="1" t="s">
        <v>4745</v>
      </c>
      <c r="F942" s="2">
        <v>310</v>
      </c>
      <c r="G942" s="1" t="s">
        <v>9</v>
      </c>
      <c r="H942" s="1" t="s">
        <v>8349</v>
      </c>
      <c r="I942" s="1" t="s">
        <v>8350</v>
      </c>
      <c r="J942" s="1" t="s">
        <v>11088</v>
      </c>
      <c r="K942" s="1" t="s">
        <v>11089</v>
      </c>
      <c r="L942">
        <f>VLOOKUP(B942,HIS退!B:F,5,FALSE)</f>
        <v>-310</v>
      </c>
      <c r="M942">
        <f>VLOOKUP(J942,银行退!A:F,6,FALSE)</f>
        <v>310</v>
      </c>
      <c r="N942" t="e">
        <f>VLOOKUP(J942,银行退!A:J,10,FALSE)</f>
        <v>#N/A</v>
      </c>
      <c r="O942" t="e">
        <f>VLOOKUP(J942,银行退!A:K,11,FALSE)</f>
        <v>#N/A</v>
      </c>
    </row>
    <row r="943" spans="1:15">
      <c r="A943" s="1" t="s">
        <v>11090</v>
      </c>
      <c r="B943" s="1">
        <v>1307958</v>
      </c>
      <c r="C943" s="1" t="s">
        <v>11091</v>
      </c>
      <c r="D943" s="1" t="s">
        <v>4747</v>
      </c>
      <c r="E943" s="1" t="s">
        <v>4748</v>
      </c>
      <c r="F943" s="2">
        <v>1194</v>
      </c>
      <c r="G943" s="1" t="s">
        <v>9</v>
      </c>
      <c r="H943" s="1" t="s">
        <v>8358</v>
      </c>
      <c r="I943" s="1" t="s">
        <v>8358</v>
      </c>
      <c r="J943" s="1" t="s">
        <v>11092</v>
      </c>
      <c r="K943" s="1" t="s">
        <v>734</v>
      </c>
      <c r="L943">
        <f>VLOOKUP(B943,HIS退!B:F,5,FALSE)</f>
        <v>-1194</v>
      </c>
      <c r="M943">
        <f>VLOOKUP(J943,银行退!A:F,6,FALSE)</f>
        <v>1194</v>
      </c>
      <c r="N943" t="e">
        <f>VLOOKUP(J943,银行退!A:J,10,FALSE)</f>
        <v>#N/A</v>
      </c>
      <c r="O943" t="str">
        <f>VLOOKUP(J943,银行退!A:K,11,FALSE)</f>
        <v>2017-08-10</v>
      </c>
    </row>
    <row r="944" spans="1:15">
      <c r="A944" s="1" t="s">
        <v>11093</v>
      </c>
      <c r="B944" s="1">
        <v>1308717</v>
      </c>
      <c r="C944" s="1" t="s">
        <v>4750</v>
      </c>
      <c r="D944" s="1" t="s">
        <v>4751</v>
      </c>
      <c r="E944" s="1" t="s">
        <v>4752</v>
      </c>
      <c r="F944" s="2">
        <v>2490</v>
      </c>
      <c r="G944" s="1" t="s">
        <v>9</v>
      </c>
      <c r="H944" s="1" t="s">
        <v>8349</v>
      </c>
      <c r="I944" s="1" t="s">
        <v>8350</v>
      </c>
      <c r="J944" s="1" t="s">
        <v>11094</v>
      </c>
      <c r="K944" s="1" t="s">
        <v>11095</v>
      </c>
      <c r="L944">
        <f>VLOOKUP(B944,HIS退!B:F,5,FALSE)</f>
        <v>-2490</v>
      </c>
      <c r="M944">
        <f>VLOOKUP(J944,银行退!A:F,6,FALSE)</f>
        <v>2490</v>
      </c>
      <c r="N944" t="e">
        <f>VLOOKUP(J944,银行退!A:J,10,FALSE)</f>
        <v>#N/A</v>
      </c>
      <c r="O944" t="e">
        <f>VLOOKUP(J944,银行退!A:K,11,FALSE)</f>
        <v>#N/A</v>
      </c>
    </row>
    <row r="945" spans="1:15">
      <c r="A945" s="1" t="s">
        <v>11096</v>
      </c>
      <c r="B945" s="1">
        <v>1308839</v>
      </c>
      <c r="C945" s="1" t="s">
        <v>4754</v>
      </c>
      <c r="D945" s="1" t="s">
        <v>4755</v>
      </c>
      <c r="E945" s="1" t="s">
        <v>4756</v>
      </c>
      <c r="F945" s="2">
        <v>1118</v>
      </c>
      <c r="G945" s="1" t="s">
        <v>9</v>
      </c>
      <c r="H945" s="1" t="s">
        <v>8349</v>
      </c>
      <c r="I945" s="1" t="s">
        <v>8350</v>
      </c>
      <c r="J945" s="1" t="s">
        <v>11097</v>
      </c>
      <c r="K945" s="1" t="s">
        <v>11098</v>
      </c>
      <c r="L945">
        <f>VLOOKUP(B945,HIS退!B:F,5,FALSE)</f>
        <v>-1118</v>
      </c>
      <c r="M945">
        <f>VLOOKUP(J945,银行退!A:F,6,FALSE)</f>
        <v>1118</v>
      </c>
      <c r="N945" t="e">
        <f>VLOOKUP(J945,银行退!A:J,10,FALSE)</f>
        <v>#N/A</v>
      </c>
      <c r="O945" t="e">
        <f>VLOOKUP(J945,银行退!A:K,11,FALSE)</f>
        <v>#N/A</v>
      </c>
    </row>
    <row r="946" spans="1:15">
      <c r="A946" s="1" t="s">
        <v>11099</v>
      </c>
      <c r="B946" s="1">
        <v>1309005</v>
      </c>
      <c r="C946" s="1" t="s">
        <v>4758</v>
      </c>
      <c r="D946" s="1" t="s">
        <v>4759</v>
      </c>
      <c r="E946" s="1" t="s">
        <v>4760</v>
      </c>
      <c r="F946" s="2">
        <v>269.98</v>
      </c>
      <c r="G946" s="1" t="s">
        <v>9</v>
      </c>
      <c r="H946" s="1" t="s">
        <v>8349</v>
      </c>
      <c r="I946" s="1" t="s">
        <v>8350</v>
      </c>
      <c r="J946" s="1" t="s">
        <v>11100</v>
      </c>
      <c r="K946" s="1" t="s">
        <v>11075</v>
      </c>
      <c r="L946">
        <f>VLOOKUP(B946,HIS退!B:F,5,FALSE)</f>
        <v>-269.98</v>
      </c>
      <c r="M946">
        <f>VLOOKUP(J946,银行退!A:F,6,FALSE)</f>
        <v>269.98</v>
      </c>
      <c r="N946" t="e">
        <f>VLOOKUP(J946,银行退!A:J,10,FALSE)</f>
        <v>#N/A</v>
      </c>
      <c r="O946" t="e">
        <f>VLOOKUP(J946,银行退!A:K,11,FALSE)</f>
        <v>#N/A</v>
      </c>
    </row>
    <row r="947" spans="1:15">
      <c r="A947" s="1" t="s">
        <v>11101</v>
      </c>
      <c r="B947" s="1">
        <v>1309960</v>
      </c>
      <c r="C947" s="1" t="s">
        <v>4762</v>
      </c>
      <c r="D947" s="1" t="s">
        <v>4180</v>
      </c>
      <c r="E947" s="1" t="s">
        <v>4181</v>
      </c>
      <c r="F947" s="2">
        <v>63</v>
      </c>
      <c r="G947" s="1" t="s">
        <v>9</v>
      </c>
      <c r="H947" s="1" t="s">
        <v>8349</v>
      </c>
      <c r="I947" s="1" t="s">
        <v>8350</v>
      </c>
      <c r="J947" s="1" t="s">
        <v>11102</v>
      </c>
      <c r="K947" s="1" t="s">
        <v>10625</v>
      </c>
      <c r="L947">
        <f>VLOOKUP(B947,HIS退!B:F,5,FALSE)</f>
        <v>-63</v>
      </c>
      <c r="M947">
        <f>VLOOKUP(J947,银行退!A:F,6,FALSE)</f>
        <v>63</v>
      </c>
      <c r="N947" t="e">
        <f>VLOOKUP(J947,银行退!A:J,10,FALSE)</f>
        <v>#N/A</v>
      </c>
      <c r="O947" t="e">
        <f>VLOOKUP(J947,银行退!A:K,11,FALSE)</f>
        <v>#N/A</v>
      </c>
    </row>
    <row r="948" spans="1:15">
      <c r="A948" s="1" t="s">
        <v>11103</v>
      </c>
      <c r="B948" s="1">
        <v>1310140</v>
      </c>
      <c r="C948" s="1" t="s">
        <v>11104</v>
      </c>
      <c r="D948" s="1" t="s">
        <v>4764</v>
      </c>
      <c r="E948" s="1" t="s">
        <v>731</v>
      </c>
      <c r="F948" s="2">
        <v>87.5</v>
      </c>
      <c r="G948" s="1" t="s">
        <v>9</v>
      </c>
      <c r="H948" s="1" t="s">
        <v>8358</v>
      </c>
      <c r="I948" s="1" t="s">
        <v>8358</v>
      </c>
      <c r="J948" s="1" t="s">
        <v>11105</v>
      </c>
      <c r="K948" s="1" t="s">
        <v>730</v>
      </c>
      <c r="L948">
        <f>VLOOKUP(B948,HIS退!B:F,5,FALSE)</f>
        <v>-87.5</v>
      </c>
      <c r="M948">
        <f>VLOOKUP(J948,银行退!A:F,6,FALSE)</f>
        <v>87.5</v>
      </c>
      <c r="N948" t="e">
        <f>VLOOKUP(J948,银行退!A:J,10,FALSE)</f>
        <v>#N/A</v>
      </c>
      <c r="O948" t="str">
        <f>VLOOKUP(J948,银行退!A:K,11,FALSE)</f>
        <v>2017-08-10</v>
      </c>
    </row>
    <row r="949" spans="1:15">
      <c r="A949" s="1" t="s">
        <v>11106</v>
      </c>
      <c r="B949" s="1">
        <v>1310403</v>
      </c>
      <c r="C949" s="1" t="s">
        <v>11107</v>
      </c>
      <c r="D949" s="1" t="s">
        <v>4766</v>
      </c>
      <c r="E949" s="1" t="s">
        <v>4767</v>
      </c>
      <c r="F949" s="2">
        <v>164.98</v>
      </c>
      <c r="G949" s="1" t="s">
        <v>9</v>
      </c>
      <c r="H949" s="1" t="s">
        <v>8358</v>
      </c>
      <c r="I949" s="1" t="s">
        <v>8358</v>
      </c>
      <c r="J949" s="1" t="s">
        <v>11108</v>
      </c>
      <c r="K949" s="1" t="s">
        <v>11109</v>
      </c>
      <c r="L949">
        <f>VLOOKUP(B949,HIS退!B:F,5,FALSE)</f>
        <v>-164.98</v>
      </c>
      <c r="M949">
        <f>VLOOKUP(J949,银行退!A:F,6,FALSE)</f>
        <v>164.98</v>
      </c>
      <c r="N949" t="e">
        <f>VLOOKUP(J949,银行退!A:J,10,FALSE)</f>
        <v>#N/A</v>
      </c>
      <c r="O949" t="str">
        <f>VLOOKUP(J949,银行退!A:K,11,FALSE)</f>
        <v>2017-08-11</v>
      </c>
    </row>
    <row r="950" spans="1:15">
      <c r="A950" s="1" t="s">
        <v>11110</v>
      </c>
      <c r="B950" s="1">
        <v>1310454</v>
      </c>
      <c r="C950" s="1" t="s">
        <v>4769</v>
      </c>
      <c r="D950" s="1" t="s">
        <v>4770</v>
      </c>
      <c r="E950" s="1" t="s">
        <v>4771</v>
      </c>
      <c r="F950" s="2">
        <v>164.98</v>
      </c>
      <c r="G950" s="1" t="s">
        <v>9</v>
      </c>
      <c r="H950" s="1" t="s">
        <v>8349</v>
      </c>
      <c r="I950" s="1" t="s">
        <v>8350</v>
      </c>
      <c r="J950" s="1" t="s">
        <v>11111</v>
      </c>
      <c r="K950" s="1" t="s">
        <v>11109</v>
      </c>
      <c r="L950">
        <f>VLOOKUP(B950,HIS退!B:F,5,FALSE)</f>
        <v>-164.98</v>
      </c>
      <c r="M950" t="str">
        <f>VLOOKUP(J950,银行退!A:F,6,FALSE)</f>
        <v>164.980</v>
      </c>
      <c r="N950" t="e">
        <f>VLOOKUP(J950,银行退!A:J,10,FALSE)</f>
        <v>#N/A</v>
      </c>
      <c r="O950" t="e">
        <f>VLOOKUP(J950,银行退!A:K,11,FALSE)</f>
        <v>#N/A</v>
      </c>
    </row>
    <row r="951" spans="1:15">
      <c r="A951" s="1" t="s">
        <v>11112</v>
      </c>
      <c r="B951" s="1">
        <v>1310890</v>
      </c>
      <c r="C951" s="1" t="s">
        <v>4773</v>
      </c>
      <c r="D951" s="1" t="s">
        <v>2154</v>
      </c>
      <c r="E951" s="1" t="s">
        <v>2155</v>
      </c>
      <c r="F951" s="2">
        <v>950</v>
      </c>
      <c r="G951" s="1" t="s">
        <v>9</v>
      </c>
      <c r="H951" s="1" t="s">
        <v>8349</v>
      </c>
      <c r="I951" s="1" t="s">
        <v>8350</v>
      </c>
      <c r="J951" s="1" t="s">
        <v>11113</v>
      </c>
      <c r="K951" s="1" t="s">
        <v>8966</v>
      </c>
      <c r="L951">
        <f>VLOOKUP(B951,HIS退!B:F,5,FALSE)</f>
        <v>-950</v>
      </c>
      <c r="M951">
        <f>VLOOKUP(J951,银行退!A:F,6,FALSE)</f>
        <v>950</v>
      </c>
      <c r="N951" t="e">
        <f>VLOOKUP(J951,银行退!A:J,10,FALSE)</f>
        <v>#N/A</v>
      </c>
      <c r="O951" t="e">
        <f>VLOOKUP(J951,银行退!A:K,11,FALSE)</f>
        <v>#N/A</v>
      </c>
    </row>
    <row r="952" spans="1:15">
      <c r="A952" s="1" t="s">
        <v>11114</v>
      </c>
      <c r="B952" s="1">
        <v>1310929</v>
      </c>
      <c r="C952" s="1" t="s">
        <v>4775</v>
      </c>
      <c r="D952" s="1" t="s">
        <v>4776</v>
      </c>
      <c r="E952" s="1" t="s">
        <v>4777</v>
      </c>
      <c r="F952" s="2">
        <v>400</v>
      </c>
      <c r="G952" s="1" t="s">
        <v>9</v>
      </c>
      <c r="H952" s="1" t="s">
        <v>8349</v>
      </c>
      <c r="I952" s="1" t="s">
        <v>8350</v>
      </c>
      <c r="J952" s="1" t="s">
        <v>11115</v>
      </c>
      <c r="K952" s="1" t="s">
        <v>11116</v>
      </c>
      <c r="L952">
        <f>VLOOKUP(B952,HIS退!B:F,5,FALSE)</f>
        <v>-400</v>
      </c>
      <c r="M952">
        <f>VLOOKUP(J952,银行退!A:F,6,FALSE)</f>
        <v>400</v>
      </c>
      <c r="N952" t="e">
        <f>VLOOKUP(J952,银行退!A:J,10,FALSE)</f>
        <v>#N/A</v>
      </c>
      <c r="O952" t="e">
        <f>VLOOKUP(J952,银行退!A:K,11,FALSE)</f>
        <v>#N/A</v>
      </c>
    </row>
    <row r="953" spans="1:15">
      <c r="A953" s="1" t="s">
        <v>11117</v>
      </c>
      <c r="B953" s="1">
        <v>1311954</v>
      </c>
      <c r="C953" s="1" t="s">
        <v>4779</v>
      </c>
      <c r="D953" s="1" t="s">
        <v>4780</v>
      </c>
      <c r="E953" s="1" t="s">
        <v>4781</v>
      </c>
      <c r="F953" s="2">
        <v>206.96</v>
      </c>
      <c r="G953" s="1" t="s">
        <v>9</v>
      </c>
      <c r="H953" s="1" t="s">
        <v>8349</v>
      </c>
      <c r="I953" s="1" t="s">
        <v>8350</v>
      </c>
      <c r="J953" s="1" t="s">
        <v>11118</v>
      </c>
      <c r="K953" s="1" t="s">
        <v>11119</v>
      </c>
      <c r="L953">
        <f>VLOOKUP(B953,HIS退!B:F,5,FALSE)</f>
        <v>-206.96</v>
      </c>
      <c r="M953">
        <f>VLOOKUP(J953,银行退!A:F,6,FALSE)</f>
        <v>206.96</v>
      </c>
      <c r="N953" t="e">
        <f>VLOOKUP(J953,银行退!A:J,10,FALSE)</f>
        <v>#N/A</v>
      </c>
      <c r="O953" t="e">
        <f>VLOOKUP(J953,银行退!A:K,11,FALSE)</f>
        <v>#N/A</v>
      </c>
    </row>
    <row r="954" spans="1:15">
      <c r="A954" s="1" t="s">
        <v>11120</v>
      </c>
      <c r="B954" s="1">
        <v>1312198</v>
      </c>
      <c r="C954" s="1" t="s">
        <v>11121</v>
      </c>
      <c r="D954" s="1" t="s">
        <v>4783</v>
      </c>
      <c r="E954" s="1" t="s">
        <v>719</v>
      </c>
      <c r="F954" s="2">
        <v>49.93</v>
      </c>
      <c r="G954" s="1" t="s">
        <v>9</v>
      </c>
      <c r="H954" s="1" t="s">
        <v>8358</v>
      </c>
      <c r="I954" s="1" t="s">
        <v>8358</v>
      </c>
      <c r="J954" s="1" t="s">
        <v>11122</v>
      </c>
      <c r="K954" s="1" t="s">
        <v>718</v>
      </c>
      <c r="L954">
        <f>VLOOKUP(B954,HIS退!B:F,5,FALSE)</f>
        <v>-49.93</v>
      </c>
      <c r="M954">
        <f>VLOOKUP(J954,银行退!A:F,6,FALSE)</f>
        <v>49.93</v>
      </c>
      <c r="N954" t="e">
        <f>VLOOKUP(J954,银行退!A:J,10,FALSE)</f>
        <v>#N/A</v>
      </c>
      <c r="O954" t="str">
        <f>VLOOKUP(J954,银行退!A:K,11,FALSE)</f>
        <v>2017-08-10</v>
      </c>
    </row>
    <row r="955" spans="1:15">
      <c r="A955" s="1" t="s">
        <v>11123</v>
      </c>
      <c r="B955" s="1">
        <v>1312405</v>
      </c>
      <c r="C955" s="1" t="s">
        <v>4785</v>
      </c>
      <c r="D955" s="1" t="s">
        <v>4786</v>
      </c>
      <c r="E955" s="1" t="s">
        <v>4787</v>
      </c>
      <c r="F955" s="2">
        <v>218</v>
      </c>
      <c r="G955" s="1" t="s">
        <v>9</v>
      </c>
      <c r="H955" s="1" t="s">
        <v>8349</v>
      </c>
      <c r="I955" s="1" t="s">
        <v>8350</v>
      </c>
      <c r="J955" s="1" t="s">
        <v>11124</v>
      </c>
      <c r="K955" s="1" t="s">
        <v>11125</v>
      </c>
      <c r="L955">
        <f>VLOOKUP(B955,HIS退!B:F,5,FALSE)</f>
        <v>-218</v>
      </c>
      <c r="M955">
        <f>VLOOKUP(J955,银行退!A:F,6,FALSE)</f>
        <v>218</v>
      </c>
      <c r="N955" t="e">
        <f>VLOOKUP(J955,银行退!A:J,10,FALSE)</f>
        <v>#N/A</v>
      </c>
      <c r="O955" t="e">
        <f>VLOOKUP(J955,银行退!A:K,11,FALSE)</f>
        <v>#N/A</v>
      </c>
    </row>
    <row r="956" spans="1:15">
      <c r="A956" s="1" t="s">
        <v>11126</v>
      </c>
      <c r="B956" s="1">
        <v>1313153</v>
      </c>
      <c r="C956" s="1" t="s">
        <v>4789</v>
      </c>
      <c r="D956" s="1" t="s">
        <v>4790</v>
      </c>
      <c r="E956" s="1" t="s">
        <v>4791</v>
      </c>
      <c r="F956" s="2">
        <v>800</v>
      </c>
      <c r="G956" s="1" t="s">
        <v>9</v>
      </c>
      <c r="H956" s="1" t="s">
        <v>8349</v>
      </c>
      <c r="I956" s="1" t="s">
        <v>8350</v>
      </c>
      <c r="J956" s="1" t="s">
        <v>11127</v>
      </c>
      <c r="K956" s="1" t="s">
        <v>11128</v>
      </c>
      <c r="L956">
        <f>VLOOKUP(B956,HIS退!B:F,5,FALSE)</f>
        <v>-800</v>
      </c>
      <c r="M956">
        <f>VLOOKUP(J956,银行退!A:F,6,FALSE)</f>
        <v>800</v>
      </c>
      <c r="N956" t="e">
        <f>VLOOKUP(J956,银行退!A:J,10,FALSE)</f>
        <v>#N/A</v>
      </c>
      <c r="O956" t="e">
        <f>VLOOKUP(J956,银行退!A:K,11,FALSE)</f>
        <v>#N/A</v>
      </c>
    </row>
    <row r="957" spans="1:15">
      <c r="A957" s="1" t="s">
        <v>11129</v>
      </c>
      <c r="B957" s="1">
        <v>1313194</v>
      </c>
      <c r="C957" s="1" t="s">
        <v>4793</v>
      </c>
      <c r="D957" s="1" t="s">
        <v>4794</v>
      </c>
      <c r="E957" s="1" t="s">
        <v>4795</v>
      </c>
      <c r="F957" s="2">
        <v>1000</v>
      </c>
      <c r="G957" s="1" t="s">
        <v>9</v>
      </c>
      <c r="H957" s="1" t="s">
        <v>8349</v>
      </c>
      <c r="I957" s="1" t="s">
        <v>8350</v>
      </c>
      <c r="J957" s="1" t="s">
        <v>11130</v>
      </c>
      <c r="K957" s="1" t="s">
        <v>11131</v>
      </c>
      <c r="L957">
        <f>VLOOKUP(B957,HIS退!B:F,5,FALSE)</f>
        <v>-1000</v>
      </c>
      <c r="M957">
        <f>VLOOKUP(J957,银行退!A:F,6,FALSE)</f>
        <v>1000</v>
      </c>
      <c r="N957" t="e">
        <f>VLOOKUP(J957,银行退!A:J,10,FALSE)</f>
        <v>#N/A</v>
      </c>
      <c r="O957" t="e">
        <f>VLOOKUP(J957,银行退!A:K,11,FALSE)</f>
        <v>#N/A</v>
      </c>
    </row>
    <row r="958" spans="1:15">
      <c r="A958" s="1" t="s">
        <v>11132</v>
      </c>
      <c r="B958" s="1">
        <v>1313251</v>
      </c>
      <c r="C958" s="1" t="s">
        <v>4797</v>
      </c>
      <c r="D958" s="1" t="s">
        <v>4798</v>
      </c>
      <c r="E958" s="1" t="s">
        <v>4799</v>
      </c>
      <c r="F958" s="2">
        <v>93.2</v>
      </c>
      <c r="G958" s="1" t="s">
        <v>9</v>
      </c>
      <c r="H958" s="1" t="s">
        <v>8349</v>
      </c>
      <c r="I958" s="1" t="s">
        <v>8350</v>
      </c>
      <c r="J958" s="1" t="s">
        <v>11133</v>
      </c>
      <c r="K958" s="1" t="s">
        <v>11134</v>
      </c>
      <c r="L958">
        <f>VLOOKUP(B958,HIS退!B:F,5,FALSE)</f>
        <v>-93.2</v>
      </c>
      <c r="M958">
        <f>VLOOKUP(J958,银行退!A:F,6,FALSE)</f>
        <v>93.2</v>
      </c>
      <c r="N958" t="e">
        <f>VLOOKUP(J958,银行退!A:J,10,FALSE)</f>
        <v>#N/A</v>
      </c>
      <c r="O958" t="e">
        <f>VLOOKUP(J958,银行退!A:K,11,FALSE)</f>
        <v>#N/A</v>
      </c>
    </row>
    <row r="959" spans="1:15">
      <c r="A959" s="1" t="s">
        <v>11135</v>
      </c>
      <c r="B959" s="1">
        <v>1313899</v>
      </c>
      <c r="C959" s="1" t="s">
        <v>4801</v>
      </c>
      <c r="D959" s="1" t="s">
        <v>4802</v>
      </c>
      <c r="E959" s="1" t="s">
        <v>4803</v>
      </c>
      <c r="F959" s="2">
        <v>87.5</v>
      </c>
      <c r="G959" s="1" t="s">
        <v>9</v>
      </c>
      <c r="H959" s="1" t="s">
        <v>8349</v>
      </c>
      <c r="I959" s="1" t="s">
        <v>8350</v>
      </c>
      <c r="J959" s="1" t="s">
        <v>11136</v>
      </c>
      <c r="K959" s="1" t="s">
        <v>11137</v>
      </c>
      <c r="L959">
        <f>VLOOKUP(B959,HIS退!B:F,5,FALSE)</f>
        <v>-87.5</v>
      </c>
      <c r="M959">
        <f>VLOOKUP(J959,银行退!A:F,6,FALSE)</f>
        <v>87.5</v>
      </c>
      <c r="N959" t="e">
        <f>VLOOKUP(J959,银行退!A:J,10,FALSE)</f>
        <v>#N/A</v>
      </c>
      <c r="O959" t="e">
        <f>VLOOKUP(J959,银行退!A:K,11,FALSE)</f>
        <v>#N/A</v>
      </c>
    </row>
    <row r="960" spans="1:15">
      <c r="A960" s="1" t="s">
        <v>11138</v>
      </c>
      <c r="B960" s="1">
        <v>1314025</v>
      </c>
      <c r="C960" s="1" t="s">
        <v>4805</v>
      </c>
      <c r="D960" s="1" t="s">
        <v>4806</v>
      </c>
      <c r="E960" s="1" t="s">
        <v>4807</v>
      </c>
      <c r="F960" s="2">
        <v>0.72</v>
      </c>
      <c r="G960" s="1" t="s">
        <v>9</v>
      </c>
      <c r="H960" s="1" t="s">
        <v>8349</v>
      </c>
      <c r="I960" s="1" t="s">
        <v>8350</v>
      </c>
      <c r="J960" s="1" t="s">
        <v>11139</v>
      </c>
      <c r="K960" s="1" t="s">
        <v>8862</v>
      </c>
      <c r="L960">
        <f>VLOOKUP(B960,HIS退!B:F,5,FALSE)</f>
        <v>-0.72</v>
      </c>
      <c r="M960">
        <f>VLOOKUP(J960,银行退!A:F,6,FALSE)</f>
        <v>0.72</v>
      </c>
      <c r="N960" t="e">
        <f>VLOOKUP(J960,银行退!A:J,10,FALSE)</f>
        <v>#N/A</v>
      </c>
      <c r="O960" t="e">
        <f>VLOOKUP(J960,银行退!A:K,11,FALSE)</f>
        <v>#N/A</v>
      </c>
    </row>
    <row r="961" spans="1:15">
      <c r="A961" s="1" t="s">
        <v>11140</v>
      </c>
      <c r="B961" s="1">
        <v>1314260</v>
      </c>
      <c r="C961" s="1" t="s">
        <v>4809</v>
      </c>
      <c r="D961" s="1" t="s">
        <v>4810</v>
      </c>
      <c r="E961" s="1" t="s">
        <v>4811</v>
      </c>
      <c r="F961" s="2">
        <v>123.2</v>
      </c>
      <c r="G961" s="1" t="s">
        <v>9</v>
      </c>
      <c r="H961" s="1" t="s">
        <v>8349</v>
      </c>
      <c r="I961" s="1" t="s">
        <v>8350</v>
      </c>
      <c r="J961" s="1" t="s">
        <v>11141</v>
      </c>
      <c r="K961" s="1" t="s">
        <v>11142</v>
      </c>
      <c r="L961">
        <f>VLOOKUP(B961,HIS退!B:F,5,FALSE)</f>
        <v>-123.2</v>
      </c>
      <c r="M961">
        <f>VLOOKUP(J961,银行退!A:F,6,FALSE)</f>
        <v>123.2</v>
      </c>
      <c r="N961" t="e">
        <f>VLOOKUP(J961,银行退!A:J,10,FALSE)</f>
        <v>#N/A</v>
      </c>
      <c r="O961" t="e">
        <f>VLOOKUP(J961,银行退!A:K,11,FALSE)</f>
        <v>#N/A</v>
      </c>
    </row>
    <row r="962" spans="1:15">
      <c r="A962" s="1" t="s">
        <v>11143</v>
      </c>
      <c r="B962" s="1">
        <v>1314678</v>
      </c>
      <c r="C962" s="1" t="s">
        <v>4814</v>
      </c>
      <c r="D962" s="1" t="s">
        <v>4815</v>
      </c>
      <c r="E962" s="1" t="s">
        <v>4816</v>
      </c>
      <c r="F962" s="2">
        <v>250.5</v>
      </c>
      <c r="G962" s="1" t="s">
        <v>9</v>
      </c>
      <c r="H962" s="1" t="s">
        <v>8349</v>
      </c>
      <c r="I962" s="1" t="s">
        <v>8350</v>
      </c>
      <c r="J962" s="1" t="s">
        <v>11144</v>
      </c>
      <c r="K962" s="1" t="s">
        <v>11145</v>
      </c>
      <c r="L962">
        <f>VLOOKUP(B962,HIS退!B:F,5,FALSE)</f>
        <v>-250.5</v>
      </c>
      <c r="M962">
        <f>VLOOKUP(J962,银行退!A:F,6,FALSE)</f>
        <v>250.5</v>
      </c>
      <c r="N962" t="e">
        <f>VLOOKUP(J962,银行退!A:J,10,FALSE)</f>
        <v>#N/A</v>
      </c>
      <c r="O962" t="e">
        <f>VLOOKUP(J962,银行退!A:K,11,FALSE)</f>
        <v>#N/A</v>
      </c>
    </row>
    <row r="963" spans="1:15">
      <c r="A963" s="1" t="s">
        <v>11146</v>
      </c>
      <c r="B963" s="1">
        <v>1314935</v>
      </c>
      <c r="C963" s="1" t="s">
        <v>11147</v>
      </c>
      <c r="D963" s="1" t="s">
        <v>4818</v>
      </c>
      <c r="E963" s="1" t="s">
        <v>635</v>
      </c>
      <c r="F963" s="2">
        <v>391.95</v>
      </c>
      <c r="G963" s="1" t="s">
        <v>9</v>
      </c>
      <c r="H963" s="1" t="s">
        <v>8358</v>
      </c>
      <c r="I963" s="1" t="s">
        <v>8358</v>
      </c>
      <c r="J963" s="1" t="s">
        <v>11148</v>
      </c>
      <c r="K963" s="1" t="s">
        <v>634</v>
      </c>
      <c r="L963">
        <f>VLOOKUP(B963,HIS退!B:F,5,FALSE)</f>
        <v>-391.95</v>
      </c>
      <c r="M963">
        <f>VLOOKUP(J963,银行退!A:F,6,FALSE)</f>
        <v>391.95</v>
      </c>
      <c r="N963" t="e">
        <f>VLOOKUP(J963,银行退!A:J,10,FALSE)</f>
        <v>#N/A</v>
      </c>
      <c r="O963" t="str">
        <f>VLOOKUP(J963,银行退!A:K,11,FALSE)</f>
        <v>2017-08-11</v>
      </c>
    </row>
    <row r="964" spans="1:15">
      <c r="A964" s="1" t="s">
        <v>11149</v>
      </c>
      <c r="B964" s="1">
        <v>1315050</v>
      </c>
      <c r="C964" s="1" t="s">
        <v>4820</v>
      </c>
      <c r="D964" s="1" t="s">
        <v>4821</v>
      </c>
      <c r="E964" s="1" t="s">
        <v>4822</v>
      </c>
      <c r="F964" s="2">
        <v>233.2</v>
      </c>
      <c r="G964" s="1" t="s">
        <v>9</v>
      </c>
      <c r="H964" s="1" t="s">
        <v>8349</v>
      </c>
      <c r="I964" s="1" t="s">
        <v>8350</v>
      </c>
      <c r="J964" s="1" t="s">
        <v>11150</v>
      </c>
      <c r="K964" s="1" t="s">
        <v>11151</v>
      </c>
      <c r="L964">
        <f>VLOOKUP(B964,HIS退!B:F,5,FALSE)</f>
        <v>-233.2</v>
      </c>
      <c r="M964">
        <f>VLOOKUP(J964,银行退!A:F,6,FALSE)</f>
        <v>233.2</v>
      </c>
      <c r="N964" t="e">
        <f>VLOOKUP(J964,银行退!A:J,10,FALSE)</f>
        <v>#N/A</v>
      </c>
      <c r="O964" t="e">
        <f>VLOOKUP(J964,银行退!A:K,11,FALSE)</f>
        <v>#N/A</v>
      </c>
    </row>
    <row r="965" spans="1:15">
      <c r="A965" s="1" t="s">
        <v>11152</v>
      </c>
      <c r="B965" s="1">
        <v>1315071</v>
      </c>
      <c r="C965" s="1" t="s">
        <v>4824</v>
      </c>
      <c r="D965" s="1" t="s">
        <v>4825</v>
      </c>
      <c r="E965" s="1" t="s">
        <v>4826</v>
      </c>
      <c r="F965" s="2">
        <v>59.5</v>
      </c>
      <c r="G965" s="1" t="s">
        <v>9</v>
      </c>
      <c r="H965" s="1" t="s">
        <v>8349</v>
      </c>
      <c r="I965" s="1" t="s">
        <v>8350</v>
      </c>
      <c r="J965" s="1" t="s">
        <v>11153</v>
      </c>
      <c r="K965" s="1" t="s">
        <v>11154</v>
      </c>
      <c r="L965">
        <f>VLOOKUP(B965,HIS退!B:F,5,FALSE)</f>
        <v>-59.5</v>
      </c>
      <c r="M965">
        <f>VLOOKUP(J965,银行退!A:F,6,FALSE)</f>
        <v>59.5</v>
      </c>
      <c r="N965" t="e">
        <f>VLOOKUP(J965,银行退!A:J,10,FALSE)</f>
        <v>#N/A</v>
      </c>
      <c r="O965" t="e">
        <f>VLOOKUP(J965,银行退!A:K,11,FALSE)</f>
        <v>#N/A</v>
      </c>
    </row>
    <row r="966" spans="1:15">
      <c r="A966" s="1" t="s">
        <v>11155</v>
      </c>
      <c r="B966" s="1">
        <v>1316029</v>
      </c>
      <c r="C966" s="1" t="s">
        <v>4828</v>
      </c>
      <c r="D966" s="1" t="s">
        <v>4829</v>
      </c>
      <c r="E966" s="1" t="s">
        <v>4830</v>
      </c>
      <c r="F966" s="2">
        <v>170</v>
      </c>
      <c r="G966" s="1" t="s">
        <v>9</v>
      </c>
      <c r="H966" s="1" t="s">
        <v>8349</v>
      </c>
      <c r="I966" s="1" t="s">
        <v>8350</v>
      </c>
      <c r="J966" s="1" t="s">
        <v>11156</v>
      </c>
      <c r="K966" s="1" t="s">
        <v>11157</v>
      </c>
      <c r="L966">
        <f>VLOOKUP(B966,HIS退!B:F,5,FALSE)</f>
        <v>-170</v>
      </c>
      <c r="M966">
        <f>VLOOKUP(J966,银行退!A:F,6,FALSE)</f>
        <v>170</v>
      </c>
      <c r="N966" t="e">
        <f>VLOOKUP(J966,银行退!A:J,10,FALSE)</f>
        <v>#N/A</v>
      </c>
      <c r="O966" t="e">
        <f>VLOOKUP(J966,银行退!A:K,11,FALSE)</f>
        <v>#N/A</v>
      </c>
    </row>
    <row r="967" spans="1:15">
      <c r="A967" s="1" t="s">
        <v>11158</v>
      </c>
      <c r="B967" s="1">
        <v>1316369</v>
      </c>
      <c r="C967" s="1" t="s">
        <v>4832</v>
      </c>
      <c r="D967" s="1" t="s">
        <v>4833</v>
      </c>
      <c r="E967" s="1" t="s">
        <v>4834</v>
      </c>
      <c r="F967" s="2">
        <v>858</v>
      </c>
      <c r="G967" s="1" t="s">
        <v>9</v>
      </c>
      <c r="H967" s="1" t="s">
        <v>8349</v>
      </c>
      <c r="I967" s="1" t="s">
        <v>8350</v>
      </c>
      <c r="J967" s="1" t="s">
        <v>11159</v>
      </c>
      <c r="K967" s="1" t="s">
        <v>11160</v>
      </c>
      <c r="L967">
        <f>VLOOKUP(B967,HIS退!B:F,5,FALSE)</f>
        <v>-858</v>
      </c>
      <c r="M967">
        <f>VLOOKUP(J967,银行退!A:F,6,FALSE)</f>
        <v>858</v>
      </c>
      <c r="N967" t="e">
        <f>VLOOKUP(J967,银行退!A:J,10,FALSE)</f>
        <v>#N/A</v>
      </c>
      <c r="O967" t="e">
        <f>VLOOKUP(J967,银行退!A:K,11,FALSE)</f>
        <v>#N/A</v>
      </c>
    </row>
    <row r="968" spans="1:15">
      <c r="A968" s="1" t="s">
        <v>11161</v>
      </c>
      <c r="B968" s="1">
        <v>1316583</v>
      </c>
      <c r="C968" s="1" t="s">
        <v>4836</v>
      </c>
      <c r="D968" s="1" t="s">
        <v>4837</v>
      </c>
      <c r="E968" s="1" t="s">
        <v>4838</v>
      </c>
      <c r="F968" s="2">
        <v>740</v>
      </c>
      <c r="G968" s="1" t="s">
        <v>9</v>
      </c>
      <c r="H968" s="1" t="s">
        <v>8349</v>
      </c>
      <c r="I968" s="1" t="s">
        <v>8350</v>
      </c>
      <c r="J968" s="1" t="s">
        <v>11162</v>
      </c>
      <c r="K968" s="1" t="s">
        <v>11163</v>
      </c>
      <c r="L968">
        <f>VLOOKUP(B968,HIS退!B:F,5,FALSE)</f>
        <v>-740</v>
      </c>
      <c r="M968">
        <f>VLOOKUP(J968,银行退!A:F,6,FALSE)</f>
        <v>740</v>
      </c>
      <c r="N968" t="e">
        <f>VLOOKUP(J968,银行退!A:J,10,FALSE)</f>
        <v>#N/A</v>
      </c>
      <c r="O968" t="e">
        <f>VLOOKUP(J968,银行退!A:K,11,FALSE)</f>
        <v>#N/A</v>
      </c>
    </row>
    <row r="969" spans="1:15">
      <c r="A969" s="1" t="s">
        <v>11164</v>
      </c>
      <c r="B969" s="1">
        <v>1317370</v>
      </c>
      <c r="C969" s="1" t="s">
        <v>11165</v>
      </c>
      <c r="D969" s="1" t="s">
        <v>4840</v>
      </c>
      <c r="E969" s="1" t="s">
        <v>669</v>
      </c>
      <c r="F969" s="2">
        <v>11560.14</v>
      </c>
      <c r="G969" s="1" t="s">
        <v>9</v>
      </c>
      <c r="H969" s="1" t="s">
        <v>8358</v>
      </c>
      <c r="I969" s="1" t="s">
        <v>8358</v>
      </c>
      <c r="J969" s="1" t="s">
        <v>11166</v>
      </c>
      <c r="K969" s="1" t="s">
        <v>668</v>
      </c>
      <c r="L969">
        <f>VLOOKUP(B969,HIS退!B:F,5,FALSE)</f>
        <v>-11560.14</v>
      </c>
      <c r="M969">
        <f>VLOOKUP(J969,银行退!A:F,6,FALSE)</f>
        <v>11560.14</v>
      </c>
      <c r="N969" t="e">
        <f>VLOOKUP(J969,银行退!A:J,10,FALSE)</f>
        <v>#N/A</v>
      </c>
      <c r="O969" t="str">
        <f>VLOOKUP(J969,银行退!A:K,11,FALSE)</f>
        <v>2017-08-11</v>
      </c>
    </row>
    <row r="970" spans="1:15">
      <c r="A970" s="1" t="s">
        <v>11167</v>
      </c>
      <c r="B970" s="1">
        <v>1317392</v>
      </c>
      <c r="C970" s="1" t="s">
        <v>4842</v>
      </c>
      <c r="D970" s="1" t="s">
        <v>4843</v>
      </c>
      <c r="E970" s="1" t="s">
        <v>4844</v>
      </c>
      <c r="F970" s="2">
        <v>38.56</v>
      </c>
      <c r="G970" s="1" t="s">
        <v>9</v>
      </c>
      <c r="H970" s="1" t="s">
        <v>8349</v>
      </c>
      <c r="I970" s="1" t="s">
        <v>8350</v>
      </c>
      <c r="J970" s="1" t="s">
        <v>11168</v>
      </c>
      <c r="K970" s="1" t="s">
        <v>11169</v>
      </c>
      <c r="L970">
        <f>VLOOKUP(B970,HIS退!B:F,5,FALSE)</f>
        <v>-38.56</v>
      </c>
      <c r="M970">
        <f>VLOOKUP(J970,银行退!A:F,6,FALSE)</f>
        <v>38.56</v>
      </c>
      <c r="N970" t="e">
        <f>VLOOKUP(J970,银行退!A:J,10,FALSE)</f>
        <v>#N/A</v>
      </c>
      <c r="O970" t="e">
        <f>VLOOKUP(J970,银行退!A:K,11,FALSE)</f>
        <v>#N/A</v>
      </c>
    </row>
    <row r="971" spans="1:15">
      <c r="A971" s="1" t="s">
        <v>11170</v>
      </c>
      <c r="B971" s="1">
        <v>1317402</v>
      </c>
      <c r="C971" s="1" t="s">
        <v>4846</v>
      </c>
      <c r="D971" s="1" t="s">
        <v>4847</v>
      </c>
      <c r="E971" s="1" t="s">
        <v>4848</v>
      </c>
      <c r="F971" s="2">
        <v>1066</v>
      </c>
      <c r="G971" s="1" t="s">
        <v>9</v>
      </c>
      <c r="H971" s="1" t="s">
        <v>8349</v>
      </c>
      <c r="I971" s="1" t="s">
        <v>8350</v>
      </c>
      <c r="J971" s="1" t="s">
        <v>11171</v>
      </c>
      <c r="K971" s="1" t="s">
        <v>11172</v>
      </c>
      <c r="L971">
        <f>VLOOKUP(B971,HIS退!B:F,5,FALSE)</f>
        <v>-1066</v>
      </c>
      <c r="M971">
        <f>VLOOKUP(J971,银行退!A:F,6,FALSE)</f>
        <v>1066</v>
      </c>
      <c r="N971" t="e">
        <f>VLOOKUP(J971,银行退!A:J,10,FALSE)</f>
        <v>#N/A</v>
      </c>
      <c r="O971" t="e">
        <f>VLOOKUP(J971,银行退!A:K,11,FALSE)</f>
        <v>#N/A</v>
      </c>
    </row>
    <row r="972" spans="1:15">
      <c r="A972" s="1" t="s">
        <v>11173</v>
      </c>
      <c r="B972" s="1">
        <v>1317442</v>
      </c>
      <c r="C972" s="1" t="s">
        <v>11174</v>
      </c>
      <c r="D972" s="1" t="s">
        <v>4850</v>
      </c>
      <c r="E972" s="1" t="s">
        <v>685</v>
      </c>
      <c r="F972" s="2">
        <v>223.5</v>
      </c>
      <c r="G972" s="1" t="s">
        <v>9</v>
      </c>
      <c r="H972" s="1" t="s">
        <v>8358</v>
      </c>
      <c r="I972" s="1" t="s">
        <v>8358</v>
      </c>
      <c r="J972" s="1" t="s">
        <v>11175</v>
      </c>
      <c r="K972" s="1" t="s">
        <v>684</v>
      </c>
      <c r="L972">
        <f>VLOOKUP(B972,HIS退!B:F,5,FALSE)</f>
        <v>-223.5</v>
      </c>
      <c r="M972">
        <f>VLOOKUP(J972,银行退!A:F,6,FALSE)</f>
        <v>223.5</v>
      </c>
      <c r="N972" t="e">
        <f>VLOOKUP(J972,银行退!A:J,10,FALSE)</f>
        <v>#N/A</v>
      </c>
      <c r="O972" t="str">
        <f>VLOOKUP(J972,银行退!A:K,11,FALSE)</f>
        <v>2017-08-10</v>
      </c>
    </row>
    <row r="973" spans="1:15">
      <c r="A973" s="1" t="s">
        <v>11176</v>
      </c>
      <c r="B973" s="1">
        <v>1317457</v>
      </c>
      <c r="C973" s="1" t="s">
        <v>4852</v>
      </c>
      <c r="D973" s="1" t="s">
        <v>2037</v>
      </c>
      <c r="E973" s="1" t="s">
        <v>2038</v>
      </c>
      <c r="F973" s="2">
        <v>3.16</v>
      </c>
      <c r="G973" s="1" t="s">
        <v>9</v>
      </c>
      <c r="H973" s="1" t="s">
        <v>8349</v>
      </c>
      <c r="I973" s="1" t="s">
        <v>8350</v>
      </c>
      <c r="J973" s="1" t="s">
        <v>11177</v>
      </c>
      <c r="K973" s="1" t="s">
        <v>8862</v>
      </c>
      <c r="L973">
        <f>VLOOKUP(B973,HIS退!B:F,5,FALSE)</f>
        <v>-3.16</v>
      </c>
      <c r="M973">
        <f>VLOOKUP(J973,银行退!A:F,6,FALSE)</f>
        <v>3.16</v>
      </c>
      <c r="N973" t="e">
        <f>VLOOKUP(J973,银行退!A:J,10,FALSE)</f>
        <v>#N/A</v>
      </c>
      <c r="O973" t="e">
        <f>VLOOKUP(J973,银行退!A:K,11,FALSE)</f>
        <v>#N/A</v>
      </c>
    </row>
    <row r="974" spans="1:15">
      <c r="A974" s="1" t="s">
        <v>11178</v>
      </c>
      <c r="B974" s="1">
        <v>1317473</v>
      </c>
      <c r="C974" s="1" t="s">
        <v>4854</v>
      </c>
      <c r="D974" s="1" t="s">
        <v>4855</v>
      </c>
      <c r="E974" s="1" t="s">
        <v>4856</v>
      </c>
      <c r="F974" s="2">
        <v>800</v>
      </c>
      <c r="G974" s="1" t="s">
        <v>9</v>
      </c>
      <c r="H974" s="1" t="s">
        <v>8349</v>
      </c>
      <c r="I974" s="1" t="s">
        <v>8350</v>
      </c>
      <c r="J974" s="1" t="s">
        <v>11179</v>
      </c>
      <c r="K974" s="1" t="s">
        <v>11180</v>
      </c>
      <c r="L974">
        <f>VLOOKUP(B974,HIS退!B:F,5,FALSE)</f>
        <v>-800</v>
      </c>
      <c r="M974">
        <f>VLOOKUP(J974,银行退!A:F,6,FALSE)</f>
        <v>800</v>
      </c>
      <c r="N974" t="e">
        <f>VLOOKUP(J974,银行退!A:J,10,FALSE)</f>
        <v>#N/A</v>
      </c>
      <c r="O974" t="e">
        <f>VLOOKUP(J974,银行退!A:K,11,FALSE)</f>
        <v>#N/A</v>
      </c>
    </row>
    <row r="975" spans="1:15">
      <c r="A975" s="1" t="s">
        <v>11181</v>
      </c>
      <c r="B975" s="1">
        <v>1317749</v>
      </c>
      <c r="C975" s="1" t="s">
        <v>4858</v>
      </c>
      <c r="D975" s="1" t="s">
        <v>4859</v>
      </c>
      <c r="E975" s="1" t="s">
        <v>4860</v>
      </c>
      <c r="F975" s="2">
        <v>23.65</v>
      </c>
      <c r="G975" s="1" t="s">
        <v>9</v>
      </c>
      <c r="H975" s="1" t="s">
        <v>8349</v>
      </c>
      <c r="I975" s="1" t="s">
        <v>8350</v>
      </c>
      <c r="J975" s="1" t="s">
        <v>11182</v>
      </c>
      <c r="K975" s="1" t="s">
        <v>11183</v>
      </c>
      <c r="L975">
        <f>VLOOKUP(B975,HIS退!B:F,5,FALSE)</f>
        <v>-23.65</v>
      </c>
      <c r="M975">
        <f>VLOOKUP(J975,银行退!A:F,6,FALSE)</f>
        <v>23.65</v>
      </c>
      <c r="N975" t="e">
        <f>VLOOKUP(J975,银行退!A:J,10,FALSE)</f>
        <v>#N/A</v>
      </c>
      <c r="O975" t="e">
        <f>VLOOKUP(J975,银行退!A:K,11,FALSE)</f>
        <v>#N/A</v>
      </c>
    </row>
    <row r="976" spans="1:15">
      <c r="A976" s="1" t="s">
        <v>11184</v>
      </c>
      <c r="B976" s="1">
        <v>1317880</v>
      </c>
      <c r="C976" s="1" t="s">
        <v>4862</v>
      </c>
      <c r="D976" s="1" t="s">
        <v>4863</v>
      </c>
      <c r="E976" s="1" t="s">
        <v>4864</v>
      </c>
      <c r="F976" s="2">
        <v>3288.6</v>
      </c>
      <c r="G976" s="1" t="s">
        <v>9</v>
      </c>
      <c r="H976" s="1" t="s">
        <v>8349</v>
      </c>
      <c r="I976" s="1" t="s">
        <v>8350</v>
      </c>
      <c r="J976" s="1" t="s">
        <v>11185</v>
      </c>
      <c r="K976" s="1" t="s">
        <v>11186</v>
      </c>
      <c r="L976">
        <f>VLOOKUP(B976,HIS退!B:F,5,FALSE)</f>
        <v>-3288.6</v>
      </c>
      <c r="M976">
        <f>VLOOKUP(J976,银行退!A:F,6,FALSE)</f>
        <v>3288.6</v>
      </c>
      <c r="N976" t="e">
        <f>VLOOKUP(J976,银行退!A:J,10,FALSE)</f>
        <v>#N/A</v>
      </c>
      <c r="O976" t="e">
        <f>VLOOKUP(J976,银行退!A:K,11,FALSE)</f>
        <v>#N/A</v>
      </c>
    </row>
    <row r="977" spans="1:15">
      <c r="A977" s="1" t="s">
        <v>11187</v>
      </c>
      <c r="B977" s="1">
        <v>1317883</v>
      </c>
      <c r="C977" s="1" t="s">
        <v>4866</v>
      </c>
      <c r="D977" s="1" t="s">
        <v>4867</v>
      </c>
      <c r="E977" s="1" t="s">
        <v>4868</v>
      </c>
      <c r="F977" s="2">
        <v>245.2</v>
      </c>
      <c r="G977" s="1" t="s">
        <v>9</v>
      </c>
      <c r="H977" s="1" t="s">
        <v>8349</v>
      </c>
      <c r="I977" s="1" t="s">
        <v>8350</v>
      </c>
      <c r="J977" s="1" t="s">
        <v>11188</v>
      </c>
      <c r="K977" s="1" t="s">
        <v>11189</v>
      </c>
      <c r="L977">
        <f>VLOOKUP(B977,HIS退!B:F,5,FALSE)</f>
        <v>-245.2</v>
      </c>
      <c r="M977">
        <f>VLOOKUP(J977,银行退!A:F,6,FALSE)</f>
        <v>245.2</v>
      </c>
      <c r="N977" t="e">
        <f>VLOOKUP(J977,银行退!A:J,10,FALSE)</f>
        <v>#N/A</v>
      </c>
      <c r="O977" t="e">
        <f>VLOOKUP(J977,银行退!A:K,11,FALSE)</f>
        <v>#N/A</v>
      </c>
    </row>
    <row r="978" spans="1:15">
      <c r="A978" s="1" t="s">
        <v>11190</v>
      </c>
      <c r="B978" s="1">
        <v>1317938</v>
      </c>
      <c r="C978" s="1" t="s">
        <v>4870</v>
      </c>
      <c r="D978" s="1" t="s">
        <v>4871</v>
      </c>
      <c r="E978" s="1" t="s">
        <v>4872</v>
      </c>
      <c r="F978" s="2">
        <v>189.5</v>
      </c>
      <c r="G978" s="1" t="s">
        <v>9</v>
      </c>
      <c r="H978" s="1" t="s">
        <v>8349</v>
      </c>
      <c r="I978" s="1" t="s">
        <v>8350</v>
      </c>
      <c r="J978" s="1" t="s">
        <v>11191</v>
      </c>
      <c r="K978" s="1" t="s">
        <v>11192</v>
      </c>
      <c r="L978">
        <f>VLOOKUP(B978,HIS退!B:F,5,FALSE)</f>
        <v>-189.5</v>
      </c>
      <c r="M978">
        <f>VLOOKUP(J978,银行退!A:F,6,FALSE)</f>
        <v>189.5</v>
      </c>
      <c r="N978" t="e">
        <f>VLOOKUP(J978,银行退!A:J,10,FALSE)</f>
        <v>#N/A</v>
      </c>
      <c r="O978" t="e">
        <f>VLOOKUP(J978,银行退!A:K,11,FALSE)</f>
        <v>#N/A</v>
      </c>
    </row>
    <row r="979" spans="1:15">
      <c r="A979" s="1" t="s">
        <v>11193</v>
      </c>
      <c r="B979" s="1">
        <v>1317972</v>
      </c>
      <c r="C979" s="1" t="s">
        <v>4874</v>
      </c>
      <c r="D979" s="1" t="s">
        <v>4798</v>
      </c>
      <c r="E979" s="1" t="s">
        <v>4799</v>
      </c>
      <c r="F979" s="2">
        <v>16</v>
      </c>
      <c r="G979" s="1" t="s">
        <v>9</v>
      </c>
      <c r="H979" s="1" t="s">
        <v>8349</v>
      </c>
      <c r="I979" s="1" t="s">
        <v>8350</v>
      </c>
      <c r="J979" s="1" t="s">
        <v>11194</v>
      </c>
      <c r="K979" s="1" t="s">
        <v>11134</v>
      </c>
      <c r="L979">
        <f>VLOOKUP(B979,HIS退!B:F,5,FALSE)</f>
        <v>-16</v>
      </c>
      <c r="M979">
        <f>VLOOKUP(J979,银行退!A:F,6,FALSE)</f>
        <v>16</v>
      </c>
      <c r="N979" t="e">
        <f>VLOOKUP(J979,银行退!A:J,10,FALSE)</f>
        <v>#N/A</v>
      </c>
      <c r="O979" t="e">
        <f>VLOOKUP(J979,银行退!A:K,11,FALSE)</f>
        <v>#N/A</v>
      </c>
    </row>
    <row r="980" spans="1:15">
      <c r="A980" s="1" t="s">
        <v>11195</v>
      </c>
      <c r="B980" s="1">
        <v>1318008</v>
      </c>
      <c r="C980" s="1" t="s">
        <v>4876</v>
      </c>
      <c r="D980" s="1" t="s">
        <v>4877</v>
      </c>
      <c r="E980" s="1" t="s">
        <v>4878</v>
      </c>
      <c r="F980" s="2">
        <v>1740</v>
      </c>
      <c r="G980" s="1" t="s">
        <v>9</v>
      </c>
      <c r="H980" s="1" t="s">
        <v>8349</v>
      </c>
      <c r="I980" s="1" t="s">
        <v>8350</v>
      </c>
      <c r="J980" s="1" t="s">
        <v>11196</v>
      </c>
      <c r="K980" s="1" t="s">
        <v>11197</v>
      </c>
      <c r="L980">
        <f>VLOOKUP(B980,HIS退!B:F,5,FALSE)</f>
        <v>-1740</v>
      </c>
      <c r="M980">
        <f>VLOOKUP(J980,银行退!A:F,6,FALSE)</f>
        <v>1740</v>
      </c>
      <c r="N980" t="e">
        <f>VLOOKUP(J980,银行退!A:J,10,FALSE)</f>
        <v>#N/A</v>
      </c>
      <c r="O980" t="e">
        <f>VLOOKUP(J980,银行退!A:K,11,FALSE)</f>
        <v>#N/A</v>
      </c>
    </row>
    <row r="981" spans="1:15">
      <c r="A981" s="1" t="s">
        <v>11198</v>
      </c>
      <c r="B981" s="1">
        <v>1318107</v>
      </c>
      <c r="C981" s="1" t="s">
        <v>4880</v>
      </c>
      <c r="D981" s="1" t="s">
        <v>4881</v>
      </c>
      <c r="E981" s="1" t="s">
        <v>4882</v>
      </c>
      <c r="F981" s="2">
        <v>35.25</v>
      </c>
      <c r="G981" s="1" t="s">
        <v>9</v>
      </c>
      <c r="H981" s="1" t="s">
        <v>8349</v>
      </c>
      <c r="I981" s="1" t="s">
        <v>8350</v>
      </c>
      <c r="J981" s="1" t="s">
        <v>11199</v>
      </c>
      <c r="K981" s="1" t="s">
        <v>11200</v>
      </c>
      <c r="L981">
        <f>VLOOKUP(B981,HIS退!B:F,5,FALSE)</f>
        <v>-35.25</v>
      </c>
      <c r="M981">
        <f>VLOOKUP(J981,银行退!A:F,6,FALSE)</f>
        <v>35.25</v>
      </c>
      <c r="N981" t="e">
        <f>VLOOKUP(J981,银行退!A:J,10,FALSE)</f>
        <v>#N/A</v>
      </c>
      <c r="O981" t="e">
        <f>VLOOKUP(J981,银行退!A:K,11,FALSE)</f>
        <v>#N/A</v>
      </c>
    </row>
    <row r="982" spans="1:15">
      <c r="A982" s="1" t="s">
        <v>11201</v>
      </c>
      <c r="B982" s="1">
        <v>1318165</v>
      </c>
      <c r="C982" s="1" t="s">
        <v>4884</v>
      </c>
      <c r="D982" s="1" t="s">
        <v>4885</v>
      </c>
      <c r="E982" s="1" t="s">
        <v>4886</v>
      </c>
      <c r="F982" s="2">
        <v>34</v>
      </c>
      <c r="G982" s="1" t="s">
        <v>9</v>
      </c>
      <c r="H982" s="1" t="s">
        <v>8349</v>
      </c>
      <c r="I982" s="1" t="s">
        <v>8350</v>
      </c>
      <c r="J982" s="1" t="s">
        <v>11202</v>
      </c>
      <c r="K982" s="1" t="s">
        <v>11203</v>
      </c>
      <c r="L982">
        <f>VLOOKUP(B982,HIS退!B:F,5,FALSE)</f>
        <v>-34</v>
      </c>
      <c r="M982">
        <f>VLOOKUP(J982,银行退!A:F,6,FALSE)</f>
        <v>34</v>
      </c>
      <c r="N982" t="e">
        <f>VLOOKUP(J982,银行退!A:J,10,FALSE)</f>
        <v>#N/A</v>
      </c>
      <c r="O982" t="e">
        <f>VLOOKUP(J982,银行退!A:K,11,FALSE)</f>
        <v>#N/A</v>
      </c>
    </row>
    <row r="983" spans="1:15">
      <c r="A983" s="1" t="s">
        <v>11204</v>
      </c>
      <c r="B983" s="1">
        <v>1318208</v>
      </c>
      <c r="C983" s="1" t="s">
        <v>4888</v>
      </c>
      <c r="D983" s="1" t="s">
        <v>4889</v>
      </c>
      <c r="E983" s="1" t="s">
        <v>4890</v>
      </c>
      <c r="F983" s="2">
        <v>263.2</v>
      </c>
      <c r="G983" s="1" t="s">
        <v>9</v>
      </c>
      <c r="H983" s="1" t="s">
        <v>8349</v>
      </c>
      <c r="I983" s="1" t="s">
        <v>8350</v>
      </c>
      <c r="J983" s="1" t="s">
        <v>11205</v>
      </c>
      <c r="K983" s="1" t="s">
        <v>11206</v>
      </c>
      <c r="L983">
        <f>VLOOKUP(B983,HIS退!B:F,5,FALSE)</f>
        <v>-263.2</v>
      </c>
      <c r="M983">
        <f>VLOOKUP(J983,银行退!A:F,6,FALSE)</f>
        <v>263.2</v>
      </c>
      <c r="N983" t="e">
        <f>VLOOKUP(J983,银行退!A:J,10,FALSE)</f>
        <v>#N/A</v>
      </c>
      <c r="O983" t="e">
        <f>VLOOKUP(J983,银行退!A:K,11,FALSE)</f>
        <v>#N/A</v>
      </c>
    </row>
    <row r="984" spans="1:15">
      <c r="A984" s="1" t="s">
        <v>11207</v>
      </c>
      <c r="B984" s="1">
        <v>1318224</v>
      </c>
      <c r="C984" s="1" t="s">
        <v>11208</v>
      </c>
      <c r="D984" s="1" t="s">
        <v>4892</v>
      </c>
      <c r="E984" s="1" t="s">
        <v>707</v>
      </c>
      <c r="F984" s="2">
        <v>300</v>
      </c>
      <c r="G984" s="1" t="s">
        <v>9</v>
      </c>
      <c r="H984" s="1" t="s">
        <v>8358</v>
      </c>
      <c r="I984" s="1" t="s">
        <v>8358</v>
      </c>
      <c r="J984" s="1" t="s">
        <v>11209</v>
      </c>
      <c r="K984" s="1" t="s">
        <v>706</v>
      </c>
      <c r="L984">
        <f>VLOOKUP(B984,HIS退!B:F,5,FALSE)</f>
        <v>-300</v>
      </c>
      <c r="M984">
        <f>VLOOKUP(J984,银行退!A:F,6,FALSE)</f>
        <v>300</v>
      </c>
      <c r="N984" t="e">
        <f>VLOOKUP(J984,银行退!A:J,10,FALSE)</f>
        <v>#N/A</v>
      </c>
      <c r="O984" t="str">
        <f>VLOOKUP(J984,银行退!A:K,11,FALSE)</f>
        <v>2017-08-10</v>
      </c>
    </row>
    <row r="985" spans="1:15">
      <c r="A985" s="1" t="s">
        <v>11210</v>
      </c>
      <c r="B985" s="1">
        <v>1318225</v>
      </c>
      <c r="C985" s="1" t="s">
        <v>4894</v>
      </c>
      <c r="D985" s="1" t="s">
        <v>4895</v>
      </c>
      <c r="E985" s="1" t="s">
        <v>4896</v>
      </c>
      <c r="F985" s="2">
        <v>263.2</v>
      </c>
      <c r="G985" s="1" t="s">
        <v>9</v>
      </c>
      <c r="H985" s="1" t="s">
        <v>8349</v>
      </c>
      <c r="I985" s="1" t="s">
        <v>8350</v>
      </c>
      <c r="J985" s="1" t="s">
        <v>11211</v>
      </c>
      <c r="K985" s="1" t="s">
        <v>11212</v>
      </c>
      <c r="L985">
        <f>VLOOKUP(B985,HIS退!B:F,5,FALSE)</f>
        <v>-263.2</v>
      </c>
      <c r="M985">
        <f>VLOOKUP(J985,银行退!A:F,6,FALSE)</f>
        <v>263.2</v>
      </c>
      <c r="N985" t="e">
        <f>VLOOKUP(J985,银行退!A:J,10,FALSE)</f>
        <v>#N/A</v>
      </c>
      <c r="O985" t="e">
        <f>VLOOKUP(J985,银行退!A:K,11,FALSE)</f>
        <v>#N/A</v>
      </c>
    </row>
    <row r="986" spans="1:15">
      <c r="A986" s="1" t="s">
        <v>11213</v>
      </c>
      <c r="B986" s="1">
        <v>1318289</v>
      </c>
      <c r="C986" s="1" t="s">
        <v>4898</v>
      </c>
      <c r="D986" s="1" t="s">
        <v>4899</v>
      </c>
      <c r="E986" s="1" t="s">
        <v>4900</v>
      </c>
      <c r="F986" s="2">
        <v>123.2</v>
      </c>
      <c r="G986" s="1" t="s">
        <v>9</v>
      </c>
      <c r="H986" s="1" t="s">
        <v>8349</v>
      </c>
      <c r="I986" s="1" t="s">
        <v>8350</v>
      </c>
      <c r="J986" s="1" t="s">
        <v>11214</v>
      </c>
      <c r="K986" s="1" t="s">
        <v>11215</v>
      </c>
      <c r="L986">
        <f>VLOOKUP(B986,HIS退!B:F,5,FALSE)</f>
        <v>-123.2</v>
      </c>
      <c r="M986">
        <f>VLOOKUP(J986,银行退!A:F,6,FALSE)</f>
        <v>123.2</v>
      </c>
      <c r="N986" t="e">
        <f>VLOOKUP(J986,银行退!A:J,10,FALSE)</f>
        <v>#N/A</v>
      </c>
      <c r="O986" t="e">
        <f>VLOOKUP(J986,银行退!A:K,11,FALSE)</f>
        <v>#N/A</v>
      </c>
    </row>
    <row r="987" spans="1:15">
      <c r="A987" s="1" t="s">
        <v>11216</v>
      </c>
      <c r="B987" s="1">
        <v>1318315</v>
      </c>
      <c r="C987" s="1" t="s">
        <v>4902</v>
      </c>
      <c r="D987" s="1" t="s">
        <v>4903</v>
      </c>
      <c r="E987" s="1" t="s">
        <v>4904</v>
      </c>
      <c r="F987" s="2">
        <v>63.2</v>
      </c>
      <c r="G987" s="1" t="s">
        <v>9</v>
      </c>
      <c r="H987" s="1" t="s">
        <v>8349</v>
      </c>
      <c r="I987" s="1" t="s">
        <v>8350</v>
      </c>
      <c r="J987" s="1" t="s">
        <v>11217</v>
      </c>
      <c r="K987" s="1" t="s">
        <v>11218</v>
      </c>
      <c r="L987">
        <f>VLOOKUP(B987,HIS退!B:F,5,FALSE)</f>
        <v>-63.2</v>
      </c>
      <c r="M987">
        <f>VLOOKUP(J987,银行退!A:F,6,FALSE)</f>
        <v>63.2</v>
      </c>
      <c r="N987" t="e">
        <f>VLOOKUP(J987,银行退!A:J,10,FALSE)</f>
        <v>#N/A</v>
      </c>
      <c r="O987" t="e">
        <f>VLOOKUP(J987,银行退!A:K,11,FALSE)</f>
        <v>#N/A</v>
      </c>
    </row>
    <row r="988" spans="1:15">
      <c r="A988" s="1" t="s">
        <v>11219</v>
      </c>
      <c r="B988" s="1">
        <v>1318337</v>
      </c>
      <c r="C988" s="1" t="s">
        <v>4906</v>
      </c>
      <c r="D988" s="1" t="s">
        <v>4907</v>
      </c>
      <c r="E988" s="1" t="s">
        <v>4908</v>
      </c>
      <c r="F988" s="2">
        <v>63.2</v>
      </c>
      <c r="G988" s="1" t="s">
        <v>9</v>
      </c>
      <c r="H988" s="1" t="s">
        <v>8349</v>
      </c>
      <c r="I988" s="1" t="s">
        <v>8350</v>
      </c>
      <c r="J988" s="1" t="s">
        <v>11220</v>
      </c>
      <c r="K988" s="1" t="s">
        <v>11221</v>
      </c>
      <c r="L988">
        <f>VLOOKUP(B988,HIS退!B:F,5,FALSE)</f>
        <v>-63.2</v>
      </c>
      <c r="M988">
        <f>VLOOKUP(J988,银行退!A:F,6,FALSE)</f>
        <v>63.2</v>
      </c>
      <c r="N988" t="e">
        <f>VLOOKUP(J988,银行退!A:J,10,FALSE)</f>
        <v>#N/A</v>
      </c>
      <c r="O988" t="e">
        <f>VLOOKUP(J988,银行退!A:K,11,FALSE)</f>
        <v>#N/A</v>
      </c>
    </row>
    <row r="989" spans="1:15">
      <c r="A989" s="1" t="s">
        <v>11222</v>
      </c>
      <c r="B989" s="1">
        <v>1318360</v>
      </c>
      <c r="C989" s="1" t="s">
        <v>4910</v>
      </c>
      <c r="D989" s="1" t="s">
        <v>4911</v>
      </c>
      <c r="E989" s="1" t="s">
        <v>4912</v>
      </c>
      <c r="F989" s="2">
        <v>123.2</v>
      </c>
      <c r="G989" s="1" t="s">
        <v>9</v>
      </c>
      <c r="H989" s="1" t="s">
        <v>8349</v>
      </c>
      <c r="I989" s="1" t="s">
        <v>8350</v>
      </c>
      <c r="J989" s="1" t="s">
        <v>11223</v>
      </c>
      <c r="K989" s="1" t="s">
        <v>11224</v>
      </c>
      <c r="L989">
        <f>VLOOKUP(B989,HIS退!B:F,5,FALSE)</f>
        <v>-123.2</v>
      </c>
      <c r="M989">
        <f>VLOOKUP(J989,银行退!A:F,6,FALSE)</f>
        <v>123.2</v>
      </c>
      <c r="N989" t="e">
        <f>VLOOKUP(J989,银行退!A:J,10,FALSE)</f>
        <v>#N/A</v>
      </c>
      <c r="O989" t="e">
        <f>VLOOKUP(J989,银行退!A:K,11,FALSE)</f>
        <v>#N/A</v>
      </c>
    </row>
    <row r="990" spans="1:15">
      <c r="A990" s="1" t="s">
        <v>11225</v>
      </c>
      <c r="B990" s="1">
        <v>1318375</v>
      </c>
      <c r="C990" s="1" t="s">
        <v>11226</v>
      </c>
      <c r="D990" s="1" t="s">
        <v>4914</v>
      </c>
      <c r="E990" s="1" t="s">
        <v>715</v>
      </c>
      <c r="F990" s="2">
        <v>1</v>
      </c>
      <c r="G990" s="1" t="s">
        <v>9</v>
      </c>
      <c r="H990" s="1" t="s">
        <v>8358</v>
      </c>
      <c r="I990" s="1" t="s">
        <v>8358</v>
      </c>
      <c r="J990" s="1" t="s">
        <v>11227</v>
      </c>
      <c r="K990" s="1" t="s">
        <v>714</v>
      </c>
      <c r="L990">
        <f>VLOOKUP(B990,HIS退!B:F,5,FALSE)</f>
        <v>-1</v>
      </c>
      <c r="M990">
        <f>VLOOKUP(J990,银行退!A:F,6,FALSE)</f>
        <v>1</v>
      </c>
      <c r="N990" t="e">
        <f>VLOOKUP(J990,银行退!A:J,10,FALSE)</f>
        <v>#N/A</v>
      </c>
      <c r="O990" t="str">
        <f>VLOOKUP(J990,银行退!A:K,11,FALSE)</f>
        <v>2017-08-10</v>
      </c>
    </row>
    <row r="991" spans="1:15">
      <c r="A991" s="1" t="s">
        <v>11228</v>
      </c>
      <c r="B991" s="1">
        <v>1318377</v>
      </c>
      <c r="C991" s="1" t="s">
        <v>11229</v>
      </c>
      <c r="D991" s="1" t="s">
        <v>4916</v>
      </c>
      <c r="E991" s="1" t="s">
        <v>4917</v>
      </c>
      <c r="F991" s="2">
        <v>141.19999999999999</v>
      </c>
      <c r="G991" s="1" t="s">
        <v>9</v>
      </c>
      <c r="H991" s="1" t="s">
        <v>8358</v>
      </c>
      <c r="I991" s="1" t="s">
        <v>8358</v>
      </c>
      <c r="J991" s="1" t="s">
        <v>11230</v>
      </c>
      <c r="K991" s="1" t="s">
        <v>11231</v>
      </c>
      <c r="L991">
        <f>VLOOKUP(B991,HIS退!B:F,5,FALSE)</f>
        <v>-141.19999999999999</v>
      </c>
      <c r="M991">
        <f>VLOOKUP(J991,银行退!A:F,6,FALSE)</f>
        <v>141.19999999999999</v>
      </c>
      <c r="N991" t="e">
        <f>VLOOKUP(J991,银行退!A:J,10,FALSE)</f>
        <v>#N/A</v>
      </c>
      <c r="O991" t="str">
        <f>VLOOKUP(J991,银行退!A:K,11,FALSE)</f>
        <v>2017-08-11</v>
      </c>
    </row>
    <row r="992" spans="1:15">
      <c r="A992" s="1" t="s">
        <v>11232</v>
      </c>
      <c r="B992" s="1">
        <v>1318409</v>
      </c>
      <c r="C992" s="1" t="s">
        <v>4919</v>
      </c>
      <c r="D992" s="1" t="s">
        <v>4920</v>
      </c>
      <c r="E992" s="1" t="s">
        <v>3128</v>
      </c>
      <c r="F992" s="2">
        <v>152</v>
      </c>
      <c r="G992" s="1" t="s">
        <v>9</v>
      </c>
      <c r="H992" s="1" t="s">
        <v>8349</v>
      </c>
      <c r="I992" s="1" t="s">
        <v>8350</v>
      </c>
      <c r="J992" s="1" t="s">
        <v>11233</v>
      </c>
      <c r="K992" s="1" t="s">
        <v>9771</v>
      </c>
      <c r="L992">
        <f>VLOOKUP(B992,HIS退!B:F,5,FALSE)</f>
        <v>-152</v>
      </c>
      <c r="M992">
        <f>VLOOKUP(J992,银行退!A:F,6,FALSE)</f>
        <v>152</v>
      </c>
      <c r="N992" t="e">
        <f>VLOOKUP(J992,银行退!A:J,10,FALSE)</f>
        <v>#N/A</v>
      </c>
      <c r="O992" t="e">
        <f>VLOOKUP(J992,银行退!A:K,11,FALSE)</f>
        <v>#N/A</v>
      </c>
    </row>
    <row r="993" spans="1:15">
      <c r="A993" s="1" t="s">
        <v>11234</v>
      </c>
      <c r="B993" s="1">
        <v>1318413</v>
      </c>
      <c r="C993" s="1" t="s">
        <v>11235</v>
      </c>
      <c r="D993" s="1" t="s">
        <v>4922</v>
      </c>
      <c r="E993" s="1" t="s">
        <v>4923</v>
      </c>
      <c r="F993" s="2">
        <v>196.3</v>
      </c>
      <c r="G993" s="1" t="s">
        <v>9</v>
      </c>
      <c r="H993" s="1" t="s">
        <v>8358</v>
      </c>
      <c r="I993" s="1" t="s">
        <v>8358</v>
      </c>
      <c r="J993" s="1" t="s">
        <v>11236</v>
      </c>
      <c r="K993" s="1" t="s">
        <v>11231</v>
      </c>
      <c r="L993">
        <f>VLOOKUP(B993,HIS退!B:F,5,FALSE)</f>
        <v>-196.3</v>
      </c>
      <c r="M993">
        <f>VLOOKUP(J993,银行退!A:F,6,FALSE)</f>
        <v>196.3</v>
      </c>
      <c r="N993" t="e">
        <f>VLOOKUP(J993,银行退!A:J,10,FALSE)</f>
        <v>#N/A</v>
      </c>
      <c r="O993" t="str">
        <f>VLOOKUP(J993,银行退!A:K,11,FALSE)</f>
        <v>2017-08-11</v>
      </c>
    </row>
    <row r="994" spans="1:15">
      <c r="A994" s="1" t="s">
        <v>11237</v>
      </c>
      <c r="B994" s="1">
        <v>1318428</v>
      </c>
      <c r="C994" s="1" t="s">
        <v>11238</v>
      </c>
      <c r="D994" s="1" t="s">
        <v>4925</v>
      </c>
      <c r="E994" s="1" t="s">
        <v>699</v>
      </c>
      <c r="F994" s="2">
        <v>84</v>
      </c>
      <c r="G994" s="1" t="s">
        <v>9</v>
      </c>
      <c r="H994" s="1" t="s">
        <v>8358</v>
      </c>
      <c r="I994" s="1" t="s">
        <v>8358</v>
      </c>
      <c r="J994" s="1" t="s">
        <v>11239</v>
      </c>
      <c r="K994" s="1" t="s">
        <v>698</v>
      </c>
      <c r="L994">
        <f>VLOOKUP(B994,HIS退!B:F,5,FALSE)</f>
        <v>-84</v>
      </c>
      <c r="M994">
        <f>VLOOKUP(J994,银行退!A:F,6,FALSE)</f>
        <v>84</v>
      </c>
      <c r="N994" t="e">
        <f>VLOOKUP(J994,银行退!A:J,10,FALSE)</f>
        <v>#N/A</v>
      </c>
      <c r="O994" t="str">
        <f>VLOOKUP(J994,银行退!A:K,11,FALSE)</f>
        <v>2017-08-10</v>
      </c>
    </row>
    <row r="995" spans="1:15">
      <c r="A995" s="1" t="s">
        <v>11240</v>
      </c>
      <c r="B995" s="1">
        <v>1318528</v>
      </c>
      <c r="C995" s="1" t="s">
        <v>4927</v>
      </c>
      <c r="D995" s="1" t="s">
        <v>4928</v>
      </c>
      <c r="E995" s="1" t="s">
        <v>4929</v>
      </c>
      <c r="F995" s="2">
        <v>1567.82</v>
      </c>
      <c r="G995" s="1" t="s">
        <v>9</v>
      </c>
      <c r="H995" s="1" t="s">
        <v>8349</v>
      </c>
      <c r="I995" s="1" t="s">
        <v>8350</v>
      </c>
      <c r="J995" s="1" t="s">
        <v>11241</v>
      </c>
      <c r="K995" s="1" t="s">
        <v>11242</v>
      </c>
      <c r="L995">
        <f>VLOOKUP(B995,HIS退!B:F,5,FALSE)</f>
        <v>-1567.82</v>
      </c>
      <c r="M995">
        <f>VLOOKUP(J995,银行退!A:F,6,FALSE)</f>
        <v>1567.82</v>
      </c>
      <c r="N995" t="e">
        <f>VLOOKUP(J995,银行退!A:J,10,FALSE)</f>
        <v>#N/A</v>
      </c>
      <c r="O995" t="e">
        <f>VLOOKUP(J995,银行退!A:K,11,FALSE)</f>
        <v>#N/A</v>
      </c>
    </row>
    <row r="996" spans="1:15">
      <c r="A996" s="1" t="s">
        <v>11243</v>
      </c>
      <c r="B996" s="1">
        <v>1318698</v>
      </c>
      <c r="C996" s="1" t="s">
        <v>4931</v>
      </c>
      <c r="D996" s="1" t="s">
        <v>4932</v>
      </c>
      <c r="E996" s="1" t="s">
        <v>4933</v>
      </c>
      <c r="F996" s="2">
        <v>10750.75</v>
      </c>
      <c r="G996" s="1" t="s">
        <v>9</v>
      </c>
      <c r="H996" s="1" t="s">
        <v>8349</v>
      </c>
      <c r="I996" s="1" t="s">
        <v>8350</v>
      </c>
      <c r="J996" s="1" t="s">
        <v>11244</v>
      </c>
      <c r="K996" s="1" t="s">
        <v>11245</v>
      </c>
      <c r="L996">
        <f>VLOOKUP(B996,HIS退!B:F,5,FALSE)</f>
        <v>-10750.75</v>
      </c>
      <c r="M996">
        <f>VLOOKUP(J996,银行退!A:F,6,FALSE)</f>
        <v>10750.75</v>
      </c>
      <c r="N996" t="e">
        <f>VLOOKUP(J996,银行退!A:J,10,FALSE)</f>
        <v>#N/A</v>
      </c>
      <c r="O996" t="e">
        <f>VLOOKUP(J996,银行退!A:K,11,FALSE)</f>
        <v>#N/A</v>
      </c>
    </row>
    <row r="997" spans="1:15">
      <c r="A997" s="1" t="s">
        <v>11246</v>
      </c>
      <c r="B997" s="1">
        <v>1318751</v>
      </c>
      <c r="C997" s="1" t="s">
        <v>4935</v>
      </c>
      <c r="D997" s="1" t="s">
        <v>4936</v>
      </c>
      <c r="E997" s="1" t="s">
        <v>4937</v>
      </c>
      <c r="F997" s="2">
        <v>355.5</v>
      </c>
      <c r="G997" s="1" t="s">
        <v>9</v>
      </c>
      <c r="H997" s="1" t="s">
        <v>8349</v>
      </c>
      <c r="I997" s="1" t="s">
        <v>8350</v>
      </c>
      <c r="J997" s="1" t="s">
        <v>11247</v>
      </c>
      <c r="K997" s="1" t="s">
        <v>11248</v>
      </c>
      <c r="L997">
        <f>VLOOKUP(B997,HIS退!B:F,5,FALSE)</f>
        <v>-355.5</v>
      </c>
      <c r="M997">
        <f>VLOOKUP(J997,银行退!A:F,6,FALSE)</f>
        <v>355.5</v>
      </c>
      <c r="N997" t="e">
        <f>VLOOKUP(J997,银行退!A:J,10,FALSE)</f>
        <v>#N/A</v>
      </c>
      <c r="O997" t="e">
        <f>VLOOKUP(J997,银行退!A:K,11,FALSE)</f>
        <v>#N/A</v>
      </c>
    </row>
    <row r="998" spans="1:15">
      <c r="A998" s="1" t="s">
        <v>11249</v>
      </c>
      <c r="B998" s="1">
        <v>1319098</v>
      </c>
      <c r="C998" s="1" t="s">
        <v>11250</v>
      </c>
      <c r="D998" s="1" t="s">
        <v>4939</v>
      </c>
      <c r="E998" s="1" t="s">
        <v>711</v>
      </c>
      <c r="F998" s="2">
        <v>386.22</v>
      </c>
      <c r="G998" s="1" t="s">
        <v>9</v>
      </c>
      <c r="H998" s="1" t="s">
        <v>8358</v>
      </c>
      <c r="I998" s="1" t="s">
        <v>8358</v>
      </c>
      <c r="J998" s="1" t="s">
        <v>11251</v>
      </c>
      <c r="K998" s="1" t="s">
        <v>710</v>
      </c>
      <c r="L998">
        <f>VLOOKUP(B998,HIS退!B:F,5,FALSE)</f>
        <v>-386.22</v>
      </c>
      <c r="M998">
        <f>VLOOKUP(J998,银行退!A:F,6,FALSE)</f>
        <v>386.22</v>
      </c>
      <c r="N998" t="e">
        <f>VLOOKUP(J998,银行退!A:J,10,FALSE)</f>
        <v>#N/A</v>
      </c>
      <c r="O998" t="str">
        <f>VLOOKUP(J998,银行退!A:K,11,FALSE)</f>
        <v>2017-08-10</v>
      </c>
    </row>
    <row r="999" spans="1:15">
      <c r="A999" s="1" t="s">
        <v>11252</v>
      </c>
      <c r="B999" s="1">
        <v>1319162</v>
      </c>
      <c r="C999" s="1" t="s">
        <v>4941</v>
      </c>
      <c r="D999" s="1" t="s">
        <v>4942</v>
      </c>
      <c r="E999" s="1" t="s">
        <v>4943</v>
      </c>
      <c r="F999" s="2">
        <v>1000</v>
      </c>
      <c r="G999" s="1" t="s">
        <v>9</v>
      </c>
      <c r="H999" s="1" t="s">
        <v>8349</v>
      </c>
      <c r="I999" s="1" t="s">
        <v>8350</v>
      </c>
      <c r="J999" s="1" t="s">
        <v>11253</v>
      </c>
      <c r="K999" s="1" t="s">
        <v>11254</v>
      </c>
      <c r="L999">
        <f>VLOOKUP(B999,HIS退!B:F,5,FALSE)</f>
        <v>-1000</v>
      </c>
      <c r="M999">
        <f>VLOOKUP(J999,银行退!A:F,6,FALSE)</f>
        <v>1000</v>
      </c>
      <c r="N999" t="e">
        <f>VLOOKUP(J999,银行退!A:J,10,FALSE)</f>
        <v>#N/A</v>
      </c>
      <c r="O999" t="e">
        <f>VLOOKUP(J999,银行退!A:K,11,FALSE)</f>
        <v>#N/A</v>
      </c>
    </row>
    <row r="1000" spans="1:15">
      <c r="A1000" s="1" t="s">
        <v>11255</v>
      </c>
      <c r="B1000" s="1">
        <v>1319445</v>
      </c>
      <c r="C1000" s="1" t="s">
        <v>11256</v>
      </c>
      <c r="D1000" s="1" t="s">
        <v>4945</v>
      </c>
      <c r="E1000" s="1" t="s">
        <v>690</v>
      </c>
      <c r="F1000" s="2">
        <v>416.98</v>
      </c>
      <c r="G1000" s="1" t="s">
        <v>9</v>
      </c>
      <c r="H1000" s="1" t="s">
        <v>8358</v>
      </c>
      <c r="I1000" s="1" t="s">
        <v>8358</v>
      </c>
      <c r="J1000" s="1" t="s">
        <v>11257</v>
      </c>
      <c r="K1000" s="1" t="s">
        <v>689</v>
      </c>
      <c r="L1000">
        <f>VLOOKUP(B1000,HIS退!B:F,5,FALSE)</f>
        <v>-416.98</v>
      </c>
      <c r="M1000">
        <f>VLOOKUP(J1000,银行退!A:F,6,FALSE)</f>
        <v>416.98</v>
      </c>
      <c r="N1000" t="e">
        <f>VLOOKUP(J1000,银行退!A:J,10,FALSE)</f>
        <v>#N/A</v>
      </c>
      <c r="O1000" t="str">
        <f>VLOOKUP(J1000,银行退!A:K,11,FALSE)</f>
        <v>2017-08-10</v>
      </c>
    </row>
    <row r="1001" spans="1:15">
      <c r="A1001" s="1" t="s">
        <v>11258</v>
      </c>
      <c r="B1001" s="1">
        <v>1319521</v>
      </c>
      <c r="C1001" s="1" t="s">
        <v>4947</v>
      </c>
      <c r="D1001" s="1" t="s">
        <v>4948</v>
      </c>
      <c r="E1001" s="1" t="s">
        <v>4949</v>
      </c>
      <c r="F1001" s="2">
        <v>785.7</v>
      </c>
      <c r="G1001" s="1" t="s">
        <v>9</v>
      </c>
      <c r="H1001" s="1" t="s">
        <v>8349</v>
      </c>
      <c r="I1001" s="1" t="s">
        <v>8350</v>
      </c>
      <c r="J1001" s="1" t="s">
        <v>11259</v>
      </c>
      <c r="K1001" s="1" t="s">
        <v>11260</v>
      </c>
      <c r="L1001">
        <f>VLOOKUP(B1001,HIS退!B:F,5,FALSE)</f>
        <v>-785.7</v>
      </c>
      <c r="M1001">
        <f>VLOOKUP(J1001,银行退!A:F,6,FALSE)</f>
        <v>785.7</v>
      </c>
      <c r="N1001" t="e">
        <f>VLOOKUP(J1001,银行退!A:J,10,FALSE)</f>
        <v>#N/A</v>
      </c>
      <c r="O1001" t="e">
        <f>VLOOKUP(J1001,银行退!A:K,11,FALSE)</f>
        <v>#N/A</v>
      </c>
    </row>
    <row r="1002" spans="1:15">
      <c r="A1002" s="1" t="s">
        <v>11261</v>
      </c>
      <c r="B1002" s="1">
        <v>1319859</v>
      </c>
      <c r="C1002" s="1" t="s">
        <v>4951</v>
      </c>
      <c r="D1002" s="1" t="s">
        <v>4952</v>
      </c>
      <c r="E1002" s="1" t="s">
        <v>4953</v>
      </c>
      <c r="F1002" s="2">
        <v>10</v>
      </c>
      <c r="G1002" s="1" t="s">
        <v>9</v>
      </c>
      <c r="H1002" s="1" t="s">
        <v>8349</v>
      </c>
      <c r="I1002" s="1" t="s">
        <v>8350</v>
      </c>
      <c r="J1002" s="1" t="s">
        <v>11262</v>
      </c>
      <c r="K1002" s="1" t="s">
        <v>11263</v>
      </c>
      <c r="L1002">
        <f>VLOOKUP(B1002,HIS退!B:F,5,FALSE)</f>
        <v>-10</v>
      </c>
      <c r="M1002">
        <f>VLOOKUP(J1002,银行退!A:F,6,FALSE)</f>
        <v>10</v>
      </c>
      <c r="N1002" t="e">
        <f>VLOOKUP(J1002,银行退!A:J,10,FALSE)</f>
        <v>#N/A</v>
      </c>
      <c r="O1002" t="e">
        <f>VLOOKUP(J1002,银行退!A:K,11,FALSE)</f>
        <v>#N/A</v>
      </c>
    </row>
    <row r="1003" spans="1:15">
      <c r="A1003" s="1" t="s">
        <v>11264</v>
      </c>
      <c r="B1003" s="1">
        <v>1319893</v>
      </c>
      <c r="C1003" s="1" t="s">
        <v>4955</v>
      </c>
      <c r="D1003" s="1" t="s">
        <v>4956</v>
      </c>
      <c r="E1003" s="1" t="s">
        <v>4957</v>
      </c>
      <c r="F1003" s="2">
        <v>1000</v>
      </c>
      <c r="G1003" s="1" t="s">
        <v>9</v>
      </c>
      <c r="H1003" s="1" t="s">
        <v>8349</v>
      </c>
      <c r="I1003" s="1" t="s">
        <v>8350</v>
      </c>
      <c r="J1003" s="1" t="s">
        <v>11265</v>
      </c>
      <c r="K1003" s="1" t="s">
        <v>11266</v>
      </c>
      <c r="L1003">
        <f>VLOOKUP(B1003,HIS退!B:F,5,FALSE)</f>
        <v>-1000</v>
      </c>
      <c r="M1003">
        <f>VLOOKUP(J1003,银行退!A:F,6,FALSE)</f>
        <v>1000</v>
      </c>
      <c r="N1003" t="e">
        <f>VLOOKUP(J1003,银行退!A:J,10,FALSE)</f>
        <v>#N/A</v>
      </c>
      <c r="O1003" t="e">
        <f>VLOOKUP(J1003,银行退!A:K,11,FALSE)</f>
        <v>#N/A</v>
      </c>
    </row>
    <row r="1004" spans="1:15">
      <c r="A1004" s="1" t="s">
        <v>11267</v>
      </c>
      <c r="B1004" s="1">
        <v>1320207</v>
      </c>
      <c r="C1004" s="1" t="s">
        <v>4959</v>
      </c>
      <c r="D1004" s="1" t="s">
        <v>4960</v>
      </c>
      <c r="E1004" s="1" t="s">
        <v>4961</v>
      </c>
      <c r="F1004" s="2">
        <v>107.72</v>
      </c>
      <c r="G1004" s="1" t="s">
        <v>9</v>
      </c>
      <c r="H1004" s="1" t="s">
        <v>8349</v>
      </c>
      <c r="I1004" s="1" t="s">
        <v>8350</v>
      </c>
      <c r="J1004" s="1" t="s">
        <v>11268</v>
      </c>
      <c r="K1004" s="1" t="s">
        <v>11269</v>
      </c>
      <c r="L1004">
        <f>VLOOKUP(B1004,HIS退!B:F,5,FALSE)</f>
        <v>-107.72</v>
      </c>
      <c r="M1004">
        <f>VLOOKUP(J1004,银行退!A:F,6,FALSE)</f>
        <v>107.72</v>
      </c>
      <c r="N1004" t="e">
        <f>VLOOKUP(J1004,银行退!A:J,10,FALSE)</f>
        <v>#N/A</v>
      </c>
      <c r="O1004" t="e">
        <f>VLOOKUP(J1004,银行退!A:K,11,FALSE)</f>
        <v>#N/A</v>
      </c>
    </row>
    <row r="1005" spans="1:15">
      <c r="A1005" s="1" t="s">
        <v>11270</v>
      </c>
      <c r="B1005" s="1">
        <v>1320218</v>
      </c>
      <c r="C1005" s="1" t="s">
        <v>4963</v>
      </c>
      <c r="D1005" s="1" t="s">
        <v>4964</v>
      </c>
      <c r="E1005" s="1" t="s">
        <v>4965</v>
      </c>
      <c r="F1005" s="2">
        <v>482.93</v>
      </c>
      <c r="G1005" s="1" t="s">
        <v>9</v>
      </c>
      <c r="H1005" s="1" t="s">
        <v>8349</v>
      </c>
      <c r="I1005" s="1" t="s">
        <v>8350</v>
      </c>
      <c r="J1005" s="1" t="s">
        <v>11271</v>
      </c>
      <c r="K1005" s="1" t="s">
        <v>11272</v>
      </c>
      <c r="L1005">
        <f>VLOOKUP(B1005,HIS退!B:F,5,FALSE)</f>
        <v>-482.93</v>
      </c>
      <c r="M1005">
        <f>VLOOKUP(J1005,银行退!A:F,6,FALSE)</f>
        <v>482.93</v>
      </c>
      <c r="N1005" t="e">
        <f>VLOOKUP(J1005,银行退!A:J,10,FALSE)</f>
        <v>#N/A</v>
      </c>
      <c r="O1005" t="e">
        <f>VLOOKUP(J1005,银行退!A:K,11,FALSE)</f>
        <v>#N/A</v>
      </c>
    </row>
    <row r="1006" spans="1:15">
      <c r="A1006" s="1" t="s">
        <v>11273</v>
      </c>
      <c r="B1006" s="1">
        <v>1320477</v>
      </c>
      <c r="C1006" s="1" t="s">
        <v>4967</v>
      </c>
      <c r="D1006" s="1" t="s">
        <v>4968</v>
      </c>
      <c r="E1006" s="1" t="s">
        <v>4969</v>
      </c>
      <c r="F1006" s="2">
        <v>12.5</v>
      </c>
      <c r="G1006" s="1" t="s">
        <v>9</v>
      </c>
      <c r="H1006" s="1" t="s">
        <v>8349</v>
      </c>
      <c r="I1006" s="1" t="s">
        <v>8350</v>
      </c>
      <c r="J1006" s="1" t="s">
        <v>11274</v>
      </c>
      <c r="K1006" s="1" t="s">
        <v>11275</v>
      </c>
      <c r="L1006">
        <f>VLOOKUP(B1006,HIS退!B:F,5,FALSE)</f>
        <v>-12.5</v>
      </c>
      <c r="M1006">
        <f>VLOOKUP(J1006,银行退!A:F,6,FALSE)</f>
        <v>12.5</v>
      </c>
      <c r="N1006" t="e">
        <f>VLOOKUP(J1006,银行退!A:J,10,FALSE)</f>
        <v>#N/A</v>
      </c>
      <c r="O1006" t="e">
        <f>VLOOKUP(J1006,银行退!A:K,11,FALSE)</f>
        <v>#N/A</v>
      </c>
    </row>
    <row r="1007" spans="1:15">
      <c r="A1007" s="1" t="s">
        <v>11276</v>
      </c>
      <c r="B1007" s="1">
        <v>1320549</v>
      </c>
      <c r="C1007" s="1" t="s">
        <v>4971</v>
      </c>
      <c r="D1007" s="1" t="s">
        <v>4972</v>
      </c>
      <c r="E1007" s="1" t="s">
        <v>4973</v>
      </c>
      <c r="F1007" s="2">
        <v>387.22</v>
      </c>
      <c r="G1007" s="1" t="s">
        <v>9</v>
      </c>
      <c r="H1007" s="1" t="s">
        <v>8349</v>
      </c>
      <c r="I1007" s="1" t="s">
        <v>8350</v>
      </c>
      <c r="J1007" s="1" t="s">
        <v>11277</v>
      </c>
      <c r="K1007" s="1" t="s">
        <v>11278</v>
      </c>
      <c r="L1007">
        <f>VLOOKUP(B1007,HIS退!B:F,5,FALSE)</f>
        <v>-387.22</v>
      </c>
      <c r="M1007">
        <f>VLOOKUP(J1007,银行退!A:F,6,FALSE)</f>
        <v>387.22</v>
      </c>
      <c r="N1007" t="e">
        <f>VLOOKUP(J1007,银行退!A:J,10,FALSE)</f>
        <v>#N/A</v>
      </c>
      <c r="O1007" t="e">
        <f>VLOOKUP(J1007,银行退!A:K,11,FALSE)</f>
        <v>#N/A</v>
      </c>
    </row>
    <row r="1008" spans="1:15">
      <c r="A1008" s="1" t="s">
        <v>11279</v>
      </c>
      <c r="B1008" s="1">
        <v>1321455</v>
      </c>
      <c r="C1008" s="1" t="s">
        <v>4975</v>
      </c>
      <c r="D1008" s="1" t="s">
        <v>4976</v>
      </c>
      <c r="E1008" s="1" t="s">
        <v>4977</v>
      </c>
      <c r="F1008" s="2">
        <v>200</v>
      </c>
      <c r="G1008" s="1" t="s">
        <v>9</v>
      </c>
      <c r="H1008" s="1" t="s">
        <v>8349</v>
      </c>
      <c r="I1008" s="1" t="s">
        <v>8350</v>
      </c>
      <c r="J1008" s="1" t="s">
        <v>11280</v>
      </c>
      <c r="K1008" s="1" t="s">
        <v>11281</v>
      </c>
      <c r="L1008">
        <f>VLOOKUP(B1008,HIS退!B:F,5,FALSE)</f>
        <v>-200</v>
      </c>
      <c r="M1008">
        <f>VLOOKUP(J1008,银行退!A:F,6,FALSE)</f>
        <v>200</v>
      </c>
      <c r="N1008" t="e">
        <f>VLOOKUP(J1008,银行退!A:J,10,FALSE)</f>
        <v>#N/A</v>
      </c>
      <c r="O1008" t="e">
        <f>VLOOKUP(J1008,银行退!A:K,11,FALSE)</f>
        <v>#N/A</v>
      </c>
    </row>
    <row r="1009" spans="1:15">
      <c r="A1009" s="1" t="s">
        <v>11282</v>
      </c>
      <c r="B1009" s="1">
        <v>1321525</v>
      </c>
      <c r="C1009" s="1" t="s">
        <v>4979</v>
      </c>
      <c r="D1009" s="1" t="s">
        <v>4980</v>
      </c>
      <c r="E1009" s="1" t="s">
        <v>4981</v>
      </c>
      <c r="F1009" s="2">
        <v>1858.48</v>
      </c>
      <c r="G1009" s="1" t="s">
        <v>9</v>
      </c>
      <c r="H1009" s="1" t="s">
        <v>8349</v>
      </c>
      <c r="I1009" s="1" t="s">
        <v>8350</v>
      </c>
      <c r="J1009" s="1" t="s">
        <v>11283</v>
      </c>
      <c r="K1009" s="1" t="s">
        <v>11284</v>
      </c>
      <c r="L1009">
        <f>VLOOKUP(B1009,HIS退!B:F,5,FALSE)</f>
        <v>-1858.48</v>
      </c>
      <c r="M1009">
        <f>VLOOKUP(J1009,银行退!A:F,6,FALSE)</f>
        <v>1858.48</v>
      </c>
      <c r="N1009" t="e">
        <f>VLOOKUP(J1009,银行退!A:J,10,FALSE)</f>
        <v>#N/A</v>
      </c>
      <c r="O1009" t="e">
        <f>VLOOKUP(J1009,银行退!A:K,11,FALSE)</f>
        <v>#N/A</v>
      </c>
    </row>
    <row r="1010" spans="1:15">
      <c r="A1010" s="1" t="s">
        <v>11285</v>
      </c>
      <c r="B1010" s="1">
        <v>1321839</v>
      </c>
      <c r="C1010" s="1" t="s">
        <v>4983</v>
      </c>
      <c r="D1010" s="1" t="s">
        <v>4984</v>
      </c>
      <c r="E1010" s="1" t="s">
        <v>4985</v>
      </c>
      <c r="F1010" s="2">
        <v>694.92</v>
      </c>
      <c r="G1010" s="1" t="s">
        <v>9</v>
      </c>
      <c r="H1010" s="1" t="s">
        <v>8349</v>
      </c>
      <c r="I1010" s="1" t="s">
        <v>8350</v>
      </c>
      <c r="J1010" s="1" t="s">
        <v>11286</v>
      </c>
      <c r="K1010" s="1" t="s">
        <v>11287</v>
      </c>
      <c r="L1010">
        <f>VLOOKUP(B1010,HIS退!B:F,5,FALSE)</f>
        <v>-694.92</v>
      </c>
      <c r="M1010">
        <f>VLOOKUP(J1010,银行退!A:F,6,FALSE)</f>
        <v>694.92</v>
      </c>
      <c r="N1010" t="e">
        <f>VLOOKUP(J1010,银行退!A:J,10,FALSE)</f>
        <v>#N/A</v>
      </c>
      <c r="O1010" t="e">
        <f>VLOOKUP(J1010,银行退!A:K,11,FALSE)</f>
        <v>#N/A</v>
      </c>
    </row>
    <row r="1011" spans="1:15">
      <c r="A1011" s="1" t="s">
        <v>11288</v>
      </c>
      <c r="B1011" s="1">
        <v>1321883</v>
      </c>
      <c r="C1011" s="1" t="s">
        <v>4987</v>
      </c>
      <c r="D1011" s="1" t="s">
        <v>4988</v>
      </c>
      <c r="E1011" s="1" t="s">
        <v>4989</v>
      </c>
      <c r="F1011" s="2">
        <v>24.5</v>
      </c>
      <c r="G1011" s="1" t="s">
        <v>9</v>
      </c>
      <c r="H1011" s="1" t="s">
        <v>8349</v>
      </c>
      <c r="I1011" s="1" t="s">
        <v>8350</v>
      </c>
      <c r="J1011" s="1" t="s">
        <v>11289</v>
      </c>
      <c r="K1011" s="1" t="s">
        <v>11290</v>
      </c>
      <c r="L1011">
        <f>VLOOKUP(B1011,HIS退!B:F,5,FALSE)</f>
        <v>-24.5</v>
      </c>
      <c r="M1011">
        <f>VLOOKUP(J1011,银行退!A:F,6,FALSE)</f>
        <v>24.5</v>
      </c>
      <c r="N1011" t="e">
        <f>VLOOKUP(J1011,银行退!A:J,10,FALSE)</f>
        <v>#N/A</v>
      </c>
      <c r="O1011" t="e">
        <f>VLOOKUP(J1011,银行退!A:K,11,FALSE)</f>
        <v>#N/A</v>
      </c>
    </row>
    <row r="1012" spans="1:15">
      <c r="A1012" s="1" t="s">
        <v>11291</v>
      </c>
      <c r="B1012" s="1">
        <v>1322369</v>
      </c>
      <c r="C1012" s="1" t="s">
        <v>4991</v>
      </c>
      <c r="D1012" s="1" t="s">
        <v>4992</v>
      </c>
      <c r="E1012" s="1" t="s">
        <v>4993</v>
      </c>
      <c r="F1012" s="2">
        <v>158.44</v>
      </c>
      <c r="G1012" s="1" t="s">
        <v>9</v>
      </c>
      <c r="H1012" s="1" t="s">
        <v>8349</v>
      </c>
      <c r="I1012" s="1" t="s">
        <v>8350</v>
      </c>
      <c r="J1012" s="1" t="s">
        <v>11292</v>
      </c>
      <c r="K1012" s="1" t="s">
        <v>11293</v>
      </c>
      <c r="L1012">
        <f>VLOOKUP(B1012,HIS退!B:F,5,FALSE)</f>
        <v>-158.44</v>
      </c>
      <c r="M1012">
        <f>VLOOKUP(J1012,银行退!A:F,6,FALSE)</f>
        <v>158.44</v>
      </c>
      <c r="N1012" t="e">
        <f>VLOOKUP(J1012,银行退!A:J,10,FALSE)</f>
        <v>#N/A</v>
      </c>
      <c r="O1012" t="e">
        <f>VLOOKUP(J1012,银行退!A:K,11,FALSE)</f>
        <v>#N/A</v>
      </c>
    </row>
    <row r="1013" spans="1:15">
      <c r="A1013" s="1" t="s">
        <v>11294</v>
      </c>
      <c r="B1013" s="1">
        <v>1322489</v>
      </c>
      <c r="C1013" s="1" t="s">
        <v>4995</v>
      </c>
      <c r="D1013" s="1" t="s">
        <v>4996</v>
      </c>
      <c r="E1013" s="1" t="s">
        <v>4997</v>
      </c>
      <c r="F1013" s="2">
        <v>654</v>
      </c>
      <c r="G1013" s="1" t="s">
        <v>9</v>
      </c>
      <c r="H1013" s="1" t="s">
        <v>8349</v>
      </c>
      <c r="I1013" s="1" t="s">
        <v>8350</v>
      </c>
      <c r="J1013" s="1" t="s">
        <v>11295</v>
      </c>
      <c r="K1013" s="1" t="s">
        <v>11296</v>
      </c>
      <c r="L1013">
        <f>VLOOKUP(B1013,HIS退!B:F,5,FALSE)</f>
        <v>-654</v>
      </c>
      <c r="M1013">
        <f>VLOOKUP(J1013,银行退!A:F,6,FALSE)</f>
        <v>654</v>
      </c>
      <c r="N1013" t="e">
        <f>VLOOKUP(J1013,银行退!A:J,10,FALSE)</f>
        <v>#N/A</v>
      </c>
      <c r="O1013" t="e">
        <f>VLOOKUP(J1013,银行退!A:K,11,FALSE)</f>
        <v>#N/A</v>
      </c>
    </row>
    <row r="1014" spans="1:15">
      <c r="A1014" s="1" t="s">
        <v>11297</v>
      </c>
      <c r="B1014" s="1">
        <v>1322879</v>
      </c>
      <c r="C1014" s="1" t="s">
        <v>4999</v>
      </c>
      <c r="D1014" s="1" t="s">
        <v>5000</v>
      </c>
      <c r="E1014" s="1" t="s">
        <v>5001</v>
      </c>
      <c r="F1014" s="2">
        <v>1320.52</v>
      </c>
      <c r="G1014" s="1" t="s">
        <v>9</v>
      </c>
      <c r="H1014" s="1" t="s">
        <v>8349</v>
      </c>
      <c r="I1014" s="1" t="s">
        <v>8350</v>
      </c>
      <c r="J1014" s="1" t="s">
        <v>11298</v>
      </c>
      <c r="K1014" s="1" t="s">
        <v>11299</v>
      </c>
      <c r="L1014">
        <f>VLOOKUP(B1014,HIS退!B:F,5,FALSE)</f>
        <v>-1320.52</v>
      </c>
      <c r="M1014">
        <f>VLOOKUP(J1014,银行退!A:F,6,FALSE)</f>
        <v>1320.52</v>
      </c>
      <c r="N1014" t="e">
        <f>VLOOKUP(J1014,银行退!A:J,10,FALSE)</f>
        <v>#N/A</v>
      </c>
      <c r="O1014" t="e">
        <f>VLOOKUP(J1014,银行退!A:K,11,FALSE)</f>
        <v>#N/A</v>
      </c>
    </row>
    <row r="1015" spans="1:15">
      <c r="A1015" s="1" t="s">
        <v>11300</v>
      </c>
      <c r="B1015" s="1">
        <v>1323010</v>
      </c>
      <c r="C1015" s="1" t="s">
        <v>5003</v>
      </c>
      <c r="D1015" s="1" t="s">
        <v>5004</v>
      </c>
      <c r="E1015" s="1" t="s">
        <v>5005</v>
      </c>
      <c r="F1015" s="2">
        <v>369.88</v>
      </c>
      <c r="G1015" s="1" t="s">
        <v>9</v>
      </c>
      <c r="H1015" s="1" t="s">
        <v>8349</v>
      </c>
      <c r="I1015" s="1" t="s">
        <v>8350</v>
      </c>
      <c r="J1015" s="1" t="s">
        <v>11301</v>
      </c>
      <c r="K1015" s="1" t="s">
        <v>11302</v>
      </c>
      <c r="L1015">
        <f>VLOOKUP(B1015,HIS退!B:F,5,FALSE)</f>
        <v>-369.88</v>
      </c>
      <c r="M1015">
        <f>VLOOKUP(J1015,银行退!A:F,6,FALSE)</f>
        <v>369.88</v>
      </c>
      <c r="N1015" t="e">
        <f>VLOOKUP(J1015,银行退!A:J,10,FALSE)</f>
        <v>#N/A</v>
      </c>
      <c r="O1015" t="e">
        <f>VLOOKUP(J1015,银行退!A:K,11,FALSE)</f>
        <v>#N/A</v>
      </c>
    </row>
    <row r="1016" spans="1:15">
      <c r="A1016" s="1" t="s">
        <v>11303</v>
      </c>
      <c r="B1016" s="1">
        <v>1323139</v>
      </c>
      <c r="C1016" s="1" t="s">
        <v>5007</v>
      </c>
      <c r="D1016" s="1" t="s">
        <v>5008</v>
      </c>
      <c r="E1016" s="1" t="s">
        <v>5009</v>
      </c>
      <c r="F1016" s="2">
        <v>842.5</v>
      </c>
      <c r="G1016" s="1" t="s">
        <v>9</v>
      </c>
      <c r="H1016" s="1" t="s">
        <v>8349</v>
      </c>
      <c r="I1016" s="1" t="s">
        <v>8350</v>
      </c>
      <c r="J1016" s="1" t="s">
        <v>11304</v>
      </c>
      <c r="K1016" s="1" t="s">
        <v>11305</v>
      </c>
      <c r="L1016">
        <f>VLOOKUP(B1016,HIS退!B:F,5,FALSE)</f>
        <v>-842.5</v>
      </c>
      <c r="M1016">
        <f>VLOOKUP(J1016,银行退!A:F,6,FALSE)</f>
        <v>842.5</v>
      </c>
      <c r="N1016" t="e">
        <f>VLOOKUP(J1016,银行退!A:J,10,FALSE)</f>
        <v>#N/A</v>
      </c>
      <c r="O1016" t="e">
        <f>VLOOKUP(J1016,银行退!A:K,11,FALSE)</f>
        <v>#N/A</v>
      </c>
    </row>
    <row r="1017" spans="1:15">
      <c r="A1017" s="1" t="s">
        <v>11306</v>
      </c>
      <c r="B1017" s="1">
        <v>1323205</v>
      </c>
      <c r="C1017" s="1" t="s">
        <v>11307</v>
      </c>
      <c r="D1017" s="1" t="s">
        <v>5011</v>
      </c>
      <c r="E1017" s="1" t="s">
        <v>695</v>
      </c>
      <c r="F1017" s="2">
        <v>345.5</v>
      </c>
      <c r="G1017" s="1" t="s">
        <v>9</v>
      </c>
      <c r="H1017" s="1" t="s">
        <v>8358</v>
      </c>
      <c r="I1017" s="1" t="s">
        <v>8358</v>
      </c>
      <c r="J1017" s="1" t="s">
        <v>11308</v>
      </c>
      <c r="K1017" s="1" t="s">
        <v>694</v>
      </c>
      <c r="L1017">
        <f>VLOOKUP(B1017,HIS退!B:F,5,FALSE)</f>
        <v>-345.5</v>
      </c>
      <c r="M1017">
        <f>VLOOKUP(J1017,银行退!A:F,6,FALSE)</f>
        <v>345.5</v>
      </c>
      <c r="N1017" t="e">
        <f>VLOOKUP(J1017,银行退!A:J,10,FALSE)</f>
        <v>#N/A</v>
      </c>
      <c r="O1017" t="str">
        <f>VLOOKUP(J1017,银行退!A:K,11,FALSE)</f>
        <v>2017-08-10</v>
      </c>
    </row>
    <row r="1018" spans="1:15">
      <c r="A1018" s="1" t="s">
        <v>11309</v>
      </c>
      <c r="B1018" s="1">
        <v>1323343</v>
      </c>
      <c r="C1018" s="1" t="s">
        <v>5013</v>
      </c>
      <c r="D1018" s="1" t="s">
        <v>5014</v>
      </c>
      <c r="E1018" s="1" t="s">
        <v>5015</v>
      </c>
      <c r="F1018" s="2">
        <v>21</v>
      </c>
      <c r="G1018" s="1" t="s">
        <v>9</v>
      </c>
      <c r="H1018" s="1" t="s">
        <v>8349</v>
      </c>
      <c r="I1018" s="1" t="s">
        <v>8350</v>
      </c>
      <c r="J1018" s="1" t="s">
        <v>11310</v>
      </c>
      <c r="K1018" s="1" t="s">
        <v>11311</v>
      </c>
      <c r="L1018">
        <f>VLOOKUP(B1018,HIS退!B:F,5,FALSE)</f>
        <v>-21</v>
      </c>
      <c r="M1018">
        <f>VLOOKUP(J1018,银行退!A:F,6,FALSE)</f>
        <v>21</v>
      </c>
      <c r="N1018" t="e">
        <f>VLOOKUP(J1018,银行退!A:J,10,FALSE)</f>
        <v>#N/A</v>
      </c>
      <c r="O1018" t="e">
        <f>VLOOKUP(J1018,银行退!A:K,11,FALSE)</f>
        <v>#N/A</v>
      </c>
    </row>
    <row r="1019" spans="1:15">
      <c r="A1019" s="1" t="s">
        <v>11312</v>
      </c>
      <c r="B1019" s="1">
        <v>1323522</v>
      </c>
      <c r="C1019" s="1" t="s">
        <v>5017</v>
      </c>
      <c r="D1019" s="1" t="s">
        <v>5018</v>
      </c>
      <c r="E1019" s="1" t="s">
        <v>5019</v>
      </c>
      <c r="F1019" s="2">
        <v>1400</v>
      </c>
      <c r="G1019" s="1" t="s">
        <v>9</v>
      </c>
      <c r="H1019" s="1" t="s">
        <v>8349</v>
      </c>
      <c r="I1019" s="1" t="s">
        <v>8350</v>
      </c>
      <c r="J1019" s="1" t="s">
        <v>11313</v>
      </c>
      <c r="K1019" s="1" t="s">
        <v>11314</v>
      </c>
      <c r="L1019">
        <f>VLOOKUP(B1019,HIS退!B:F,5,FALSE)</f>
        <v>-1400</v>
      </c>
      <c r="M1019">
        <f>VLOOKUP(J1019,银行退!A:F,6,FALSE)</f>
        <v>1400</v>
      </c>
      <c r="N1019" t="e">
        <f>VLOOKUP(J1019,银行退!A:J,10,FALSE)</f>
        <v>#N/A</v>
      </c>
      <c r="O1019" t="e">
        <f>VLOOKUP(J1019,银行退!A:K,11,FALSE)</f>
        <v>#N/A</v>
      </c>
    </row>
    <row r="1020" spans="1:15">
      <c r="A1020" s="1" t="s">
        <v>11315</v>
      </c>
      <c r="B1020" s="1">
        <v>1323530</v>
      </c>
      <c r="C1020" s="1" t="s">
        <v>5021</v>
      </c>
      <c r="D1020" s="1" t="s">
        <v>5022</v>
      </c>
      <c r="E1020" s="1" t="s">
        <v>5023</v>
      </c>
      <c r="F1020" s="2">
        <v>196.93</v>
      </c>
      <c r="G1020" s="1" t="s">
        <v>9</v>
      </c>
      <c r="H1020" s="1" t="s">
        <v>8349</v>
      </c>
      <c r="I1020" s="1" t="s">
        <v>8350</v>
      </c>
      <c r="J1020" s="1" t="s">
        <v>11316</v>
      </c>
      <c r="K1020" s="1" t="s">
        <v>11317</v>
      </c>
      <c r="L1020">
        <f>VLOOKUP(B1020,HIS退!B:F,5,FALSE)</f>
        <v>-196.93</v>
      </c>
      <c r="M1020">
        <f>VLOOKUP(J1020,银行退!A:F,6,FALSE)</f>
        <v>196.93</v>
      </c>
      <c r="N1020" t="e">
        <f>VLOOKUP(J1020,银行退!A:J,10,FALSE)</f>
        <v>#N/A</v>
      </c>
      <c r="O1020" t="e">
        <f>VLOOKUP(J1020,银行退!A:K,11,FALSE)</f>
        <v>#N/A</v>
      </c>
    </row>
    <row r="1021" spans="1:15">
      <c r="A1021" s="1" t="s">
        <v>11318</v>
      </c>
      <c r="B1021" s="1">
        <v>1323615</v>
      </c>
      <c r="C1021" s="1" t="s">
        <v>5025</v>
      </c>
      <c r="D1021" s="1" t="s">
        <v>5026</v>
      </c>
      <c r="E1021" s="1" t="s">
        <v>5027</v>
      </c>
      <c r="F1021" s="2">
        <v>14.5</v>
      </c>
      <c r="G1021" s="1" t="s">
        <v>9</v>
      </c>
      <c r="H1021" s="1" t="s">
        <v>8349</v>
      </c>
      <c r="I1021" s="1" t="s">
        <v>8350</v>
      </c>
      <c r="J1021" s="1" t="s">
        <v>11319</v>
      </c>
      <c r="K1021" s="1" t="s">
        <v>11320</v>
      </c>
      <c r="L1021">
        <f>VLOOKUP(B1021,HIS退!B:F,5,FALSE)</f>
        <v>-14.5</v>
      </c>
      <c r="M1021">
        <f>VLOOKUP(J1021,银行退!A:F,6,FALSE)</f>
        <v>14.5</v>
      </c>
      <c r="N1021" t="e">
        <f>VLOOKUP(J1021,银行退!A:J,10,FALSE)</f>
        <v>#N/A</v>
      </c>
      <c r="O1021" t="e">
        <f>VLOOKUP(J1021,银行退!A:K,11,FALSE)</f>
        <v>#N/A</v>
      </c>
    </row>
    <row r="1022" spans="1:15">
      <c r="A1022" s="1" t="s">
        <v>11321</v>
      </c>
      <c r="B1022" s="1">
        <v>1323850</v>
      </c>
      <c r="C1022" s="1" t="s">
        <v>5029</v>
      </c>
      <c r="D1022" s="1" t="s">
        <v>5030</v>
      </c>
      <c r="E1022" s="1" t="s">
        <v>5031</v>
      </c>
      <c r="F1022" s="2">
        <v>153</v>
      </c>
      <c r="G1022" s="1" t="s">
        <v>9</v>
      </c>
      <c r="H1022" s="1" t="s">
        <v>8349</v>
      </c>
      <c r="I1022" s="1" t="s">
        <v>8350</v>
      </c>
      <c r="J1022" s="1" t="s">
        <v>11322</v>
      </c>
      <c r="K1022" s="1" t="s">
        <v>11323</v>
      </c>
      <c r="L1022">
        <f>VLOOKUP(B1022,HIS退!B:F,5,FALSE)</f>
        <v>-153</v>
      </c>
      <c r="M1022">
        <f>VLOOKUP(J1022,银行退!A:F,6,FALSE)</f>
        <v>153</v>
      </c>
      <c r="N1022" t="e">
        <f>VLOOKUP(J1022,银行退!A:J,10,FALSE)</f>
        <v>#N/A</v>
      </c>
      <c r="O1022" t="e">
        <f>VLOOKUP(J1022,银行退!A:K,11,FALSE)</f>
        <v>#N/A</v>
      </c>
    </row>
    <row r="1023" spans="1:15">
      <c r="A1023" s="1" t="s">
        <v>11324</v>
      </c>
      <c r="B1023" s="1">
        <v>1323909</v>
      </c>
      <c r="C1023" s="1" t="s">
        <v>5033</v>
      </c>
      <c r="D1023" s="1" t="s">
        <v>5034</v>
      </c>
      <c r="E1023" s="1" t="s">
        <v>5035</v>
      </c>
      <c r="F1023" s="2">
        <v>38</v>
      </c>
      <c r="G1023" s="1" t="s">
        <v>9</v>
      </c>
      <c r="H1023" s="1" t="s">
        <v>8349</v>
      </c>
      <c r="I1023" s="1" t="s">
        <v>8350</v>
      </c>
      <c r="J1023" s="1" t="s">
        <v>11325</v>
      </c>
      <c r="K1023" s="1" t="s">
        <v>11326</v>
      </c>
      <c r="L1023">
        <f>VLOOKUP(B1023,HIS退!B:F,5,FALSE)</f>
        <v>-38</v>
      </c>
      <c r="M1023">
        <f>VLOOKUP(J1023,银行退!A:F,6,FALSE)</f>
        <v>38</v>
      </c>
      <c r="N1023" t="e">
        <f>VLOOKUP(J1023,银行退!A:J,10,FALSE)</f>
        <v>#N/A</v>
      </c>
      <c r="O1023" t="e">
        <f>VLOOKUP(J1023,银行退!A:K,11,FALSE)</f>
        <v>#N/A</v>
      </c>
    </row>
    <row r="1024" spans="1:15">
      <c r="A1024" s="1" t="s">
        <v>11327</v>
      </c>
      <c r="B1024" s="1">
        <v>1324198</v>
      </c>
      <c r="C1024" s="1" t="s">
        <v>5037</v>
      </c>
      <c r="D1024" s="1" t="s">
        <v>5038</v>
      </c>
      <c r="E1024" s="1" t="s">
        <v>5039</v>
      </c>
      <c r="F1024" s="2">
        <v>24.25</v>
      </c>
      <c r="G1024" s="1" t="s">
        <v>9</v>
      </c>
      <c r="H1024" s="1" t="s">
        <v>8349</v>
      </c>
      <c r="I1024" s="1" t="s">
        <v>8350</v>
      </c>
      <c r="J1024" s="1" t="s">
        <v>11328</v>
      </c>
      <c r="K1024" s="1" t="s">
        <v>11329</v>
      </c>
      <c r="L1024">
        <f>VLOOKUP(B1024,HIS退!B:F,5,FALSE)</f>
        <v>-24.25</v>
      </c>
      <c r="M1024">
        <f>VLOOKUP(J1024,银行退!A:F,6,FALSE)</f>
        <v>24.25</v>
      </c>
      <c r="N1024" t="e">
        <f>VLOOKUP(J1024,银行退!A:J,10,FALSE)</f>
        <v>#N/A</v>
      </c>
      <c r="O1024" t="e">
        <f>VLOOKUP(J1024,银行退!A:K,11,FALSE)</f>
        <v>#N/A</v>
      </c>
    </row>
    <row r="1025" spans="1:15">
      <c r="A1025" s="1" t="s">
        <v>11330</v>
      </c>
      <c r="B1025" s="1">
        <v>1324224</v>
      </c>
      <c r="C1025" s="1" t="s">
        <v>5041</v>
      </c>
      <c r="D1025" s="1" t="s">
        <v>5042</v>
      </c>
      <c r="E1025" s="1" t="s">
        <v>5043</v>
      </c>
      <c r="F1025" s="2">
        <v>309.82</v>
      </c>
      <c r="G1025" s="1" t="s">
        <v>9</v>
      </c>
      <c r="H1025" s="1" t="s">
        <v>8349</v>
      </c>
      <c r="I1025" s="1" t="s">
        <v>8350</v>
      </c>
      <c r="J1025" s="1" t="s">
        <v>11331</v>
      </c>
      <c r="K1025" s="1" t="s">
        <v>11332</v>
      </c>
      <c r="L1025">
        <f>VLOOKUP(B1025,HIS退!B:F,5,FALSE)</f>
        <v>-309.82</v>
      </c>
      <c r="M1025">
        <f>VLOOKUP(J1025,银行退!A:F,6,FALSE)</f>
        <v>309.82</v>
      </c>
      <c r="N1025" t="e">
        <f>VLOOKUP(J1025,银行退!A:J,10,FALSE)</f>
        <v>#N/A</v>
      </c>
      <c r="O1025" t="e">
        <f>VLOOKUP(J1025,银行退!A:K,11,FALSE)</f>
        <v>#N/A</v>
      </c>
    </row>
    <row r="1026" spans="1:15">
      <c r="A1026" s="1" t="s">
        <v>11333</v>
      </c>
      <c r="B1026" s="1">
        <v>1324478</v>
      </c>
      <c r="C1026" s="1" t="s">
        <v>5045</v>
      </c>
      <c r="D1026" s="1" t="s">
        <v>5046</v>
      </c>
      <c r="E1026" s="1" t="s">
        <v>5047</v>
      </c>
      <c r="F1026" s="2">
        <v>81.08</v>
      </c>
      <c r="G1026" s="1" t="s">
        <v>9</v>
      </c>
      <c r="H1026" s="1" t="s">
        <v>8349</v>
      </c>
      <c r="I1026" s="1" t="s">
        <v>8350</v>
      </c>
      <c r="J1026" s="1" t="s">
        <v>11334</v>
      </c>
      <c r="K1026" s="1" t="s">
        <v>11335</v>
      </c>
      <c r="L1026">
        <f>VLOOKUP(B1026,HIS退!B:F,5,FALSE)</f>
        <v>-81.08</v>
      </c>
      <c r="M1026">
        <f>VLOOKUP(J1026,银行退!A:F,6,FALSE)</f>
        <v>81.08</v>
      </c>
      <c r="N1026" t="e">
        <f>VLOOKUP(J1026,银行退!A:J,10,FALSE)</f>
        <v>#N/A</v>
      </c>
      <c r="O1026" t="e">
        <f>VLOOKUP(J1026,银行退!A:K,11,FALSE)</f>
        <v>#N/A</v>
      </c>
    </row>
    <row r="1027" spans="1:15">
      <c r="A1027" s="1" t="s">
        <v>11336</v>
      </c>
      <c r="B1027" s="1">
        <v>1324487</v>
      </c>
      <c r="C1027" s="1" t="s">
        <v>5049</v>
      </c>
      <c r="D1027" s="1" t="s">
        <v>5050</v>
      </c>
      <c r="E1027" s="1" t="s">
        <v>5051</v>
      </c>
      <c r="F1027" s="2">
        <v>2614.4899999999998</v>
      </c>
      <c r="G1027" s="1" t="s">
        <v>9</v>
      </c>
      <c r="H1027" s="1" t="s">
        <v>8349</v>
      </c>
      <c r="I1027" s="1" t="s">
        <v>8350</v>
      </c>
      <c r="J1027" s="1" t="s">
        <v>11337</v>
      </c>
      <c r="K1027" s="1" t="s">
        <v>11338</v>
      </c>
      <c r="L1027">
        <f>VLOOKUP(B1027,HIS退!B:F,5,FALSE)</f>
        <v>-2614.4899999999998</v>
      </c>
      <c r="M1027">
        <f>VLOOKUP(J1027,银行退!A:F,6,FALSE)</f>
        <v>2614.4899999999998</v>
      </c>
      <c r="N1027" t="e">
        <f>VLOOKUP(J1027,银行退!A:J,10,FALSE)</f>
        <v>#N/A</v>
      </c>
      <c r="O1027" t="e">
        <f>VLOOKUP(J1027,银行退!A:K,11,FALSE)</f>
        <v>#N/A</v>
      </c>
    </row>
    <row r="1028" spans="1:15">
      <c r="A1028" s="1" t="s">
        <v>11339</v>
      </c>
      <c r="B1028" s="1">
        <v>1324723</v>
      </c>
      <c r="C1028" s="1" t="s">
        <v>5054</v>
      </c>
      <c r="D1028" s="1" t="s">
        <v>5055</v>
      </c>
      <c r="E1028" s="1" t="s">
        <v>5056</v>
      </c>
      <c r="F1028" s="2">
        <v>200</v>
      </c>
      <c r="G1028" s="1" t="s">
        <v>9</v>
      </c>
      <c r="H1028" s="1" t="s">
        <v>8349</v>
      </c>
      <c r="I1028" s="1" t="s">
        <v>8350</v>
      </c>
      <c r="J1028" s="1" t="s">
        <v>11340</v>
      </c>
      <c r="K1028" s="1" t="s">
        <v>11341</v>
      </c>
      <c r="L1028">
        <f>VLOOKUP(B1028,HIS退!B:F,5,FALSE)</f>
        <v>-200</v>
      </c>
      <c r="M1028">
        <f>VLOOKUP(J1028,银行退!A:F,6,FALSE)</f>
        <v>200</v>
      </c>
      <c r="N1028" t="e">
        <f>VLOOKUP(J1028,银行退!A:J,10,FALSE)</f>
        <v>#N/A</v>
      </c>
      <c r="O1028" t="e">
        <f>VLOOKUP(J1028,银行退!A:K,11,FALSE)</f>
        <v>#N/A</v>
      </c>
    </row>
    <row r="1029" spans="1:15">
      <c r="A1029" s="1" t="s">
        <v>11342</v>
      </c>
      <c r="B1029" s="1">
        <v>1324939</v>
      </c>
      <c r="C1029" s="1" t="s">
        <v>5058</v>
      </c>
      <c r="D1029" s="1" t="s">
        <v>5059</v>
      </c>
      <c r="E1029" s="1" t="s">
        <v>5060</v>
      </c>
      <c r="F1029" s="2">
        <v>2000</v>
      </c>
      <c r="G1029" s="1" t="s">
        <v>9</v>
      </c>
      <c r="H1029" s="1" t="s">
        <v>8349</v>
      </c>
      <c r="I1029" s="1" t="s">
        <v>8350</v>
      </c>
      <c r="J1029" s="1" t="s">
        <v>11343</v>
      </c>
      <c r="K1029" s="1" t="s">
        <v>11344</v>
      </c>
      <c r="L1029">
        <f>VLOOKUP(B1029,HIS退!B:F,5,FALSE)</f>
        <v>-2000</v>
      </c>
      <c r="M1029">
        <f>VLOOKUP(J1029,银行退!A:F,6,FALSE)</f>
        <v>2000</v>
      </c>
      <c r="N1029" t="e">
        <f>VLOOKUP(J1029,银行退!A:J,10,FALSE)</f>
        <v>#N/A</v>
      </c>
      <c r="O1029" t="e">
        <f>VLOOKUP(J1029,银行退!A:K,11,FALSE)</f>
        <v>#N/A</v>
      </c>
    </row>
    <row r="1030" spans="1:15">
      <c r="A1030" s="1" t="s">
        <v>11345</v>
      </c>
      <c r="B1030" s="1">
        <v>1324962</v>
      </c>
      <c r="C1030" s="1" t="s">
        <v>5062</v>
      </c>
      <c r="D1030" s="1" t="s">
        <v>5063</v>
      </c>
      <c r="E1030" s="1" t="s">
        <v>5064</v>
      </c>
      <c r="F1030" s="2">
        <v>572.62</v>
      </c>
      <c r="G1030" s="1" t="s">
        <v>9</v>
      </c>
      <c r="H1030" s="1" t="s">
        <v>8349</v>
      </c>
      <c r="I1030" s="1" t="s">
        <v>8350</v>
      </c>
      <c r="J1030" s="1" t="s">
        <v>11346</v>
      </c>
      <c r="K1030" s="1" t="s">
        <v>11347</v>
      </c>
      <c r="L1030">
        <f>VLOOKUP(B1030,HIS退!B:F,5,FALSE)</f>
        <v>-572.62</v>
      </c>
      <c r="M1030">
        <f>VLOOKUP(J1030,银行退!A:F,6,FALSE)</f>
        <v>572.62</v>
      </c>
      <c r="N1030" t="e">
        <f>VLOOKUP(J1030,银行退!A:J,10,FALSE)</f>
        <v>#N/A</v>
      </c>
      <c r="O1030" t="e">
        <f>VLOOKUP(J1030,银行退!A:K,11,FALSE)</f>
        <v>#N/A</v>
      </c>
    </row>
    <row r="1031" spans="1:15">
      <c r="A1031" s="1" t="s">
        <v>11348</v>
      </c>
      <c r="B1031" s="1">
        <v>1325022</v>
      </c>
      <c r="C1031" s="1" t="s">
        <v>5067</v>
      </c>
      <c r="D1031" s="1" t="s">
        <v>5068</v>
      </c>
      <c r="E1031" s="1" t="s">
        <v>5069</v>
      </c>
      <c r="F1031" s="2">
        <v>107.5</v>
      </c>
      <c r="G1031" s="1" t="s">
        <v>9</v>
      </c>
      <c r="H1031" s="1" t="s">
        <v>8349</v>
      </c>
      <c r="I1031" s="1" t="s">
        <v>8350</v>
      </c>
      <c r="J1031" s="1" t="s">
        <v>11349</v>
      </c>
      <c r="K1031" s="1" t="s">
        <v>11350</v>
      </c>
      <c r="L1031">
        <f>VLOOKUP(B1031,HIS退!B:F,5,FALSE)</f>
        <v>-107.5</v>
      </c>
      <c r="M1031">
        <f>VLOOKUP(J1031,银行退!A:F,6,FALSE)</f>
        <v>107.5</v>
      </c>
      <c r="N1031" t="e">
        <f>VLOOKUP(J1031,银行退!A:J,10,FALSE)</f>
        <v>#N/A</v>
      </c>
      <c r="O1031" t="e">
        <f>VLOOKUP(J1031,银行退!A:K,11,FALSE)</f>
        <v>#N/A</v>
      </c>
    </row>
    <row r="1032" spans="1:15">
      <c r="A1032" s="1" t="s">
        <v>11351</v>
      </c>
      <c r="B1032" s="1">
        <v>1325021</v>
      </c>
      <c r="C1032" s="1" t="s">
        <v>5066</v>
      </c>
      <c r="D1032" s="1" t="s">
        <v>2227</v>
      </c>
      <c r="E1032" s="1" t="s">
        <v>1210</v>
      </c>
      <c r="F1032" s="2">
        <v>169.39</v>
      </c>
      <c r="G1032" s="1" t="s">
        <v>9</v>
      </c>
      <c r="H1032" s="1" t="s">
        <v>8349</v>
      </c>
      <c r="I1032" s="1" t="s">
        <v>8350</v>
      </c>
      <c r="J1032" s="1" t="s">
        <v>11352</v>
      </c>
      <c r="K1032" s="1" t="s">
        <v>1209</v>
      </c>
      <c r="L1032">
        <f>VLOOKUP(B1032,HIS退!B:F,5,FALSE)</f>
        <v>-169.39</v>
      </c>
      <c r="M1032">
        <f>VLOOKUP(J1032,银行退!A:F,6,FALSE)</f>
        <v>169.39</v>
      </c>
      <c r="N1032" t="e">
        <f>VLOOKUP(J1032,银行退!A:J,10,FALSE)</f>
        <v>#N/A</v>
      </c>
      <c r="O1032" t="e">
        <f>VLOOKUP(J1032,银行退!A:K,11,FALSE)</f>
        <v>#N/A</v>
      </c>
    </row>
    <row r="1033" spans="1:15">
      <c r="A1033" s="1" t="s">
        <v>11353</v>
      </c>
      <c r="B1033" s="1">
        <v>1325183</v>
      </c>
      <c r="C1033" s="1" t="s">
        <v>5071</v>
      </c>
      <c r="D1033" s="1" t="s">
        <v>5072</v>
      </c>
      <c r="E1033" s="1" t="s">
        <v>5073</v>
      </c>
      <c r="F1033" s="2">
        <v>7.69</v>
      </c>
      <c r="G1033" s="1" t="s">
        <v>9</v>
      </c>
      <c r="H1033" s="1" t="s">
        <v>8349</v>
      </c>
      <c r="I1033" s="1" t="s">
        <v>8350</v>
      </c>
      <c r="J1033" s="1" t="s">
        <v>11354</v>
      </c>
      <c r="K1033" s="1" t="s">
        <v>664</v>
      </c>
      <c r="L1033">
        <f>VLOOKUP(B1033,HIS退!B:F,5,FALSE)</f>
        <v>-7.69</v>
      </c>
      <c r="M1033">
        <f>VLOOKUP(J1033,银行退!A:F,6,FALSE)</f>
        <v>7.69</v>
      </c>
      <c r="N1033" t="e">
        <f>VLOOKUP(J1033,银行退!A:J,10,FALSE)</f>
        <v>#N/A</v>
      </c>
      <c r="O1033" t="e">
        <f>VLOOKUP(J1033,银行退!A:K,11,FALSE)</f>
        <v>#N/A</v>
      </c>
    </row>
    <row r="1034" spans="1:15">
      <c r="A1034" s="1" t="s">
        <v>11355</v>
      </c>
      <c r="B1034" s="1">
        <v>1325243</v>
      </c>
      <c r="C1034" s="1" t="s">
        <v>11356</v>
      </c>
      <c r="D1034" s="1" t="s">
        <v>5075</v>
      </c>
      <c r="E1034" s="1" t="s">
        <v>665</v>
      </c>
      <c r="F1034" s="2">
        <v>19.64</v>
      </c>
      <c r="G1034" s="1" t="s">
        <v>9</v>
      </c>
      <c r="H1034" s="1" t="s">
        <v>8358</v>
      </c>
      <c r="I1034" s="1" t="s">
        <v>8358</v>
      </c>
      <c r="J1034" s="1" t="s">
        <v>11357</v>
      </c>
      <c r="K1034" s="1" t="s">
        <v>664</v>
      </c>
      <c r="L1034">
        <f>VLOOKUP(B1034,HIS退!B:F,5,FALSE)</f>
        <v>-19.64</v>
      </c>
      <c r="M1034">
        <f>VLOOKUP(J1034,银行退!A:F,6,FALSE)</f>
        <v>19.64</v>
      </c>
      <c r="N1034" t="e">
        <f>VLOOKUP(J1034,银行退!A:J,10,FALSE)</f>
        <v>#N/A</v>
      </c>
      <c r="O1034" t="str">
        <f>VLOOKUP(J1034,银行退!A:K,11,FALSE)</f>
        <v>2017-08-11</v>
      </c>
    </row>
    <row r="1035" spans="1:15">
      <c r="A1035" s="1" t="s">
        <v>11358</v>
      </c>
      <c r="B1035" s="1">
        <v>1325299</v>
      </c>
      <c r="C1035" s="1" t="s">
        <v>5077</v>
      </c>
      <c r="D1035" s="1" t="s">
        <v>5078</v>
      </c>
      <c r="E1035" s="1" t="s">
        <v>5079</v>
      </c>
      <c r="F1035" s="2">
        <v>785.2</v>
      </c>
      <c r="G1035" s="1" t="s">
        <v>9</v>
      </c>
      <c r="H1035" s="1" t="s">
        <v>8349</v>
      </c>
      <c r="I1035" s="1" t="s">
        <v>8350</v>
      </c>
      <c r="J1035" s="1" t="s">
        <v>11359</v>
      </c>
      <c r="K1035" s="1" t="s">
        <v>11347</v>
      </c>
      <c r="L1035">
        <f>VLOOKUP(B1035,HIS退!B:F,5,FALSE)</f>
        <v>-785.2</v>
      </c>
      <c r="M1035">
        <f>VLOOKUP(J1035,银行退!A:F,6,FALSE)</f>
        <v>785.2</v>
      </c>
      <c r="N1035" t="e">
        <f>VLOOKUP(J1035,银行退!A:J,10,FALSE)</f>
        <v>#N/A</v>
      </c>
      <c r="O1035" t="e">
        <f>VLOOKUP(J1035,银行退!A:K,11,FALSE)</f>
        <v>#N/A</v>
      </c>
    </row>
    <row r="1036" spans="1:15">
      <c r="A1036" s="1" t="s">
        <v>11360</v>
      </c>
      <c r="B1036" s="1">
        <v>1325340</v>
      </c>
      <c r="C1036" s="1" t="s">
        <v>5081</v>
      </c>
      <c r="D1036" s="1" t="s">
        <v>5082</v>
      </c>
      <c r="E1036" s="1" t="s">
        <v>5083</v>
      </c>
      <c r="F1036" s="2">
        <v>74.930000000000007</v>
      </c>
      <c r="G1036" s="1" t="s">
        <v>9</v>
      </c>
      <c r="H1036" s="1" t="s">
        <v>8349</v>
      </c>
      <c r="I1036" s="1" t="s">
        <v>8350</v>
      </c>
      <c r="J1036" s="1" t="s">
        <v>11361</v>
      </c>
      <c r="K1036" s="1" t="s">
        <v>11362</v>
      </c>
      <c r="L1036">
        <f>VLOOKUP(B1036,HIS退!B:F,5,FALSE)</f>
        <v>-74.930000000000007</v>
      </c>
      <c r="M1036">
        <f>VLOOKUP(J1036,银行退!A:F,6,FALSE)</f>
        <v>74.930000000000007</v>
      </c>
      <c r="N1036" t="e">
        <f>VLOOKUP(J1036,银行退!A:J,10,FALSE)</f>
        <v>#N/A</v>
      </c>
      <c r="O1036" t="e">
        <f>VLOOKUP(J1036,银行退!A:K,11,FALSE)</f>
        <v>#N/A</v>
      </c>
    </row>
    <row r="1037" spans="1:15">
      <c r="A1037" s="1" t="s">
        <v>11363</v>
      </c>
      <c r="B1037" s="1">
        <v>1325341</v>
      </c>
      <c r="C1037" s="1" t="s">
        <v>11364</v>
      </c>
      <c r="D1037" s="1" t="s">
        <v>5085</v>
      </c>
      <c r="E1037" s="1" t="s">
        <v>679</v>
      </c>
      <c r="F1037" s="2">
        <v>34</v>
      </c>
      <c r="G1037" s="1" t="s">
        <v>9</v>
      </c>
      <c r="H1037" s="1" t="s">
        <v>8358</v>
      </c>
      <c r="I1037" s="1" t="s">
        <v>8358</v>
      </c>
      <c r="J1037" s="1" t="s">
        <v>11365</v>
      </c>
      <c r="K1037" s="1" t="s">
        <v>678</v>
      </c>
      <c r="L1037">
        <f>VLOOKUP(B1037,HIS退!B:F,5,FALSE)</f>
        <v>-34</v>
      </c>
      <c r="M1037">
        <f>VLOOKUP(J1037,银行退!A:F,6,FALSE)</f>
        <v>34</v>
      </c>
      <c r="N1037" t="e">
        <f>VLOOKUP(J1037,银行退!A:J,10,FALSE)</f>
        <v>#N/A</v>
      </c>
      <c r="O1037" t="str">
        <f>VLOOKUP(J1037,银行退!A:K,11,FALSE)</f>
        <v>2017-08-10</v>
      </c>
    </row>
    <row r="1038" spans="1:15">
      <c r="A1038" s="1" t="s">
        <v>11366</v>
      </c>
      <c r="B1038" s="1">
        <v>1325411</v>
      </c>
      <c r="C1038" s="1" t="s">
        <v>11367</v>
      </c>
      <c r="D1038" s="1" t="s">
        <v>5085</v>
      </c>
      <c r="E1038" s="1" t="s">
        <v>679</v>
      </c>
      <c r="F1038" s="2">
        <v>16</v>
      </c>
      <c r="G1038" s="1" t="s">
        <v>9</v>
      </c>
      <c r="H1038" s="1" t="s">
        <v>8358</v>
      </c>
      <c r="I1038" s="1" t="s">
        <v>8358</v>
      </c>
      <c r="J1038" s="1" t="s">
        <v>11368</v>
      </c>
      <c r="K1038" s="1" t="s">
        <v>678</v>
      </c>
      <c r="L1038">
        <f>VLOOKUP(B1038,HIS退!B:F,5,FALSE)</f>
        <v>-16</v>
      </c>
      <c r="M1038">
        <f>VLOOKUP(J1038,银行退!A:F,6,FALSE)</f>
        <v>16</v>
      </c>
      <c r="N1038" t="e">
        <f>VLOOKUP(J1038,银行退!A:J,10,FALSE)</f>
        <v>#N/A</v>
      </c>
      <c r="O1038" t="str">
        <f>VLOOKUP(J1038,银行退!A:K,11,FALSE)</f>
        <v>2017-08-10</v>
      </c>
    </row>
    <row r="1039" spans="1:15">
      <c r="A1039" s="1" t="s">
        <v>11369</v>
      </c>
      <c r="B1039" s="1">
        <v>1325716</v>
      </c>
      <c r="C1039" s="1" t="s">
        <v>5088</v>
      </c>
      <c r="D1039" s="1" t="s">
        <v>5089</v>
      </c>
      <c r="E1039" s="1" t="s">
        <v>5090</v>
      </c>
      <c r="F1039" s="2">
        <v>2400</v>
      </c>
      <c r="G1039" s="1" t="s">
        <v>9</v>
      </c>
      <c r="H1039" s="1" t="s">
        <v>8349</v>
      </c>
      <c r="I1039" s="1" t="s">
        <v>8350</v>
      </c>
      <c r="J1039" s="1" t="s">
        <v>11370</v>
      </c>
      <c r="K1039" s="1" t="s">
        <v>11371</v>
      </c>
      <c r="L1039">
        <f>VLOOKUP(B1039,HIS退!B:F,5,FALSE)</f>
        <v>-2400</v>
      </c>
      <c r="M1039">
        <f>VLOOKUP(J1039,银行退!A:F,6,FALSE)</f>
        <v>2400</v>
      </c>
      <c r="N1039" t="e">
        <f>VLOOKUP(J1039,银行退!A:J,10,FALSE)</f>
        <v>#N/A</v>
      </c>
      <c r="O1039" t="e">
        <f>VLOOKUP(J1039,银行退!A:K,11,FALSE)</f>
        <v>#N/A</v>
      </c>
    </row>
    <row r="1040" spans="1:15">
      <c r="A1040" s="1" t="s">
        <v>11372</v>
      </c>
      <c r="B1040" s="1">
        <v>1326032</v>
      </c>
      <c r="C1040" s="1" t="s">
        <v>5092</v>
      </c>
      <c r="D1040" s="1" t="s">
        <v>5093</v>
      </c>
      <c r="E1040" s="1" t="s">
        <v>5094</v>
      </c>
      <c r="F1040" s="2">
        <v>282.5</v>
      </c>
      <c r="G1040" s="1" t="s">
        <v>9</v>
      </c>
      <c r="H1040" s="1" t="s">
        <v>8349</v>
      </c>
      <c r="I1040" s="1" t="s">
        <v>8350</v>
      </c>
      <c r="J1040" s="1" t="s">
        <v>11373</v>
      </c>
      <c r="K1040" s="1" t="s">
        <v>11374</v>
      </c>
      <c r="L1040">
        <f>VLOOKUP(B1040,HIS退!B:F,5,FALSE)</f>
        <v>-282.5</v>
      </c>
      <c r="M1040">
        <f>VLOOKUP(J1040,银行退!A:F,6,FALSE)</f>
        <v>282.5</v>
      </c>
      <c r="N1040" t="e">
        <f>VLOOKUP(J1040,银行退!A:J,10,FALSE)</f>
        <v>#N/A</v>
      </c>
      <c r="O1040" t="e">
        <f>VLOOKUP(J1040,银行退!A:K,11,FALSE)</f>
        <v>#N/A</v>
      </c>
    </row>
    <row r="1041" spans="1:15">
      <c r="A1041" s="1" t="s">
        <v>11375</v>
      </c>
      <c r="B1041" s="1">
        <v>1326598</v>
      </c>
      <c r="C1041" s="1" t="s">
        <v>5096</v>
      </c>
      <c r="D1041" s="1" t="s">
        <v>5097</v>
      </c>
      <c r="E1041" s="1" t="s">
        <v>5098</v>
      </c>
      <c r="F1041" s="2">
        <v>100</v>
      </c>
      <c r="G1041" s="1" t="s">
        <v>9</v>
      </c>
      <c r="H1041" s="1" t="s">
        <v>8349</v>
      </c>
      <c r="I1041" s="1" t="s">
        <v>8350</v>
      </c>
      <c r="J1041" s="1" t="s">
        <v>11376</v>
      </c>
      <c r="K1041" s="1" t="s">
        <v>11377</v>
      </c>
      <c r="L1041">
        <f>VLOOKUP(B1041,HIS退!B:F,5,FALSE)</f>
        <v>-100</v>
      </c>
      <c r="M1041">
        <f>VLOOKUP(J1041,银行退!A:F,6,FALSE)</f>
        <v>100</v>
      </c>
      <c r="N1041" t="e">
        <f>VLOOKUP(J1041,银行退!A:J,10,FALSE)</f>
        <v>#N/A</v>
      </c>
      <c r="O1041" t="e">
        <f>VLOOKUP(J1041,银行退!A:K,11,FALSE)</f>
        <v>#N/A</v>
      </c>
    </row>
    <row r="1042" spans="1:15">
      <c r="A1042" s="1" t="s">
        <v>11378</v>
      </c>
      <c r="B1042" s="1">
        <v>1326704</v>
      </c>
      <c r="C1042" s="1" t="s">
        <v>5100</v>
      </c>
      <c r="D1042" s="1" t="s">
        <v>5101</v>
      </c>
      <c r="E1042" s="1" t="s">
        <v>5102</v>
      </c>
      <c r="F1042" s="2">
        <v>42</v>
      </c>
      <c r="G1042" s="1" t="s">
        <v>9</v>
      </c>
      <c r="H1042" s="1" t="s">
        <v>8349</v>
      </c>
      <c r="I1042" s="1" t="s">
        <v>8350</v>
      </c>
      <c r="J1042" s="1" t="s">
        <v>11379</v>
      </c>
      <c r="K1042" s="1" t="s">
        <v>11380</v>
      </c>
      <c r="L1042">
        <f>VLOOKUP(B1042,HIS退!B:F,5,FALSE)</f>
        <v>-42</v>
      </c>
      <c r="M1042">
        <f>VLOOKUP(J1042,银行退!A:F,6,FALSE)</f>
        <v>42</v>
      </c>
      <c r="N1042" t="e">
        <f>VLOOKUP(J1042,银行退!A:J,10,FALSE)</f>
        <v>#N/A</v>
      </c>
      <c r="O1042" t="e">
        <f>VLOOKUP(J1042,银行退!A:K,11,FALSE)</f>
        <v>#N/A</v>
      </c>
    </row>
    <row r="1043" spans="1:15">
      <c r="A1043" s="1" t="s">
        <v>11381</v>
      </c>
      <c r="B1043" s="1">
        <v>1326711</v>
      </c>
      <c r="C1043" s="1" t="s">
        <v>5104</v>
      </c>
      <c r="D1043" s="1" t="s">
        <v>5105</v>
      </c>
      <c r="E1043" s="1" t="s">
        <v>5106</v>
      </c>
      <c r="F1043" s="2">
        <v>334.68</v>
      </c>
      <c r="G1043" s="1" t="s">
        <v>9</v>
      </c>
      <c r="H1043" s="1" t="s">
        <v>8349</v>
      </c>
      <c r="I1043" s="1" t="s">
        <v>8350</v>
      </c>
      <c r="J1043" s="1" t="s">
        <v>11382</v>
      </c>
      <c r="K1043" s="1" t="s">
        <v>11383</v>
      </c>
      <c r="L1043">
        <f>VLOOKUP(B1043,HIS退!B:F,5,FALSE)</f>
        <v>-334.68</v>
      </c>
      <c r="M1043">
        <f>VLOOKUP(J1043,银行退!A:F,6,FALSE)</f>
        <v>334.68</v>
      </c>
      <c r="N1043" t="e">
        <f>VLOOKUP(J1043,银行退!A:J,10,FALSE)</f>
        <v>#N/A</v>
      </c>
      <c r="O1043" t="e">
        <f>VLOOKUP(J1043,银行退!A:K,11,FALSE)</f>
        <v>#N/A</v>
      </c>
    </row>
    <row r="1044" spans="1:15">
      <c r="A1044" s="1" t="s">
        <v>11384</v>
      </c>
      <c r="B1044" s="1">
        <v>1326828</v>
      </c>
      <c r="C1044" s="1" t="s">
        <v>5108</v>
      </c>
      <c r="D1044" s="1" t="s">
        <v>5109</v>
      </c>
      <c r="E1044" s="1" t="s">
        <v>5110</v>
      </c>
      <c r="F1044" s="2">
        <v>89</v>
      </c>
      <c r="G1044" s="1" t="s">
        <v>9</v>
      </c>
      <c r="H1044" s="1" t="s">
        <v>8349</v>
      </c>
      <c r="I1044" s="1" t="s">
        <v>8350</v>
      </c>
      <c r="J1044" s="1" t="s">
        <v>11385</v>
      </c>
      <c r="K1044" s="1" t="s">
        <v>11386</v>
      </c>
      <c r="L1044">
        <f>VLOOKUP(B1044,HIS退!B:F,5,FALSE)</f>
        <v>-89</v>
      </c>
      <c r="M1044">
        <f>VLOOKUP(J1044,银行退!A:F,6,FALSE)</f>
        <v>89</v>
      </c>
      <c r="N1044" t="e">
        <f>VLOOKUP(J1044,银行退!A:J,10,FALSE)</f>
        <v>#N/A</v>
      </c>
      <c r="O1044" t="e">
        <f>VLOOKUP(J1044,银行退!A:K,11,FALSE)</f>
        <v>#N/A</v>
      </c>
    </row>
    <row r="1045" spans="1:15">
      <c r="A1045" s="1" t="s">
        <v>11387</v>
      </c>
      <c r="B1045" s="1">
        <v>1326978</v>
      </c>
      <c r="C1045" s="1" t="s">
        <v>5112</v>
      </c>
      <c r="D1045" s="1" t="s">
        <v>5113</v>
      </c>
      <c r="E1045" s="1" t="s">
        <v>5114</v>
      </c>
      <c r="F1045" s="2">
        <v>393</v>
      </c>
      <c r="G1045" s="1" t="s">
        <v>9</v>
      </c>
      <c r="H1045" s="1" t="s">
        <v>8349</v>
      </c>
      <c r="I1045" s="1" t="s">
        <v>8350</v>
      </c>
      <c r="J1045" s="1" t="s">
        <v>11388</v>
      </c>
      <c r="K1045" s="1" t="s">
        <v>11389</v>
      </c>
      <c r="L1045">
        <f>VLOOKUP(B1045,HIS退!B:F,5,FALSE)</f>
        <v>-393</v>
      </c>
      <c r="M1045">
        <f>VLOOKUP(J1045,银行退!A:F,6,FALSE)</f>
        <v>393</v>
      </c>
      <c r="N1045" t="e">
        <f>VLOOKUP(J1045,银行退!A:J,10,FALSE)</f>
        <v>#N/A</v>
      </c>
      <c r="O1045" t="e">
        <f>VLOOKUP(J1045,银行退!A:K,11,FALSE)</f>
        <v>#N/A</v>
      </c>
    </row>
    <row r="1046" spans="1:15">
      <c r="A1046" s="1" t="s">
        <v>11390</v>
      </c>
      <c r="B1046" s="1">
        <v>1327027</v>
      </c>
      <c r="C1046" s="1" t="s">
        <v>5116</v>
      </c>
      <c r="D1046" s="1" t="s">
        <v>5117</v>
      </c>
      <c r="E1046" s="1" t="s">
        <v>5118</v>
      </c>
      <c r="F1046" s="2">
        <v>120</v>
      </c>
      <c r="G1046" s="1" t="s">
        <v>9</v>
      </c>
      <c r="H1046" s="1" t="s">
        <v>8349</v>
      </c>
      <c r="I1046" s="1" t="s">
        <v>8350</v>
      </c>
      <c r="J1046" s="1" t="s">
        <v>11391</v>
      </c>
      <c r="K1046" s="1" t="s">
        <v>11392</v>
      </c>
      <c r="L1046">
        <f>VLOOKUP(B1046,HIS退!B:F,5,FALSE)</f>
        <v>-120</v>
      </c>
      <c r="M1046">
        <f>VLOOKUP(J1046,银行退!A:F,6,FALSE)</f>
        <v>120</v>
      </c>
      <c r="N1046" t="e">
        <f>VLOOKUP(J1046,银行退!A:J,10,FALSE)</f>
        <v>#N/A</v>
      </c>
      <c r="O1046" t="e">
        <f>VLOOKUP(J1046,银行退!A:K,11,FALSE)</f>
        <v>#N/A</v>
      </c>
    </row>
    <row r="1047" spans="1:15">
      <c r="A1047" s="1" t="s">
        <v>11393</v>
      </c>
      <c r="B1047" s="1">
        <v>1327125</v>
      </c>
      <c r="C1047" s="1" t="s">
        <v>5120</v>
      </c>
      <c r="D1047" s="1" t="s">
        <v>5121</v>
      </c>
      <c r="E1047" s="1" t="s">
        <v>5122</v>
      </c>
      <c r="F1047" s="2">
        <v>123.3</v>
      </c>
      <c r="G1047" s="1" t="s">
        <v>9</v>
      </c>
      <c r="H1047" s="1" t="s">
        <v>8349</v>
      </c>
      <c r="I1047" s="1" t="s">
        <v>8350</v>
      </c>
      <c r="J1047" s="1" t="s">
        <v>11394</v>
      </c>
      <c r="K1047" s="1" t="s">
        <v>11395</v>
      </c>
      <c r="L1047">
        <f>VLOOKUP(B1047,HIS退!B:F,5,FALSE)</f>
        <v>-123.3</v>
      </c>
      <c r="M1047">
        <f>VLOOKUP(J1047,银行退!A:F,6,FALSE)</f>
        <v>123.3</v>
      </c>
      <c r="N1047" t="e">
        <f>VLOOKUP(J1047,银行退!A:J,10,FALSE)</f>
        <v>#N/A</v>
      </c>
      <c r="O1047" t="e">
        <f>VLOOKUP(J1047,银行退!A:K,11,FALSE)</f>
        <v>#N/A</v>
      </c>
    </row>
    <row r="1048" spans="1:15">
      <c r="A1048" s="1" t="s">
        <v>11396</v>
      </c>
      <c r="B1048" s="1">
        <v>1327211</v>
      </c>
      <c r="C1048" s="1" t="s">
        <v>5124</v>
      </c>
      <c r="D1048" s="1" t="s">
        <v>5125</v>
      </c>
      <c r="E1048" s="1" t="s">
        <v>5126</v>
      </c>
      <c r="F1048" s="2">
        <v>100</v>
      </c>
      <c r="G1048" s="1" t="s">
        <v>9</v>
      </c>
      <c r="H1048" s="1" t="s">
        <v>8349</v>
      </c>
      <c r="I1048" s="1" t="s">
        <v>8350</v>
      </c>
      <c r="J1048" s="1" t="s">
        <v>11397</v>
      </c>
      <c r="K1048" s="1" t="s">
        <v>11398</v>
      </c>
      <c r="L1048">
        <f>VLOOKUP(B1048,HIS退!B:F,5,FALSE)</f>
        <v>-100</v>
      </c>
      <c r="M1048">
        <f>VLOOKUP(J1048,银行退!A:F,6,FALSE)</f>
        <v>100</v>
      </c>
      <c r="N1048" t="e">
        <f>VLOOKUP(J1048,银行退!A:J,10,FALSE)</f>
        <v>#N/A</v>
      </c>
      <c r="O1048" t="e">
        <f>VLOOKUP(J1048,银行退!A:K,11,FALSE)</f>
        <v>#N/A</v>
      </c>
    </row>
    <row r="1049" spans="1:15">
      <c r="A1049" s="1" t="s">
        <v>11399</v>
      </c>
      <c r="B1049" s="1">
        <v>1327285</v>
      </c>
      <c r="C1049" s="1" t="s">
        <v>5128</v>
      </c>
      <c r="D1049" s="1" t="s">
        <v>5129</v>
      </c>
      <c r="E1049" s="1" t="s">
        <v>5130</v>
      </c>
      <c r="F1049" s="2">
        <v>145.19999999999999</v>
      </c>
      <c r="G1049" s="1" t="s">
        <v>9</v>
      </c>
      <c r="H1049" s="1" t="s">
        <v>8349</v>
      </c>
      <c r="I1049" s="1" t="s">
        <v>8350</v>
      </c>
      <c r="J1049" s="1" t="s">
        <v>11400</v>
      </c>
      <c r="K1049" s="1" t="s">
        <v>11401</v>
      </c>
      <c r="L1049">
        <f>VLOOKUP(B1049,HIS退!B:F,5,FALSE)</f>
        <v>-145.19999999999999</v>
      </c>
      <c r="M1049">
        <f>VLOOKUP(J1049,银行退!A:F,6,FALSE)</f>
        <v>145.19999999999999</v>
      </c>
      <c r="N1049" t="e">
        <f>VLOOKUP(J1049,银行退!A:J,10,FALSE)</f>
        <v>#N/A</v>
      </c>
      <c r="O1049" t="e">
        <f>VLOOKUP(J1049,银行退!A:K,11,FALSE)</f>
        <v>#N/A</v>
      </c>
    </row>
    <row r="1050" spans="1:15">
      <c r="A1050" s="1" t="s">
        <v>11402</v>
      </c>
      <c r="B1050" s="1">
        <v>1327383</v>
      </c>
      <c r="C1050" s="1" t="s">
        <v>11403</v>
      </c>
      <c r="D1050" s="1" t="s">
        <v>5132</v>
      </c>
      <c r="E1050" s="1" t="s">
        <v>653</v>
      </c>
      <c r="F1050" s="2">
        <v>400</v>
      </c>
      <c r="G1050" s="1" t="s">
        <v>9</v>
      </c>
      <c r="H1050" s="1" t="s">
        <v>8358</v>
      </c>
      <c r="I1050" s="1" t="s">
        <v>8358</v>
      </c>
      <c r="J1050" s="1" t="s">
        <v>11404</v>
      </c>
      <c r="K1050" s="1" t="s">
        <v>652</v>
      </c>
      <c r="L1050">
        <f>VLOOKUP(B1050,HIS退!B:F,5,FALSE)</f>
        <v>-400</v>
      </c>
      <c r="M1050">
        <f>VLOOKUP(J1050,银行退!A:F,6,FALSE)</f>
        <v>400</v>
      </c>
      <c r="N1050" t="e">
        <f>VLOOKUP(J1050,银行退!A:J,10,FALSE)</f>
        <v>#N/A</v>
      </c>
      <c r="O1050" t="str">
        <f>VLOOKUP(J1050,银行退!A:K,11,FALSE)</f>
        <v>2017-08-11</v>
      </c>
    </row>
    <row r="1051" spans="1:15">
      <c r="A1051" s="1" t="s">
        <v>11405</v>
      </c>
      <c r="B1051" s="1">
        <v>1327426</v>
      </c>
      <c r="C1051" s="1" t="s">
        <v>5134</v>
      </c>
      <c r="D1051" s="1" t="s">
        <v>5135</v>
      </c>
      <c r="E1051" s="1" t="s">
        <v>5136</v>
      </c>
      <c r="F1051" s="2">
        <v>20</v>
      </c>
      <c r="G1051" s="1" t="s">
        <v>9</v>
      </c>
      <c r="H1051" s="1" t="s">
        <v>8349</v>
      </c>
      <c r="I1051" s="1" t="s">
        <v>8350</v>
      </c>
      <c r="J1051" s="1" t="s">
        <v>11406</v>
      </c>
      <c r="K1051" s="1" t="s">
        <v>11407</v>
      </c>
      <c r="L1051">
        <f>VLOOKUP(B1051,HIS退!B:F,5,FALSE)</f>
        <v>-20</v>
      </c>
      <c r="M1051">
        <f>VLOOKUP(J1051,银行退!A:F,6,FALSE)</f>
        <v>20</v>
      </c>
      <c r="N1051" t="e">
        <f>VLOOKUP(J1051,银行退!A:J,10,FALSE)</f>
        <v>#N/A</v>
      </c>
      <c r="O1051" t="e">
        <f>VLOOKUP(J1051,银行退!A:K,11,FALSE)</f>
        <v>#N/A</v>
      </c>
    </row>
    <row r="1052" spans="1:15">
      <c r="A1052" s="1" t="s">
        <v>11408</v>
      </c>
      <c r="B1052" s="1">
        <v>1327485</v>
      </c>
      <c r="C1052" s="1" t="s">
        <v>5138</v>
      </c>
      <c r="D1052" s="1" t="s">
        <v>5139</v>
      </c>
      <c r="E1052" s="1" t="s">
        <v>5140</v>
      </c>
      <c r="F1052" s="2">
        <v>12.48</v>
      </c>
      <c r="G1052" s="1" t="s">
        <v>9</v>
      </c>
      <c r="H1052" s="1" t="s">
        <v>8349</v>
      </c>
      <c r="I1052" s="1" t="s">
        <v>8350</v>
      </c>
      <c r="J1052" s="1" t="s">
        <v>11409</v>
      </c>
      <c r="K1052" s="1" t="s">
        <v>11410</v>
      </c>
      <c r="L1052">
        <f>VLOOKUP(B1052,HIS退!B:F,5,FALSE)</f>
        <v>-12.48</v>
      </c>
      <c r="M1052">
        <f>VLOOKUP(J1052,银行退!A:F,6,FALSE)</f>
        <v>12.48</v>
      </c>
      <c r="N1052" t="e">
        <f>VLOOKUP(J1052,银行退!A:J,10,FALSE)</f>
        <v>#N/A</v>
      </c>
      <c r="O1052" t="e">
        <f>VLOOKUP(J1052,银行退!A:K,11,FALSE)</f>
        <v>#N/A</v>
      </c>
    </row>
    <row r="1053" spans="1:15">
      <c r="A1053" s="1" t="s">
        <v>11411</v>
      </c>
      <c r="B1053" s="1">
        <v>1327533</v>
      </c>
      <c r="C1053" s="1" t="s">
        <v>5142</v>
      </c>
      <c r="D1053" s="1" t="s">
        <v>5143</v>
      </c>
      <c r="E1053" s="1" t="s">
        <v>5144</v>
      </c>
      <c r="F1053" s="2">
        <v>257.72000000000003</v>
      </c>
      <c r="G1053" s="1" t="s">
        <v>9</v>
      </c>
      <c r="H1053" s="1" t="s">
        <v>8349</v>
      </c>
      <c r="I1053" s="1" t="s">
        <v>8350</v>
      </c>
      <c r="J1053" s="1" t="s">
        <v>11412</v>
      </c>
      <c r="K1053" s="1" t="s">
        <v>11410</v>
      </c>
      <c r="L1053">
        <f>VLOOKUP(B1053,HIS退!B:F,5,FALSE)</f>
        <v>-257.72000000000003</v>
      </c>
      <c r="M1053">
        <f>VLOOKUP(J1053,银行退!A:F,6,FALSE)</f>
        <v>257.72000000000003</v>
      </c>
      <c r="N1053" t="e">
        <f>VLOOKUP(J1053,银行退!A:J,10,FALSE)</f>
        <v>#N/A</v>
      </c>
      <c r="O1053" t="e">
        <f>VLOOKUP(J1053,银行退!A:K,11,FALSE)</f>
        <v>#N/A</v>
      </c>
    </row>
    <row r="1054" spans="1:15">
      <c r="A1054" s="1" t="s">
        <v>11413</v>
      </c>
      <c r="B1054" s="1">
        <v>1327674</v>
      </c>
      <c r="C1054" s="1" t="s">
        <v>5146</v>
      </c>
      <c r="D1054" s="1" t="s">
        <v>5147</v>
      </c>
      <c r="E1054" s="1" t="s">
        <v>5148</v>
      </c>
      <c r="F1054" s="2">
        <v>433.5</v>
      </c>
      <c r="G1054" s="1" t="s">
        <v>9</v>
      </c>
      <c r="H1054" s="1" t="s">
        <v>8349</v>
      </c>
      <c r="I1054" s="1" t="s">
        <v>8350</v>
      </c>
      <c r="J1054" s="1" t="s">
        <v>11414</v>
      </c>
      <c r="K1054" s="1" t="s">
        <v>11415</v>
      </c>
      <c r="L1054">
        <f>VLOOKUP(B1054,HIS退!B:F,5,FALSE)</f>
        <v>-433.5</v>
      </c>
      <c r="M1054">
        <f>VLOOKUP(J1054,银行退!A:F,6,FALSE)</f>
        <v>433.5</v>
      </c>
      <c r="N1054" t="e">
        <f>VLOOKUP(J1054,银行退!A:J,10,FALSE)</f>
        <v>#N/A</v>
      </c>
      <c r="O1054" t="e">
        <f>VLOOKUP(J1054,银行退!A:K,11,FALSE)</f>
        <v>#N/A</v>
      </c>
    </row>
    <row r="1055" spans="1:15">
      <c r="A1055" s="1" t="s">
        <v>11416</v>
      </c>
      <c r="B1055" s="1">
        <v>1327865</v>
      </c>
      <c r="C1055" s="1" t="s">
        <v>5150</v>
      </c>
      <c r="D1055" s="1" t="s">
        <v>5151</v>
      </c>
      <c r="E1055" s="1" t="s">
        <v>5152</v>
      </c>
      <c r="F1055" s="2">
        <v>1840.61</v>
      </c>
      <c r="G1055" s="1" t="s">
        <v>9</v>
      </c>
      <c r="H1055" s="1" t="s">
        <v>8349</v>
      </c>
      <c r="I1055" s="1" t="s">
        <v>8350</v>
      </c>
      <c r="J1055" s="1" t="s">
        <v>11417</v>
      </c>
      <c r="K1055" s="1" t="s">
        <v>11418</v>
      </c>
      <c r="L1055">
        <f>VLOOKUP(B1055,HIS退!B:F,5,FALSE)</f>
        <v>-1840.61</v>
      </c>
      <c r="M1055">
        <f>VLOOKUP(J1055,银行退!A:F,6,FALSE)</f>
        <v>1840.61</v>
      </c>
      <c r="N1055" t="e">
        <f>VLOOKUP(J1055,银行退!A:J,10,FALSE)</f>
        <v>#N/A</v>
      </c>
      <c r="O1055" t="e">
        <f>VLOOKUP(J1055,银行退!A:K,11,FALSE)</f>
        <v>#N/A</v>
      </c>
    </row>
    <row r="1056" spans="1:15">
      <c r="A1056" s="1" t="s">
        <v>11419</v>
      </c>
      <c r="B1056" s="1">
        <v>1327885</v>
      </c>
      <c r="C1056" s="1" t="s">
        <v>5154</v>
      </c>
      <c r="D1056" s="1" t="s">
        <v>5155</v>
      </c>
      <c r="E1056" s="1" t="s">
        <v>5156</v>
      </c>
      <c r="F1056" s="2">
        <v>606.5</v>
      </c>
      <c r="G1056" s="1" t="s">
        <v>9</v>
      </c>
      <c r="H1056" s="1" t="s">
        <v>8349</v>
      </c>
      <c r="I1056" s="1" t="s">
        <v>8350</v>
      </c>
      <c r="J1056" s="1" t="s">
        <v>11420</v>
      </c>
      <c r="K1056" s="1" t="s">
        <v>11421</v>
      </c>
      <c r="L1056">
        <f>VLOOKUP(B1056,HIS退!B:F,5,FALSE)</f>
        <v>-606.5</v>
      </c>
      <c r="M1056">
        <f>VLOOKUP(J1056,银行退!A:F,6,FALSE)</f>
        <v>606.5</v>
      </c>
      <c r="N1056" t="e">
        <f>VLOOKUP(J1056,银行退!A:J,10,FALSE)</f>
        <v>#N/A</v>
      </c>
      <c r="O1056" t="e">
        <f>VLOOKUP(J1056,银行退!A:K,11,FALSE)</f>
        <v>#N/A</v>
      </c>
    </row>
    <row r="1057" spans="1:15">
      <c r="A1057" s="1" t="s">
        <v>11422</v>
      </c>
      <c r="B1057" s="1">
        <v>1327911</v>
      </c>
      <c r="C1057" s="1" t="s">
        <v>5158</v>
      </c>
      <c r="D1057" s="1" t="s">
        <v>5159</v>
      </c>
      <c r="E1057" s="1" t="s">
        <v>5160</v>
      </c>
      <c r="F1057" s="2">
        <v>400</v>
      </c>
      <c r="G1057" s="1" t="s">
        <v>9</v>
      </c>
      <c r="H1057" s="1" t="s">
        <v>8349</v>
      </c>
      <c r="I1057" s="1" t="s">
        <v>8350</v>
      </c>
      <c r="J1057" s="1" t="s">
        <v>11423</v>
      </c>
      <c r="K1057" s="1" t="s">
        <v>11424</v>
      </c>
      <c r="L1057">
        <f>VLOOKUP(B1057,HIS退!B:F,5,FALSE)</f>
        <v>-400</v>
      </c>
      <c r="M1057">
        <f>VLOOKUP(J1057,银行退!A:F,6,FALSE)</f>
        <v>400</v>
      </c>
      <c r="N1057" t="e">
        <f>VLOOKUP(J1057,银行退!A:J,10,FALSE)</f>
        <v>#N/A</v>
      </c>
      <c r="O1057" t="e">
        <f>VLOOKUP(J1057,银行退!A:K,11,FALSE)</f>
        <v>#N/A</v>
      </c>
    </row>
    <row r="1058" spans="1:15">
      <c r="A1058" s="1" t="s">
        <v>11425</v>
      </c>
      <c r="B1058" s="1">
        <v>1328018</v>
      </c>
      <c r="C1058" s="1" t="s">
        <v>5162</v>
      </c>
      <c r="D1058" s="1" t="s">
        <v>5163</v>
      </c>
      <c r="E1058" s="1" t="s">
        <v>5164</v>
      </c>
      <c r="F1058" s="2">
        <v>100</v>
      </c>
      <c r="G1058" s="1" t="s">
        <v>9</v>
      </c>
      <c r="H1058" s="1" t="s">
        <v>8349</v>
      </c>
      <c r="I1058" s="1" t="s">
        <v>8350</v>
      </c>
      <c r="J1058" s="1" t="s">
        <v>11426</v>
      </c>
      <c r="K1058" s="1" t="s">
        <v>11427</v>
      </c>
      <c r="L1058">
        <f>VLOOKUP(B1058,HIS退!B:F,5,FALSE)</f>
        <v>-100</v>
      </c>
      <c r="M1058">
        <f>VLOOKUP(J1058,银行退!A:F,6,FALSE)</f>
        <v>100</v>
      </c>
      <c r="N1058" t="e">
        <f>VLOOKUP(J1058,银行退!A:J,10,FALSE)</f>
        <v>#N/A</v>
      </c>
      <c r="O1058" t="e">
        <f>VLOOKUP(J1058,银行退!A:K,11,FALSE)</f>
        <v>#N/A</v>
      </c>
    </row>
    <row r="1059" spans="1:15">
      <c r="A1059" s="1" t="s">
        <v>11428</v>
      </c>
      <c r="B1059" s="1">
        <v>1328054</v>
      </c>
      <c r="C1059" s="1" t="s">
        <v>5166</v>
      </c>
      <c r="D1059" s="1" t="s">
        <v>5167</v>
      </c>
      <c r="E1059" s="1" t="s">
        <v>5168</v>
      </c>
      <c r="F1059" s="2">
        <v>270.5</v>
      </c>
      <c r="G1059" s="1" t="s">
        <v>9</v>
      </c>
      <c r="H1059" s="1" t="s">
        <v>8349</v>
      </c>
      <c r="I1059" s="1" t="s">
        <v>8350</v>
      </c>
      <c r="J1059" s="1" t="s">
        <v>11429</v>
      </c>
      <c r="K1059" s="1" t="s">
        <v>11430</v>
      </c>
      <c r="L1059">
        <f>VLOOKUP(B1059,HIS退!B:F,5,FALSE)</f>
        <v>-270.5</v>
      </c>
      <c r="M1059">
        <f>VLOOKUP(J1059,银行退!A:F,6,FALSE)</f>
        <v>270.5</v>
      </c>
      <c r="N1059" t="e">
        <f>VLOOKUP(J1059,银行退!A:J,10,FALSE)</f>
        <v>#N/A</v>
      </c>
      <c r="O1059" t="e">
        <f>VLOOKUP(J1059,银行退!A:K,11,FALSE)</f>
        <v>#N/A</v>
      </c>
    </row>
    <row r="1060" spans="1:15">
      <c r="A1060" s="1" t="s">
        <v>11431</v>
      </c>
      <c r="B1060" s="1">
        <v>1328105</v>
      </c>
      <c r="C1060" s="1" t="s">
        <v>5170</v>
      </c>
      <c r="D1060" s="1" t="s">
        <v>5171</v>
      </c>
      <c r="E1060" s="1" t="s">
        <v>5172</v>
      </c>
      <c r="F1060" s="2">
        <v>374.5</v>
      </c>
      <c r="G1060" s="1" t="s">
        <v>9</v>
      </c>
      <c r="H1060" s="1" t="s">
        <v>8349</v>
      </c>
      <c r="I1060" s="1" t="s">
        <v>8350</v>
      </c>
      <c r="J1060" s="1" t="s">
        <v>11432</v>
      </c>
      <c r="K1060" s="1" t="s">
        <v>11433</v>
      </c>
      <c r="L1060">
        <f>VLOOKUP(B1060,HIS退!B:F,5,FALSE)</f>
        <v>-374.5</v>
      </c>
      <c r="M1060">
        <f>VLOOKUP(J1060,银行退!A:F,6,FALSE)</f>
        <v>374.5</v>
      </c>
      <c r="N1060" t="e">
        <f>VLOOKUP(J1060,银行退!A:J,10,FALSE)</f>
        <v>#N/A</v>
      </c>
      <c r="O1060" t="e">
        <f>VLOOKUP(J1060,银行退!A:K,11,FALSE)</f>
        <v>#N/A</v>
      </c>
    </row>
    <row r="1061" spans="1:15">
      <c r="A1061" s="1" t="s">
        <v>11434</v>
      </c>
      <c r="B1061" s="1">
        <v>1329265</v>
      </c>
      <c r="C1061" s="1" t="s">
        <v>5174</v>
      </c>
      <c r="D1061" s="1" t="s">
        <v>5175</v>
      </c>
      <c r="E1061" s="1" t="s">
        <v>5176</v>
      </c>
      <c r="F1061" s="2">
        <v>161.19999999999999</v>
      </c>
      <c r="G1061" s="1" t="s">
        <v>9</v>
      </c>
      <c r="H1061" s="1" t="s">
        <v>8349</v>
      </c>
      <c r="I1061" s="1" t="s">
        <v>8350</v>
      </c>
      <c r="J1061" s="1" t="s">
        <v>11435</v>
      </c>
      <c r="K1061" s="1" t="s">
        <v>11436</v>
      </c>
      <c r="L1061">
        <f>VLOOKUP(B1061,HIS退!B:F,5,FALSE)</f>
        <v>-161.19999999999999</v>
      </c>
      <c r="M1061">
        <f>VLOOKUP(J1061,银行退!A:F,6,FALSE)</f>
        <v>161.19999999999999</v>
      </c>
      <c r="N1061" t="e">
        <f>VLOOKUP(J1061,银行退!A:J,10,FALSE)</f>
        <v>#N/A</v>
      </c>
      <c r="O1061" t="e">
        <f>VLOOKUP(J1061,银行退!A:K,11,FALSE)</f>
        <v>#N/A</v>
      </c>
    </row>
    <row r="1062" spans="1:15">
      <c r="A1062" s="1" t="s">
        <v>11437</v>
      </c>
      <c r="B1062" s="1">
        <v>1329856</v>
      </c>
      <c r="C1062" s="1" t="s">
        <v>5178</v>
      </c>
      <c r="D1062" s="1" t="s">
        <v>5179</v>
      </c>
      <c r="E1062" s="1" t="s">
        <v>5180</v>
      </c>
      <c r="F1062" s="2">
        <v>1100</v>
      </c>
      <c r="G1062" s="1" t="s">
        <v>9</v>
      </c>
      <c r="H1062" s="1" t="s">
        <v>8349</v>
      </c>
      <c r="I1062" s="1" t="s">
        <v>8350</v>
      </c>
      <c r="J1062" s="1" t="s">
        <v>11438</v>
      </c>
      <c r="K1062" s="1" t="s">
        <v>11439</v>
      </c>
      <c r="L1062">
        <f>VLOOKUP(B1062,HIS退!B:F,5,FALSE)</f>
        <v>-1100</v>
      </c>
      <c r="M1062">
        <f>VLOOKUP(J1062,银行退!A:F,6,FALSE)</f>
        <v>1100</v>
      </c>
      <c r="N1062" t="e">
        <f>VLOOKUP(J1062,银行退!A:J,10,FALSE)</f>
        <v>#N/A</v>
      </c>
      <c r="O1062" t="e">
        <f>VLOOKUP(J1062,银行退!A:K,11,FALSE)</f>
        <v>#N/A</v>
      </c>
    </row>
    <row r="1063" spans="1:15">
      <c r="A1063" s="1" t="s">
        <v>11440</v>
      </c>
      <c r="B1063" s="1">
        <v>1330295</v>
      </c>
      <c r="C1063" s="1" t="s">
        <v>5182</v>
      </c>
      <c r="D1063" s="1" t="s">
        <v>5183</v>
      </c>
      <c r="E1063" s="1" t="s">
        <v>5184</v>
      </c>
      <c r="F1063" s="2">
        <v>20</v>
      </c>
      <c r="G1063" s="1" t="s">
        <v>9</v>
      </c>
      <c r="H1063" s="1" t="s">
        <v>8349</v>
      </c>
      <c r="I1063" s="1" t="s">
        <v>8350</v>
      </c>
      <c r="J1063" s="1" t="s">
        <v>11441</v>
      </c>
      <c r="K1063" s="1" t="s">
        <v>11442</v>
      </c>
      <c r="L1063">
        <f>VLOOKUP(B1063,HIS退!B:F,5,FALSE)</f>
        <v>-20</v>
      </c>
      <c r="M1063">
        <f>VLOOKUP(J1063,银行退!A:F,6,FALSE)</f>
        <v>20</v>
      </c>
      <c r="N1063" t="e">
        <f>VLOOKUP(J1063,银行退!A:J,10,FALSE)</f>
        <v>#N/A</v>
      </c>
      <c r="O1063" t="e">
        <f>VLOOKUP(J1063,银行退!A:K,11,FALSE)</f>
        <v>#N/A</v>
      </c>
    </row>
    <row r="1064" spans="1:15">
      <c r="A1064" s="1" t="s">
        <v>11443</v>
      </c>
      <c r="B1064" s="1">
        <v>1331857</v>
      </c>
      <c r="C1064" s="1" t="s">
        <v>5186</v>
      </c>
      <c r="D1064" s="1" t="s">
        <v>5187</v>
      </c>
      <c r="E1064" s="1" t="s">
        <v>5188</v>
      </c>
      <c r="F1064" s="2">
        <v>255</v>
      </c>
      <c r="G1064" s="1" t="s">
        <v>9</v>
      </c>
      <c r="H1064" s="1" t="s">
        <v>8349</v>
      </c>
      <c r="I1064" s="1" t="s">
        <v>8350</v>
      </c>
      <c r="J1064" s="1" t="s">
        <v>11444</v>
      </c>
      <c r="K1064" s="1" t="s">
        <v>11445</v>
      </c>
      <c r="L1064">
        <f>VLOOKUP(B1064,HIS退!B:F,5,FALSE)</f>
        <v>-255</v>
      </c>
      <c r="M1064">
        <f>VLOOKUP(J1064,银行退!A:F,6,FALSE)</f>
        <v>255</v>
      </c>
      <c r="N1064" t="e">
        <f>VLOOKUP(J1064,银行退!A:J,10,FALSE)</f>
        <v>#N/A</v>
      </c>
      <c r="O1064" t="e">
        <f>VLOOKUP(J1064,银行退!A:K,11,FALSE)</f>
        <v>#N/A</v>
      </c>
    </row>
    <row r="1065" spans="1:15">
      <c r="A1065" s="1" t="s">
        <v>11446</v>
      </c>
      <c r="B1065" s="1">
        <v>1332379</v>
      </c>
      <c r="C1065" s="1" t="s">
        <v>5190</v>
      </c>
      <c r="D1065" s="1" t="s">
        <v>5191</v>
      </c>
      <c r="E1065" s="1" t="s">
        <v>5192</v>
      </c>
      <c r="F1065" s="2">
        <v>1235</v>
      </c>
      <c r="G1065" s="1" t="s">
        <v>9</v>
      </c>
      <c r="H1065" s="1" t="s">
        <v>8349</v>
      </c>
      <c r="I1065" s="1" t="s">
        <v>8350</v>
      </c>
      <c r="J1065" s="1" t="s">
        <v>11447</v>
      </c>
      <c r="K1065" s="1" t="s">
        <v>11448</v>
      </c>
      <c r="L1065">
        <f>VLOOKUP(B1065,HIS退!B:F,5,FALSE)</f>
        <v>-1235</v>
      </c>
      <c r="M1065">
        <f>VLOOKUP(J1065,银行退!A:F,6,FALSE)</f>
        <v>1235</v>
      </c>
      <c r="N1065" t="e">
        <f>VLOOKUP(J1065,银行退!A:J,10,FALSE)</f>
        <v>#N/A</v>
      </c>
      <c r="O1065" t="e">
        <f>VLOOKUP(J1065,银行退!A:K,11,FALSE)</f>
        <v>#N/A</v>
      </c>
    </row>
    <row r="1066" spans="1:15">
      <c r="A1066" s="1" t="s">
        <v>11449</v>
      </c>
      <c r="B1066" s="1">
        <v>1332432</v>
      </c>
      <c r="C1066" s="1" t="s">
        <v>11450</v>
      </c>
      <c r="D1066" s="1" t="s">
        <v>5194</v>
      </c>
      <c r="E1066" s="1" t="s">
        <v>661</v>
      </c>
      <c r="F1066" s="2">
        <v>900</v>
      </c>
      <c r="G1066" s="1" t="s">
        <v>9</v>
      </c>
      <c r="H1066" s="1" t="s">
        <v>8358</v>
      </c>
      <c r="I1066" s="1" t="s">
        <v>8358</v>
      </c>
      <c r="J1066" s="1" t="s">
        <v>11451</v>
      </c>
      <c r="K1066" s="1" t="s">
        <v>660</v>
      </c>
      <c r="L1066">
        <f>VLOOKUP(B1066,HIS退!B:F,5,FALSE)</f>
        <v>-900</v>
      </c>
      <c r="M1066">
        <f>VLOOKUP(J1066,银行退!A:F,6,FALSE)</f>
        <v>900</v>
      </c>
      <c r="N1066" t="e">
        <f>VLOOKUP(J1066,银行退!A:J,10,FALSE)</f>
        <v>#N/A</v>
      </c>
      <c r="O1066" t="str">
        <f>VLOOKUP(J1066,银行退!A:K,11,FALSE)</f>
        <v>2017-08-11</v>
      </c>
    </row>
    <row r="1067" spans="1:15">
      <c r="A1067" s="1" t="s">
        <v>11452</v>
      </c>
      <c r="B1067" s="1">
        <v>1332561</v>
      </c>
      <c r="C1067" s="1" t="s">
        <v>5196</v>
      </c>
      <c r="D1067" s="1" t="s">
        <v>5197</v>
      </c>
      <c r="E1067" s="1" t="s">
        <v>5198</v>
      </c>
      <c r="F1067" s="2">
        <v>84.36</v>
      </c>
      <c r="G1067" s="1" t="s">
        <v>9</v>
      </c>
      <c r="H1067" s="1" t="s">
        <v>8349</v>
      </c>
      <c r="I1067" s="1" t="s">
        <v>8350</v>
      </c>
      <c r="J1067" s="1" t="s">
        <v>11453</v>
      </c>
      <c r="K1067" s="1" t="s">
        <v>11448</v>
      </c>
      <c r="L1067">
        <f>VLOOKUP(B1067,HIS退!B:F,5,FALSE)</f>
        <v>-84.36</v>
      </c>
      <c r="M1067">
        <f>VLOOKUP(J1067,银行退!A:F,6,FALSE)</f>
        <v>84.36</v>
      </c>
      <c r="N1067" t="e">
        <f>VLOOKUP(J1067,银行退!A:J,10,FALSE)</f>
        <v>#N/A</v>
      </c>
      <c r="O1067" t="e">
        <f>VLOOKUP(J1067,银行退!A:K,11,FALSE)</f>
        <v>#N/A</v>
      </c>
    </row>
    <row r="1068" spans="1:15">
      <c r="A1068" s="1" t="s">
        <v>11454</v>
      </c>
      <c r="B1068" s="1">
        <v>1333370</v>
      </c>
      <c r="C1068" s="1" t="s">
        <v>5200</v>
      </c>
      <c r="D1068" s="1" t="s">
        <v>5201</v>
      </c>
      <c r="E1068" s="1" t="s">
        <v>5202</v>
      </c>
      <c r="F1068" s="2">
        <v>1000</v>
      </c>
      <c r="G1068" s="1" t="s">
        <v>9</v>
      </c>
      <c r="H1068" s="1" t="s">
        <v>8349</v>
      </c>
      <c r="I1068" s="1" t="s">
        <v>8350</v>
      </c>
      <c r="J1068" s="1" t="s">
        <v>11455</v>
      </c>
      <c r="K1068" s="1" t="s">
        <v>11456</v>
      </c>
      <c r="L1068">
        <f>VLOOKUP(B1068,HIS退!B:F,5,FALSE)</f>
        <v>-1000</v>
      </c>
      <c r="M1068">
        <f>VLOOKUP(J1068,银行退!A:F,6,FALSE)</f>
        <v>1000</v>
      </c>
      <c r="N1068" t="e">
        <f>VLOOKUP(J1068,银行退!A:J,10,FALSE)</f>
        <v>#N/A</v>
      </c>
      <c r="O1068" t="e">
        <f>VLOOKUP(J1068,银行退!A:K,11,FALSE)</f>
        <v>#N/A</v>
      </c>
    </row>
    <row r="1069" spans="1:15">
      <c r="A1069" s="1" t="s">
        <v>11457</v>
      </c>
      <c r="B1069" s="1">
        <v>1333413</v>
      </c>
      <c r="C1069" s="1" t="s">
        <v>5204</v>
      </c>
      <c r="D1069" s="1" t="s">
        <v>5201</v>
      </c>
      <c r="E1069" s="1" t="s">
        <v>5202</v>
      </c>
      <c r="F1069" s="2">
        <v>500</v>
      </c>
      <c r="G1069" s="1" t="s">
        <v>9</v>
      </c>
      <c r="H1069" s="1" t="s">
        <v>8349</v>
      </c>
      <c r="I1069" s="1" t="s">
        <v>8350</v>
      </c>
      <c r="J1069" s="1" t="s">
        <v>11458</v>
      </c>
      <c r="K1069" s="1" t="s">
        <v>11456</v>
      </c>
      <c r="L1069">
        <f>VLOOKUP(B1069,HIS退!B:F,5,FALSE)</f>
        <v>-500</v>
      </c>
      <c r="M1069">
        <f>VLOOKUP(J1069,银行退!A:F,6,FALSE)</f>
        <v>500</v>
      </c>
      <c r="N1069" t="e">
        <f>VLOOKUP(J1069,银行退!A:J,10,FALSE)</f>
        <v>#N/A</v>
      </c>
      <c r="O1069" t="e">
        <f>VLOOKUP(J1069,银行退!A:K,11,FALSE)</f>
        <v>#N/A</v>
      </c>
    </row>
    <row r="1070" spans="1:15">
      <c r="A1070" s="1" t="s">
        <v>11459</v>
      </c>
      <c r="B1070" s="1">
        <v>1334259</v>
      </c>
      <c r="C1070" s="1" t="s">
        <v>5206</v>
      </c>
      <c r="D1070" s="1" t="s">
        <v>5207</v>
      </c>
      <c r="E1070" s="1" t="s">
        <v>5208</v>
      </c>
      <c r="F1070" s="2">
        <v>1871</v>
      </c>
      <c r="G1070" s="1" t="s">
        <v>9</v>
      </c>
      <c r="H1070" s="1" t="s">
        <v>8349</v>
      </c>
      <c r="I1070" s="1" t="s">
        <v>8350</v>
      </c>
      <c r="J1070" s="1" t="s">
        <v>11460</v>
      </c>
      <c r="K1070" s="1" t="s">
        <v>11461</v>
      </c>
      <c r="L1070">
        <f>VLOOKUP(B1070,HIS退!B:F,5,FALSE)</f>
        <v>-1871</v>
      </c>
      <c r="M1070">
        <f>VLOOKUP(J1070,银行退!A:F,6,FALSE)</f>
        <v>1871</v>
      </c>
      <c r="N1070" t="e">
        <f>VLOOKUP(J1070,银行退!A:J,10,FALSE)</f>
        <v>#N/A</v>
      </c>
      <c r="O1070" t="e">
        <f>VLOOKUP(J1070,银行退!A:K,11,FALSE)</f>
        <v>#N/A</v>
      </c>
    </row>
    <row r="1071" spans="1:15">
      <c r="A1071" s="1" t="s">
        <v>11462</v>
      </c>
      <c r="B1071" s="1">
        <v>1335351</v>
      </c>
      <c r="C1071" s="1" t="s">
        <v>5210</v>
      </c>
      <c r="D1071" s="1" t="s">
        <v>5211</v>
      </c>
      <c r="E1071" s="1" t="s">
        <v>5212</v>
      </c>
      <c r="F1071" s="2">
        <v>390</v>
      </c>
      <c r="G1071" s="1" t="s">
        <v>9</v>
      </c>
      <c r="H1071" s="1" t="s">
        <v>8349</v>
      </c>
      <c r="I1071" s="1" t="s">
        <v>8350</v>
      </c>
      <c r="J1071" s="1" t="s">
        <v>11463</v>
      </c>
      <c r="K1071" s="1" t="s">
        <v>11464</v>
      </c>
      <c r="L1071">
        <f>VLOOKUP(B1071,HIS退!B:F,5,FALSE)</f>
        <v>-390</v>
      </c>
      <c r="M1071">
        <f>VLOOKUP(J1071,银行退!A:F,6,FALSE)</f>
        <v>390</v>
      </c>
      <c r="N1071" t="e">
        <f>VLOOKUP(J1071,银行退!A:J,10,FALSE)</f>
        <v>#N/A</v>
      </c>
      <c r="O1071" t="e">
        <f>VLOOKUP(J1071,银行退!A:K,11,FALSE)</f>
        <v>#N/A</v>
      </c>
    </row>
    <row r="1072" spans="1:15">
      <c r="A1072" s="1" t="s">
        <v>11465</v>
      </c>
      <c r="B1072" s="1">
        <v>1335544</v>
      </c>
      <c r="C1072" s="1" t="s">
        <v>5214</v>
      </c>
      <c r="D1072" s="1" t="s">
        <v>5215</v>
      </c>
      <c r="E1072" s="1" t="s">
        <v>5216</v>
      </c>
      <c r="F1072" s="2">
        <v>1562</v>
      </c>
      <c r="G1072" s="1" t="s">
        <v>9</v>
      </c>
      <c r="H1072" s="1" t="s">
        <v>8349</v>
      </c>
      <c r="I1072" s="1" t="s">
        <v>8350</v>
      </c>
      <c r="J1072" s="1" t="s">
        <v>11466</v>
      </c>
      <c r="K1072" s="1" t="s">
        <v>11467</v>
      </c>
      <c r="L1072">
        <f>VLOOKUP(B1072,HIS退!B:F,5,FALSE)</f>
        <v>-1562</v>
      </c>
      <c r="M1072">
        <f>VLOOKUP(J1072,银行退!A:F,6,FALSE)</f>
        <v>1562</v>
      </c>
      <c r="N1072" t="e">
        <f>VLOOKUP(J1072,银行退!A:J,10,FALSE)</f>
        <v>#N/A</v>
      </c>
      <c r="O1072" t="e">
        <f>VLOOKUP(J1072,银行退!A:K,11,FALSE)</f>
        <v>#N/A</v>
      </c>
    </row>
    <row r="1073" spans="1:15">
      <c r="A1073" s="1" t="s">
        <v>11468</v>
      </c>
      <c r="B1073" s="1">
        <v>1336438</v>
      </c>
      <c r="C1073" s="1" t="s">
        <v>5218</v>
      </c>
      <c r="D1073" s="1" t="s">
        <v>5219</v>
      </c>
      <c r="E1073" s="1" t="s">
        <v>5220</v>
      </c>
      <c r="F1073" s="2">
        <v>198.4</v>
      </c>
      <c r="G1073" s="1" t="s">
        <v>9</v>
      </c>
      <c r="H1073" s="1" t="s">
        <v>8349</v>
      </c>
      <c r="I1073" s="1" t="s">
        <v>8350</v>
      </c>
      <c r="J1073" s="1" t="s">
        <v>11469</v>
      </c>
      <c r="K1073" s="1" t="s">
        <v>11470</v>
      </c>
      <c r="L1073">
        <f>VLOOKUP(B1073,HIS退!B:F,5,FALSE)</f>
        <v>-198.4</v>
      </c>
      <c r="M1073">
        <f>VLOOKUP(J1073,银行退!A:F,6,FALSE)</f>
        <v>198.4</v>
      </c>
      <c r="N1073" t="e">
        <f>VLOOKUP(J1073,银行退!A:J,10,FALSE)</f>
        <v>#N/A</v>
      </c>
      <c r="O1073" t="e">
        <f>VLOOKUP(J1073,银行退!A:K,11,FALSE)</f>
        <v>#N/A</v>
      </c>
    </row>
    <row r="1074" spans="1:15">
      <c r="A1074" s="1" t="s">
        <v>11471</v>
      </c>
      <c r="B1074" s="1">
        <v>1336678</v>
      </c>
      <c r="C1074" s="1" t="s">
        <v>11472</v>
      </c>
      <c r="D1074" s="1" t="s">
        <v>5222</v>
      </c>
      <c r="E1074" s="1" t="s">
        <v>657</v>
      </c>
      <c r="F1074" s="2">
        <v>79.14</v>
      </c>
      <c r="G1074" s="1" t="s">
        <v>9</v>
      </c>
      <c r="H1074" s="1" t="s">
        <v>8358</v>
      </c>
      <c r="I1074" s="1" t="s">
        <v>8358</v>
      </c>
      <c r="J1074" s="1" t="s">
        <v>11473</v>
      </c>
      <c r="K1074" s="1" t="s">
        <v>656</v>
      </c>
      <c r="L1074">
        <f>VLOOKUP(B1074,HIS退!B:F,5,FALSE)</f>
        <v>-79.14</v>
      </c>
      <c r="M1074">
        <f>VLOOKUP(J1074,银行退!A:F,6,FALSE)</f>
        <v>79.14</v>
      </c>
      <c r="N1074" t="e">
        <f>VLOOKUP(J1074,银行退!A:J,10,FALSE)</f>
        <v>#N/A</v>
      </c>
      <c r="O1074" t="str">
        <f>VLOOKUP(J1074,银行退!A:K,11,FALSE)</f>
        <v>2017-08-11</v>
      </c>
    </row>
    <row r="1075" spans="1:15">
      <c r="A1075" s="1" t="s">
        <v>11474</v>
      </c>
      <c r="B1075" s="1">
        <v>1336723</v>
      </c>
      <c r="C1075" s="1" t="s">
        <v>5224</v>
      </c>
      <c r="D1075" s="1" t="s">
        <v>5225</v>
      </c>
      <c r="E1075" s="1" t="s">
        <v>5226</v>
      </c>
      <c r="F1075" s="2">
        <v>1300</v>
      </c>
      <c r="G1075" s="1" t="s">
        <v>9</v>
      </c>
      <c r="H1075" s="1" t="s">
        <v>8349</v>
      </c>
      <c r="I1075" s="1" t="s">
        <v>8350</v>
      </c>
      <c r="J1075" s="1" t="s">
        <v>11475</v>
      </c>
      <c r="K1075" s="1" t="s">
        <v>11476</v>
      </c>
      <c r="L1075">
        <f>VLOOKUP(B1075,HIS退!B:F,5,FALSE)</f>
        <v>-1300</v>
      </c>
      <c r="M1075">
        <f>VLOOKUP(J1075,银行退!A:F,6,FALSE)</f>
        <v>1300</v>
      </c>
      <c r="N1075" t="e">
        <f>VLOOKUP(J1075,银行退!A:J,10,FALSE)</f>
        <v>#N/A</v>
      </c>
      <c r="O1075" t="e">
        <f>VLOOKUP(J1075,银行退!A:K,11,FALSE)</f>
        <v>#N/A</v>
      </c>
    </row>
    <row r="1076" spans="1:15">
      <c r="A1076" s="1" t="s">
        <v>11477</v>
      </c>
      <c r="B1076" s="1">
        <v>1337164</v>
      </c>
      <c r="C1076" s="1" t="s">
        <v>5228</v>
      </c>
      <c r="D1076" s="1" t="s">
        <v>5229</v>
      </c>
      <c r="E1076" s="1" t="s">
        <v>5230</v>
      </c>
      <c r="F1076" s="2">
        <v>100</v>
      </c>
      <c r="G1076" s="1" t="s">
        <v>9</v>
      </c>
      <c r="H1076" s="1" t="s">
        <v>8349</v>
      </c>
      <c r="I1076" s="1" t="s">
        <v>8350</v>
      </c>
      <c r="J1076" s="1" t="s">
        <v>11478</v>
      </c>
      <c r="K1076" s="1" t="s">
        <v>11479</v>
      </c>
      <c r="L1076">
        <f>VLOOKUP(B1076,HIS退!B:F,5,FALSE)</f>
        <v>-100</v>
      </c>
      <c r="M1076">
        <f>VLOOKUP(J1076,银行退!A:F,6,FALSE)</f>
        <v>100</v>
      </c>
      <c r="N1076" t="e">
        <f>VLOOKUP(J1076,银行退!A:J,10,FALSE)</f>
        <v>#N/A</v>
      </c>
      <c r="O1076" t="e">
        <f>VLOOKUP(J1076,银行退!A:K,11,FALSE)</f>
        <v>#N/A</v>
      </c>
    </row>
    <row r="1077" spans="1:15">
      <c r="A1077" s="1" t="s">
        <v>11480</v>
      </c>
      <c r="B1077" s="1">
        <v>1337214</v>
      </c>
      <c r="C1077" s="1" t="s">
        <v>5232</v>
      </c>
      <c r="D1077" s="1" t="s">
        <v>5229</v>
      </c>
      <c r="E1077" s="1" t="s">
        <v>5230</v>
      </c>
      <c r="F1077" s="2">
        <v>500</v>
      </c>
      <c r="G1077" s="1" t="s">
        <v>9</v>
      </c>
      <c r="H1077" s="1" t="s">
        <v>8349</v>
      </c>
      <c r="I1077" s="1" t="s">
        <v>8350</v>
      </c>
      <c r="J1077" s="1" t="s">
        <v>11481</v>
      </c>
      <c r="K1077" s="1" t="s">
        <v>11479</v>
      </c>
      <c r="L1077">
        <f>VLOOKUP(B1077,HIS退!B:F,5,FALSE)</f>
        <v>-500</v>
      </c>
      <c r="M1077">
        <f>VLOOKUP(J1077,银行退!A:F,6,FALSE)</f>
        <v>500</v>
      </c>
      <c r="N1077" t="e">
        <f>VLOOKUP(J1077,银行退!A:J,10,FALSE)</f>
        <v>#N/A</v>
      </c>
      <c r="O1077" t="e">
        <f>VLOOKUP(J1077,银行退!A:K,11,FALSE)</f>
        <v>#N/A</v>
      </c>
    </row>
    <row r="1078" spans="1:15">
      <c r="A1078" s="1" t="s">
        <v>11482</v>
      </c>
      <c r="B1078" s="1">
        <v>1337303</v>
      </c>
      <c r="C1078" s="1" t="s">
        <v>5234</v>
      </c>
      <c r="D1078" s="1" t="s">
        <v>5229</v>
      </c>
      <c r="E1078" s="1" t="s">
        <v>5230</v>
      </c>
      <c r="F1078" s="2">
        <v>304.69</v>
      </c>
      <c r="G1078" s="1" t="s">
        <v>9</v>
      </c>
      <c r="H1078" s="1" t="s">
        <v>8349</v>
      </c>
      <c r="I1078" s="1" t="s">
        <v>8350</v>
      </c>
      <c r="J1078" s="1" t="s">
        <v>11483</v>
      </c>
      <c r="K1078" s="1" t="s">
        <v>11479</v>
      </c>
      <c r="L1078">
        <f>VLOOKUP(B1078,HIS退!B:F,5,FALSE)</f>
        <v>-304.69</v>
      </c>
      <c r="M1078">
        <f>VLOOKUP(J1078,银行退!A:F,6,FALSE)</f>
        <v>304.69</v>
      </c>
      <c r="N1078" t="e">
        <f>VLOOKUP(J1078,银行退!A:J,10,FALSE)</f>
        <v>#N/A</v>
      </c>
      <c r="O1078" t="e">
        <f>VLOOKUP(J1078,银行退!A:K,11,FALSE)</f>
        <v>#N/A</v>
      </c>
    </row>
    <row r="1079" spans="1:15">
      <c r="A1079" s="1" t="s">
        <v>11484</v>
      </c>
      <c r="B1079" s="1">
        <v>1337522</v>
      </c>
      <c r="C1079" s="1" t="s">
        <v>5236</v>
      </c>
      <c r="D1079" s="1" t="s">
        <v>5237</v>
      </c>
      <c r="E1079" s="1" t="s">
        <v>5238</v>
      </c>
      <c r="F1079" s="2">
        <v>193.22</v>
      </c>
      <c r="G1079" s="1" t="s">
        <v>9</v>
      </c>
      <c r="H1079" s="1" t="s">
        <v>8349</v>
      </c>
      <c r="I1079" s="1" t="s">
        <v>8350</v>
      </c>
      <c r="J1079" s="1" t="s">
        <v>11485</v>
      </c>
      <c r="K1079" s="1" t="s">
        <v>11486</v>
      </c>
      <c r="L1079">
        <f>VLOOKUP(B1079,HIS退!B:F,5,FALSE)</f>
        <v>-193.22</v>
      </c>
      <c r="M1079">
        <f>VLOOKUP(J1079,银行退!A:F,6,FALSE)</f>
        <v>193.22</v>
      </c>
      <c r="N1079" t="e">
        <f>VLOOKUP(J1079,银行退!A:J,10,FALSE)</f>
        <v>#N/A</v>
      </c>
      <c r="O1079" t="e">
        <f>VLOOKUP(J1079,银行退!A:K,11,FALSE)</f>
        <v>#N/A</v>
      </c>
    </row>
    <row r="1080" spans="1:15">
      <c r="A1080" s="1" t="s">
        <v>11487</v>
      </c>
      <c r="B1080" s="1">
        <v>1337829</v>
      </c>
      <c r="C1080" s="1" t="s">
        <v>5240</v>
      </c>
      <c r="D1080" s="1" t="s">
        <v>5241</v>
      </c>
      <c r="E1080" s="1" t="s">
        <v>5242</v>
      </c>
      <c r="F1080" s="2">
        <v>3800</v>
      </c>
      <c r="G1080" s="1" t="s">
        <v>9</v>
      </c>
      <c r="H1080" s="1" t="s">
        <v>8349</v>
      </c>
      <c r="I1080" s="1" t="s">
        <v>8350</v>
      </c>
      <c r="J1080" s="1" t="s">
        <v>11488</v>
      </c>
      <c r="K1080" s="1" t="s">
        <v>11489</v>
      </c>
      <c r="L1080">
        <f>VLOOKUP(B1080,HIS退!B:F,5,FALSE)</f>
        <v>-3800</v>
      </c>
      <c r="M1080">
        <f>VLOOKUP(J1080,银行退!A:F,6,FALSE)</f>
        <v>3800</v>
      </c>
      <c r="N1080" t="e">
        <f>VLOOKUP(J1080,银行退!A:J,10,FALSE)</f>
        <v>#N/A</v>
      </c>
      <c r="O1080" t="e">
        <f>VLOOKUP(J1080,银行退!A:K,11,FALSE)</f>
        <v>#N/A</v>
      </c>
    </row>
    <row r="1081" spans="1:15">
      <c r="A1081" s="1" t="s">
        <v>11490</v>
      </c>
      <c r="B1081" s="1">
        <v>1337869</v>
      </c>
      <c r="C1081" s="1" t="s">
        <v>5244</v>
      </c>
      <c r="D1081" s="1" t="s">
        <v>5245</v>
      </c>
      <c r="E1081" s="1" t="s">
        <v>5246</v>
      </c>
      <c r="F1081" s="2">
        <v>30.5</v>
      </c>
      <c r="G1081" s="1" t="s">
        <v>9</v>
      </c>
      <c r="H1081" s="1" t="s">
        <v>8349</v>
      </c>
      <c r="I1081" s="1" t="s">
        <v>8350</v>
      </c>
      <c r="J1081" s="1" t="s">
        <v>11491</v>
      </c>
      <c r="K1081" s="1" t="s">
        <v>11492</v>
      </c>
      <c r="L1081">
        <f>VLOOKUP(B1081,HIS退!B:F,5,FALSE)</f>
        <v>-30.5</v>
      </c>
      <c r="M1081">
        <f>VLOOKUP(J1081,银行退!A:F,6,FALSE)</f>
        <v>30.5</v>
      </c>
      <c r="N1081" t="e">
        <f>VLOOKUP(J1081,银行退!A:J,10,FALSE)</f>
        <v>#N/A</v>
      </c>
      <c r="O1081" t="e">
        <f>VLOOKUP(J1081,银行退!A:K,11,FALSE)</f>
        <v>#N/A</v>
      </c>
    </row>
    <row r="1082" spans="1:15">
      <c r="A1082" s="1" t="s">
        <v>11493</v>
      </c>
      <c r="B1082" s="1">
        <v>1338314</v>
      </c>
      <c r="C1082" s="1" t="s">
        <v>5248</v>
      </c>
      <c r="D1082" s="1" t="s">
        <v>5249</v>
      </c>
      <c r="E1082" s="1" t="s">
        <v>5250</v>
      </c>
      <c r="F1082" s="2">
        <v>1049</v>
      </c>
      <c r="G1082" s="1" t="s">
        <v>9</v>
      </c>
      <c r="H1082" s="1" t="s">
        <v>8349</v>
      </c>
      <c r="I1082" s="1" t="s">
        <v>8350</v>
      </c>
      <c r="J1082" s="1" t="s">
        <v>11494</v>
      </c>
      <c r="K1082" s="1" t="s">
        <v>11495</v>
      </c>
      <c r="L1082">
        <f>VLOOKUP(B1082,HIS退!B:F,5,FALSE)</f>
        <v>-1049</v>
      </c>
      <c r="M1082">
        <f>VLOOKUP(J1082,银行退!A:F,6,FALSE)</f>
        <v>1049</v>
      </c>
      <c r="N1082" t="e">
        <f>VLOOKUP(J1082,银行退!A:J,10,FALSE)</f>
        <v>#N/A</v>
      </c>
      <c r="O1082" t="e">
        <f>VLOOKUP(J1082,银行退!A:K,11,FALSE)</f>
        <v>#N/A</v>
      </c>
    </row>
    <row r="1083" spans="1:15">
      <c r="A1083" s="1" t="s">
        <v>11496</v>
      </c>
      <c r="B1083" s="1">
        <v>1338408</v>
      </c>
      <c r="C1083" s="1" t="s">
        <v>5252</v>
      </c>
      <c r="D1083" s="1" t="s">
        <v>5253</v>
      </c>
      <c r="E1083" s="1" t="s">
        <v>5254</v>
      </c>
      <c r="F1083" s="2">
        <v>500</v>
      </c>
      <c r="G1083" s="1" t="s">
        <v>9</v>
      </c>
      <c r="H1083" s="1" t="s">
        <v>8349</v>
      </c>
      <c r="I1083" s="1" t="s">
        <v>8350</v>
      </c>
      <c r="J1083" s="1" t="s">
        <v>11497</v>
      </c>
      <c r="K1083" s="1" t="s">
        <v>11498</v>
      </c>
      <c r="L1083">
        <f>VLOOKUP(B1083,HIS退!B:F,5,FALSE)</f>
        <v>-500</v>
      </c>
      <c r="M1083">
        <f>VLOOKUP(J1083,银行退!A:F,6,FALSE)</f>
        <v>500</v>
      </c>
      <c r="N1083" t="e">
        <f>VLOOKUP(J1083,银行退!A:J,10,FALSE)</f>
        <v>#N/A</v>
      </c>
      <c r="O1083" t="e">
        <f>VLOOKUP(J1083,银行退!A:K,11,FALSE)</f>
        <v>#N/A</v>
      </c>
    </row>
    <row r="1084" spans="1:15">
      <c r="A1084" s="1" t="s">
        <v>11499</v>
      </c>
      <c r="B1084" s="1">
        <v>1338439</v>
      </c>
      <c r="C1084" s="1" t="s">
        <v>5256</v>
      </c>
      <c r="D1084" s="1" t="s">
        <v>5257</v>
      </c>
      <c r="E1084" s="1" t="s">
        <v>5258</v>
      </c>
      <c r="F1084" s="2">
        <v>97</v>
      </c>
      <c r="G1084" s="1" t="s">
        <v>9</v>
      </c>
      <c r="H1084" s="1" t="s">
        <v>8349</v>
      </c>
      <c r="I1084" s="1" t="s">
        <v>8350</v>
      </c>
      <c r="J1084" s="1" t="s">
        <v>11500</v>
      </c>
      <c r="K1084" s="1" t="s">
        <v>11501</v>
      </c>
      <c r="L1084">
        <f>VLOOKUP(B1084,HIS退!B:F,5,FALSE)</f>
        <v>-97</v>
      </c>
      <c r="M1084">
        <f>VLOOKUP(J1084,银行退!A:F,6,FALSE)</f>
        <v>97</v>
      </c>
      <c r="N1084" t="e">
        <f>VLOOKUP(J1084,银行退!A:J,10,FALSE)</f>
        <v>#N/A</v>
      </c>
      <c r="O1084" t="e">
        <f>VLOOKUP(J1084,银行退!A:K,11,FALSE)</f>
        <v>#N/A</v>
      </c>
    </row>
    <row r="1085" spans="1:15">
      <c r="A1085" s="1" t="s">
        <v>11502</v>
      </c>
      <c r="B1085" s="1">
        <v>1339202</v>
      </c>
      <c r="C1085" s="1" t="s">
        <v>5260</v>
      </c>
      <c r="D1085" s="1" t="s">
        <v>5257</v>
      </c>
      <c r="E1085" s="1" t="s">
        <v>5258</v>
      </c>
      <c r="F1085" s="2">
        <v>8.0399999999999991</v>
      </c>
      <c r="G1085" s="1" t="s">
        <v>9</v>
      </c>
      <c r="H1085" s="1" t="s">
        <v>8349</v>
      </c>
      <c r="I1085" s="1" t="s">
        <v>8350</v>
      </c>
      <c r="J1085" s="1" t="s">
        <v>11503</v>
      </c>
      <c r="K1085" s="1" t="s">
        <v>11504</v>
      </c>
      <c r="L1085">
        <f>VLOOKUP(B1085,HIS退!B:F,5,FALSE)</f>
        <v>-8.0399999999999991</v>
      </c>
      <c r="M1085">
        <f>VLOOKUP(J1085,银行退!A:F,6,FALSE)</f>
        <v>8.0399999999999991</v>
      </c>
      <c r="N1085" t="e">
        <f>VLOOKUP(J1085,银行退!A:J,10,FALSE)</f>
        <v>#N/A</v>
      </c>
      <c r="O1085" t="e">
        <f>VLOOKUP(J1085,银行退!A:K,11,FALSE)</f>
        <v>#N/A</v>
      </c>
    </row>
    <row r="1086" spans="1:15">
      <c r="A1086" s="1" t="s">
        <v>11505</v>
      </c>
      <c r="B1086" s="1">
        <v>1339264</v>
      </c>
      <c r="C1086" s="1" t="s">
        <v>5262</v>
      </c>
      <c r="D1086" s="1" t="s">
        <v>5263</v>
      </c>
      <c r="E1086" s="1" t="s">
        <v>5264</v>
      </c>
      <c r="F1086" s="2">
        <v>371.81</v>
      </c>
      <c r="G1086" s="1" t="s">
        <v>9</v>
      </c>
      <c r="H1086" s="1" t="s">
        <v>8349</v>
      </c>
      <c r="I1086" s="1" t="s">
        <v>8350</v>
      </c>
      <c r="J1086" s="1" t="s">
        <v>11506</v>
      </c>
      <c r="K1086" s="1" t="s">
        <v>11507</v>
      </c>
      <c r="L1086">
        <f>VLOOKUP(B1086,HIS退!B:F,5,FALSE)</f>
        <v>-371.81</v>
      </c>
      <c r="M1086">
        <f>VLOOKUP(J1086,银行退!A:F,6,FALSE)</f>
        <v>371.81</v>
      </c>
      <c r="N1086" t="e">
        <f>VLOOKUP(J1086,银行退!A:J,10,FALSE)</f>
        <v>#N/A</v>
      </c>
      <c r="O1086" t="e">
        <f>VLOOKUP(J1086,银行退!A:K,11,FALSE)</f>
        <v>#N/A</v>
      </c>
    </row>
    <row r="1087" spans="1:15">
      <c r="A1087" s="1" t="s">
        <v>11508</v>
      </c>
      <c r="B1087" s="1">
        <v>1339324</v>
      </c>
      <c r="C1087" s="1" t="s">
        <v>5266</v>
      </c>
      <c r="D1087" s="1" t="s">
        <v>5267</v>
      </c>
      <c r="E1087" s="1" t="s">
        <v>5268</v>
      </c>
      <c r="F1087" s="2">
        <v>508.73</v>
      </c>
      <c r="G1087" s="1" t="s">
        <v>9</v>
      </c>
      <c r="H1087" s="1" t="s">
        <v>8349</v>
      </c>
      <c r="I1087" s="1" t="s">
        <v>8350</v>
      </c>
      <c r="J1087" s="1" t="s">
        <v>11509</v>
      </c>
      <c r="K1087" s="1" t="s">
        <v>11510</v>
      </c>
      <c r="L1087">
        <f>VLOOKUP(B1087,HIS退!B:F,5,FALSE)</f>
        <v>-508.73</v>
      </c>
      <c r="M1087">
        <f>VLOOKUP(J1087,银行退!A:F,6,FALSE)</f>
        <v>508.73</v>
      </c>
      <c r="N1087" t="e">
        <f>VLOOKUP(J1087,银行退!A:J,10,FALSE)</f>
        <v>#N/A</v>
      </c>
      <c r="O1087" t="e">
        <f>VLOOKUP(J1087,银行退!A:K,11,FALSE)</f>
        <v>#N/A</v>
      </c>
    </row>
    <row r="1088" spans="1:15">
      <c r="A1088" s="1" t="s">
        <v>11511</v>
      </c>
      <c r="B1088" s="1">
        <v>1339532</v>
      </c>
      <c r="C1088" s="1" t="s">
        <v>5270</v>
      </c>
      <c r="D1088" s="1" t="s">
        <v>5271</v>
      </c>
      <c r="E1088" s="1" t="s">
        <v>5272</v>
      </c>
      <c r="F1088" s="2">
        <v>668</v>
      </c>
      <c r="G1088" s="1" t="s">
        <v>9</v>
      </c>
      <c r="H1088" s="1" t="s">
        <v>8349</v>
      </c>
      <c r="I1088" s="1" t="s">
        <v>8350</v>
      </c>
      <c r="J1088" s="1" t="s">
        <v>11512</v>
      </c>
      <c r="K1088" s="1" t="s">
        <v>11513</v>
      </c>
      <c r="L1088">
        <f>VLOOKUP(B1088,HIS退!B:F,5,FALSE)</f>
        <v>-668</v>
      </c>
      <c r="M1088">
        <f>VLOOKUP(J1088,银行退!A:F,6,FALSE)</f>
        <v>668</v>
      </c>
      <c r="N1088" t="e">
        <f>VLOOKUP(J1088,银行退!A:J,10,FALSE)</f>
        <v>#N/A</v>
      </c>
      <c r="O1088" t="e">
        <f>VLOOKUP(J1088,银行退!A:K,11,FALSE)</f>
        <v>#N/A</v>
      </c>
    </row>
    <row r="1089" spans="1:15">
      <c r="A1089" s="1" t="s">
        <v>11514</v>
      </c>
      <c r="B1089" s="1">
        <v>1340018</v>
      </c>
      <c r="C1089" s="1" t="s">
        <v>5274</v>
      </c>
      <c r="D1089" s="1" t="s">
        <v>5275</v>
      </c>
      <c r="E1089" s="1" t="s">
        <v>5272</v>
      </c>
      <c r="F1089" s="2">
        <v>1000</v>
      </c>
      <c r="G1089" s="1" t="s">
        <v>9</v>
      </c>
      <c r="H1089" s="1" t="s">
        <v>8349</v>
      </c>
      <c r="I1089" s="1" t="s">
        <v>8350</v>
      </c>
      <c r="J1089" s="1" t="s">
        <v>11515</v>
      </c>
      <c r="K1089" s="1" t="s">
        <v>11513</v>
      </c>
      <c r="L1089">
        <f>VLOOKUP(B1089,HIS退!B:F,5,FALSE)</f>
        <v>-1000</v>
      </c>
      <c r="M1089">
        <f>VLOOKUP(J1089,银行退!A:F,6,FALSE)</f>
        <v>1000</v>
      </c>
      <c r="N1089" t="e">
        <f>VLOOKUP(J1089,银行退!A:J,10,FALSE)</f>
        <v>#N/A</v>
      </c>
      <c r="O1089" t="e">
        <f>VLOOKUP(J1089,银行退!A:K,11,FALSE)</f>
        <v>#N/A</v>
      </c>
    </row>
    <row r="1090" spans="1:15">
      <c r="A1090" s="1" t="s">
        <v>11516</v>
      </c>
      <c r="B1090" s="1">
        <v>1340350</v>
      </c>
      <c r="C1090" s="1" t="s">
        <v>5277</v>
      </c>
      <c r="D1090" s="1" t="s">
        <v>5278</v>
      </c>
      <c r="E1090" s="1" t="s">
        <v>5279</v>
      </c>
      <c r="F1090" s="2">
        <v>245.2</v>
      </c>
      <c r="G1090" s="1" t="s">
        <v>9</v>
      </c>
      <c r="H1090" s="1" t="s">
        <v>8349</v>
      </c>
      <c r="I1090" s="1" t="s">
        <v>8350</v>
      </c>
      <c r="J1090" s="1" t="s">
        <v>11517</v>
      </c>
      <c r="K1090" s="1" t="s">
        <v>11518</v>
      </c>
      <c r="L1090">
        <f>VLOOKUP(B1090,HIS退!B:F,5,FALSE)</f>
        <v>-245.2</v>
      </c>
      <c r="M1090">
        <f>VLOOKUP(J1090,银行退!A:F,6,FALSE)</f>
        <v>245.2</v>
      </c>
      <c r="N1090" t="e">
        <f>VLOOKUP(J1090,银行退!A:J,10,FALSE)</f>
        <v>#N/A</v>
      </c>
      <c r="O1090" t="e">
        <f>VLOOKUP(J1090,银行退!A:K,11,FALSE)</f>
        <v>#N/A</v>
      </c>
    </row>
    <row r="1091" spans="1:15">
      <c r="A1091" s="1" t="s">
        <v>11519</v>
      </c>
      <c r="B1091" s="1">
        <v>1340370</v>
      </c>
      <c r="C1091" s="1" t="s">
        <v>5281</v>
      </c>
      <c r="D1091" s="1" t="s">
        <v>5282</v>
      </c>
      <c r="E1091" s="1" t="s">
        <v>5283</v>
      </c>
      <c r="F1091" s="2">
        <v>3</v>
      </c>
      <c r="G1091" s="1" t="s">
        <v>9</v>
      </c>
      <c r="H1091" s="1" t="s">
        <v>8349</v>
      </c>
      <c r="I1091" s="1" t="s">
        <v>8350</v>
      </c>
      <c r="J1091" s="1" t="s">
        <v>11520</v>
      </c>
      <c r="K1091" s="1" t="s">
        <v>11521</v>
      </c>
      <c r="L1091">
        <f>VLOOKUP(B1091,HIS退!B:F,5,FALSE)</f>
        <v>-3</v>
      </c>
      <c r="M1091">
        <f>VLOOKUP(J1091,银行退!A:F,6,FALSE)</f>
        <v>3</v>
      </c>
      <c r="N1091" t="e">
        <f>VLOOKUP(J1091,银行退!A:J,10,FALSE)</f>
        <v>#N/A</v>
      </c>
      <c r="O1091" t="e">
        <f>VLOOKUP(J1091,银行退!A:K,11,FALSE)</f>
        <v>#N/A</v>
      </c>
    </row>
    <row r="1092" spans="1:15">
      <c r="A1092" s="1" t="s">
        <v>11522</v>
      </c>
      <c r="B1092" s="1">
        <v>1340501</v>
      </c>
      <c r="C1092" s="1" t="s">
        <v>5285</v>
      </c>
      <c r="D1092" s="1" t="s">
        <v>5282</v>
      </c>
      <c r="E1092" s="1" t="s">
        <v>5283</v>
      </c>
      <c r="F1092" s="2">
        <v>200</v>
      </c>
      <c r="G1092" s="1" t="s">
        <v>9</v>
      </c>
      <c r="H1092" s="1" t="s">
        <v>8349</v>
      </c>
      <c r="I1092" s="1" t="s">
        <v>8350</v>
      </c>
      <c r="J1092" s="1" t="s">
        <v>11523</v>
      </c>
      <c r="K1092" s="1" t="s">
        <v>11521</v>
      </c>
      <c r="L1092">
        <f>VLOOKUP(B1092,HIS退!B:F,5,FALSE)</f>
        <v>-200</v>
      </c>
      <c r="M1092">
        <f>VLOOKUP(J1092,银行退!A:F,6,FALSE)</f>
        <v>200</v>
      </c>
      <c r="N1092" t="e">
        <f>VLOOKUP(J1092,银行退!A:J,10,FALSE)</f>
        <v>#N/A</v>
      </c>
      <c r="O1092" t="e">
        <f>VLOOKUP(J1092,银行退!A:K,11,FALSE)</f>
        <v>#N/A</v>
      </c>
    </row>
    <row r="1093" spans="1:15">
      <c r="A1093" s="1" t="s">
        <v>11524</v>
      </c>
      <c r="B1093" s="1">
        <v>1340651</v>
      </c>
      <c r="C1093" s="1" t="s">
        <v>5287</v>
      </c>
      <c r="D1093" s="1" t="s">
        <v>5282</v>
      </c>
      <c r="E1093" s="1" t="s">
        <v>5283</v>
      </c>
      <c r="F1093" s="2">
        <v>479</v>
      </c>
      <c r="G1093" s="1" t="s">
        <v>9</v>
      </c>
      <c r="H1093" s="1" t="s">
        <v>8349</v>
      </c>
      <c r="I1093" s="1" t="s">
        <v>8350</v>
      </c>
      <c r="J1093" s="1" t="s">
        <v>11525</v>
      </c>
      <c r="K1093" s="1" t="s">
        <v>11521</v>
      </c>
      <c r="L1093">
        <f>VLOOKUP(B1093,HIS退!B:F,5,FALSE)</f>
        <v>-479</v>
      </c>
      <c r="M1093">
        <f>VLOOKUP(J1093,银行退!A:F,6,FALSE)</f>
        <v>479</v>
      </c>
      <c r="N1093" t="e">
        <f>VLOOKUP(J1093,银行退!A:J,10,FALSE)</f>
        <v>#N/A</v>
      </c>
      <c r="O1093" t="e">
        <f>VLOOKUP(J1093,银行退!A:K,11,FALSE)</f>
        <v>#N/A</v>
      </c>
    </row>
    <row r="1094" spans="1:15">
      <c r="A1094" s="1" t="s">
        <v>11526</v>
      </c>
      <c r="B1094" s="1">
        <v>1340667</v>
      </c>
      <c r="C1094" s="1" t="s">
        <v>5289</v>
      </c>
      <c r="D1094" s="1" t="s">
        <v>5290</v>
      </c>
      <c r="E1094" s="1" t="s">
        <v>5291</v>
      </c>
      <c r="F1094" s="2">
        <v>456.5</v>
      </c>
      <c r="G1094" s="1" t="s">
        <v>9</v>
      </c>
      <c r="H1094" s="1" t="s">
        <v>8349</v>
      </c>
      <c r="I1094" s="1" t="s">
        <v>8350</v>
      </c>
      <c r="J1094" s="1" t="s">
        <v>11527</v>
      </c>
      <c r="K1094" s="1" t="s">
        <v>11528</v>
      </c>
      <c r="L1094">
        <f>VLOOKUP(B1094,HIS退!B:F,5,FALSE)</f>
        <v>-456.5</v>
      </c>
      <c r="M1094">
        <f>VLOOKUP(J1094,银行退!A:F,6,FALSE)</f>
        <v>456.5</v>
      </c>
      <c r="N1094" t="e">
        <f>VLOOKUP(J1094,银行退!A:J,10,FALSE)</f>
        <v>#N/A</v>
      </c>
      <c r="O1094" t="e">
        <f>VLOOKUP(J1094,银行退!A:K,11,FALSE)</f>
        <v>#N/A</v>
      </c>
    </row>
    <row r="1095" spans="1:15">
      <c r="A1095" s="1" t="s">
        <v>11529</v>
      </c>
      <c r="B1095" s="1">
        <v>1340939</v>
      </c>
      <c r="C1095" s="1" t="s">
        <v>5293</v>
      </c>
      <c r="D1095" s="1" t="s">
        <v>5294</v>
      </c>
      <c r="E1095" s="1" t="s">
        <v>5295</v>
      </c>
      <c r="F1095" s="2">
        <v>54.98</v>
      </c>
      <c r="G1095" s="1" t="s">
        <v>9</v>
      </c>
      <c r="H1095" s="1" t="s">
        <v>8349</v>
      </c>
      <c r="I1095" s="1" t="s">
        <v>8350</v>
      </c>
      <c r="J1095" s="1" t="s">
        <v>11530</v>
      </c>
      <c r="K1095" s="1" t="s">
        <v>11531</v>
      </c>
      <c r="L1095">
        <f>VLOOKUP(B1095,HIS退!B:F,5,FALSE)</f>
        <v>-54.98</v>
      </c>
      <c r="M1095">
        <f>VLOOKUP(J1095,银行退!A:F,6,FALSE)</f>
        <v>54.98</v>
      </c>
      <c r="N1095" t="e">
        <f>VLOOKUP(J1095,银行退!A:J,10,FALSE)</f>
        <v>#N/A</v>
      </c>
      <c r="O1095" t="e">
        <f>VLOOKUP(J1095,银行退!A:K,11,FALSE)</f>
        <v>#N/A</v>
      </c>
    </row>
    <row r="1096" spans="1:15">
      <c r="A1096" s="1" t="s">
        <v>11532</v>
      </c>
      <c r="B1096" s="1">
        <v>1341425</v>
      </c>
      <c r="C1096" s="1" t="s">
        <v>5297</v>
      </c>
      <c r="D1096" s="1" t="s">
        <v>5298</v>
      </c>
      <c r="E1096" s="1" t="s">
        <v>5299</v>
      </c>
      <c r="F1096" s="2">
        <v>200</v>
      </c>
      <c r="G1096" s="1" t="s">
        <v>9</v>
      </c>
      <c r="H1096" s="1" t="s">
        <v>8349</v>
      </c>
      <c r="I1096" s="1" t="s">
        <v>8350</v>
      </c>
      <c r="J1096" s="1" t="s">
        <v>11533</v>
      </c>
      <c r="K1096" s="1" t="s">
        <v>11534</v>
      </c>
      <c r="L1096">
        <f>VLOOKUP(B1096,HIS退!B:F,5,FALSE)</f>
        <v>-200</v>
      </c>
      <c r="M1096">
        <f>VLOOKUP(J1096,银行退!A:F,6,FALSE)</f>
        <v>200</v>
      </c>
      <c r="N1096" t="e">
        <f>VLOOKUP(J1096,银行退!A:J,10,FALSE)</f>
        <v>#N/A</v>
      </c>
      <c r="O1096" t="e">
        <f>VLOOKUP(J1096,银行退!A:K,11,FALSE)</f>
        <v>#N/A</v>
      </c>
    </row>
    <row r="1097" spans="1:15">
      <c r="A1097" s="1" t="s">
        <v>11535</v>
      </c>
      <c r="B1097" s="1">
        <v>1341480</v>
      </c>
      <c r="C1097" s="1" t="s">
        <v>5301</v>
      </c>
      <c r="D1097" s="1" t="s">
        <v>5302</v>
      </c>
      <c r="E1097" s="1" t="s">
        <v>5303</v>
      </c>
      <c r="F1097" s="2">
        <v>5000</v>
      </c>
      <c r="G1097" s="1" t="s">
        <v>9</v>
      </c>
      <c r="H1097" s="1" t="s">
        <v>8349</v>
      </c>
      <c r="I1097" s="1" t="s">
        <v>8350</v>
      </c>
      <c r="J1097" s="1" t="s">
        <v>11536</v>
      </c>
      <c r="K1097" s="1" t="s">
        <v>11537</v>
      </c>
      <c r="L1097">
        <f>VLOOKUP(B1097,HIS退!B:F,5,FALSE)</f>
        <v>-5000</v>
      </c>
      <c r="M1097">
        <f>VLOOKUP(J1097,银行退!A:F,6,FALSE)</f>
        <v>5000</v>
      </c>
      <c r="N1097" t="e">
        <f>VLOOKUP(J1097,银行退!A:J,10,FALSE)</f>
        <v>#N/A</v>
      </c>
      <c r="O1097" t="e">
        <f>VLOOKUP(J1097,银行退!A:K,11,FALSE)</f>
        <v>#N/A</v>
      </c>
    </row>
    <row r="1098" spans="1:15">
      <c r="A1098" s="1" t="s">
        <v>11538</v>
      </c>
      <c r="B1098" s="1">
        <v>1341780</v>
      </c>
      <c r="C1098" s="1" t="s">
        <v>5306</v>
      </c>
      <c r="D1098" s="1" t="s">
        <v>5307</v>
      </c>
      <c r="E1098" s="1" t="s">
        <v>5308</v>
      </c>
      <c r="F1098" s="2">
        <v>1775</v>
      </c>
      <c r="G1098" s="1" t="s">
        <v>9</v>
      </c>
      <c r="H1098" s="1" t="s">
        <v>8349</v>
      </c>
      <c r="I1098" s="1" t="s">
        <v>8350</v>
      </c>
      <c r="J1098" s="1" t="s">
        <v>11539</v>
      </c>
      <c r="K1098" s="1" t="s">
        <v>11540</v>
      </c>
      <c r="L1098">
        <f>VLOOKUP(B1098,HIS退!B:F,5,FALSE)</f>
        <v>-1775</v>
      </c>
      <c r="M1098">
        <f>VLOOKUP(J1098,银行退!A:F,6,FALSE)</f>
        <v>1775</v>
      </c>
      <c r="N1098" t="e">
        <f>VLOOKUP(J1098,银行退!A:J,10,FALSE)</f>
        <v>#N/A</v>
      </c>
      <c r="O1098" t="e">
        <f>VLOOKUP(J1098,银行退!A:K,11,FALSE)</f>
        <v>#N/A</v>
      </c>
    </row>
    <row r="1099" spans="1:15">
      <c r="A1099" s="1" t="s">
        <v>11541</v>
      </c>
      <c r="B1099" s="1">
        <v>1341820</v>
      </c>
      <c r="C1099" s="1" t="s">
        <v>5310</v>
      </c>
      <c r="D1099" s="1" t="s">
        <v>5311</v>
      </c>
      <c r="E1099" s="1" t="s">
        <v>5312</v>
      </c>
      <c r="F1099" s="2">
        <v>996.5</v>
      </c>
      <c r="G1099" s="1" t="s">
        <v>9</v>
      </c>
      <c r="H1099" s="1" t="s">
        <v>8349</v>
      </c>
      <c r="I1099" s="1" t="s">
        <v>8350</v>
      </c>
      <c r="J1099" s="1" t="s">
        <v>11542</v>
      </c>
      <c r="K1099" s="1" t="s">
        <v>11540</v>
      </c>
      <c r="L1099">
        <f>VLOOKUP(B1099,HIS退!B:F,5,FALSE)</f>
        <v>-996.5</v>
      </c>
      <c r="M1099">
        <f>VLOOKUP(J1099,银行退!A:F,6,FALSE)</f>
        <v>996.5</v>
      </c>
      <c r="N1099" t="e">
        <f>VLOOKUP(J1099,银行退!A:J,10,FALSE)</f>
        <v>#N/A</v>
      </c>
      <c r="O1099" t="e">
        <f>VLOOKUP(J1099,银行退!A:K,11,FALSE)</f>
        <v>#N/A</v>
      </c>
    </row>
    <row r="1100" spans="1:15">
      <c r="A1100" s="1" t="s">
        <v>11543</v>
      </c>
      <c r="B1100" s="1">
        <v>1341921</v>
      </c>
      <c r="C1100" s="1" t="s">
        <v>11544</v>
      </c>
      <c r="D1100" s="1" t="s">
        <v>5314</v>
      </c>
      <c r="E1100" s="1" t="s">
        <v>41</v>
      </c>
      <c r="F1100" s="2">
        <v>22805.53</v>
      </c>
      <c r="G1100" s="1" t="s">
        <v>9</v>
      </c>
      <c r="H1100" s="1" t="s">
        <v>8358</v>
      </c>
      <c r="I1100" s="1" t="s">
        <v>8358</v>
      </c>
      <c r="J1100" s="1" t="s">
        <v>11545</v>
      </c>
      <c r="K1100" s="1" t="s">
        <v>40</v>
      </c>
      <c r="L1100">
        <f>VLOOKUP(B1100,HIS退!B:F,5,FALSE)</f>
        <v>-22805.53</v>
      </c>
      <c r="M1100">
        <f>VLOOKUP(J1100,银行退!A:F,6,FALSE)</f>
        <v>22805.53</v>
      </c>
      <c r="N1100" t="e">
        <f>VLOOKUP(J1100,银行退!A:J,10,FALSE)</f>
        <v>#N/A</v>
      </c>
      <c r="O1100" t="str">
        <f>VLOOKUP(J1100,银行退!A:K,11,FALSE)</f>
        <v>2017-08-11</v>
      </c>
    </row>
    <row r="1101" spans="1:15">
      <c r="A1101" s="1" t="s">
        <v>11546</v>
      </c>
      <c r="B1101" s="1">
        <v>1342099</v>
      </c>
      <c r="C1101" s="1" t="s">
        <v>5316</v>
      </c>
      <c r="D1101" s="1" t="s">
        <v>5317</v>
      </c>
      <c r="E1101" s="1" t="s">
        <v>5318</v>
      </c>
      <c r="F1101" s="2">
        <v>550</v>
      </c>
      <c r="G1101" s="1" t="s">
        <v>9</v>
      </c>
      <c r="H1101" s="1" t="s">
        <v>8349</v>
      </c>
      <c r="I1101" s="1" t="s">
        <v>8350</v>
      </c>
      <c r="J1101" s="1" t="s">
        <v>11547</v>
      </c>
      <c r="K1101" s="1" t="s">
        <v>11548</v>
      </c>
      <c r="L1101">
        <f>VLOOKUP(B1101,HIS退!B:F,5,FALSE)</f>
        <v>-550</v>
      </c>
      <c r="M1101">
        <f>VLOOKUP(J1101,银行退!A:F,6,FALSE)</f>
        <v>550</v>
      </c>
      <c r="N1101" t="e">
        <f>VLOOKUP(J1101,银行退!A:J,10,FALSE)</f>
        <v>#N/A</v>
      </c>
      <c r="O1101" t="e">
        <f>VLOOKUP(J1101,银行退!A:K,11,FALSE)</f>
        <v>#N/A</v>
      </c>
    </row>
    <row r="1102" spans="1:15">
      <c r="A1102" s="1" t="s">
        <v>11549</v>
      </c>
      <c r="B1102" s="1">
        <v>1342284</v>
      </c>
      <c r="C1102" s="1" t="s">
        <v>5320</v>
      </c>
      <c r="D1102" s="1" t="s">
        <v>5321</v>
      </c>
      <c r="E1102" s="1" t="s">
        <v>5322</v>
      </c>
      <c r="F1102" s="2">
        <v>266.55</v>
      </c>
      <c r="G1102" s="1" t="s">
        <v>9</v>
      </c>
      <c r="H1102" s="1" t="s">
        <v>8349</v>
      </c>
      <c r="I1102" s="1" t="s">
        <v>8350</v>
      </c>
      <c r="J1102" s="1" t="s">
        <v>11550</v>
      </c>
      <c r="K1102" s="1" t="s">
        <v>11551</v>
      </c>
      <c r="L1102">
        <f>VLOOKUP(B1102,HIS退!B:F,5,FALSE)</f>
        <v>-266.55</v>
      </c>
      <c r="M1102">
        <f>VLOOKUP(J1102,银行退!A:F,6,FALSE)</f>
        <v>266.55</v>
      </c>
      <c r="N1102" t="e">
        <f>VLOOKUP(J1102,银行退!A:J,10,FALSE)</f>
        <v>#N/A</v>
      </c>
      <c r="O1102" t="e">
        <f>VLOOKUP(J1102,银行退!A:K,11,FALSE)</f>
        <v>#N/A</v>
      </c>
    </row>
    <row r="1103" spans="1:15">
      <c r="A1103" s="1" t="s">
        <v>11552</v>
      </c>
      <c r="B1103" s="1">
        <v>1342292</v>
      </c>
      <c r="C1103" s="1" t="s">
        <v>5324</v>
      </c>
      <c r="D1103" s="1" t="s">
        <v>5325</v>
      </c>
      <c r="E1103" s="1" t="s">
        <v>5326</v>
      </c>
      <c r="F1103" s="2">
        <v>297.06</v>
      </c>
      <c r="G1103" s="1" t="s">
        <v>9</v>
      </c>
      <c r="H1103" s="1" t="s">
        <v>8349</v>
      </c>
      <c r="I1103" s="1" t="s">
        <v>8350</v>
      </c>
      <c r="J1103" s="1" t="s">
        <v>11553</v>
      </c>
      <c r="K1103" s="1" t="s">
        <v>11554</v>
      </c>
      <c r="L1103">
        <f>VLOOKUP(B1103,HIS退!B:F,5,FALSE)</f>
        <v>-297.06</v>
      </c>
      <c r="M1103">
        <f>VLOOKUP(J1103,银行退!A:F,6,FALSE)</f>
        <v>297.06</v>
      </c>
      <c r="N1103" t="e">
        <f>VLOOKUP(J1103,银行退!A:J,10,FALSE)</f>
        <v>#N/A</v>
      </c>
      <c r="O1103" t="e">
        <f>VLOOKUP(J1103,银行退!A:K,11,FALSE)</f>
        <v>#N/A</v>
      </c>
    </row>
    <row r="1104" spans="1:15">
      <c r="A1104" s="1" t="s">
        <v>11555</v>
      </c>
      <c r="B1104" s="1">
        <v>1342310</v>
      </c>
      <c r="C1104" s="1" t="s">
        <v>5328</v>
      </c>
      <c r="D1104" s="1" t="s">
        <v>5329</v>
      </c>
      <c r="E1104" s="1" t="s">
        <v>5330</v>
      </c>
      <c r="F1104" s="2">
        <v>92.5</v>
      </c>
      <c r="G1104" s="1" t="s">
        <v>9</v>
      </c>
      <c r="H1104" s="1" t="s">
        <v>8349</v>
      </c>
      <c r="I1104" s="1" t="s">
        <v>8350</v>
      </c>
      <c r="J1104" s="1" t="s">
        <v>11556</v>
      </c>
      <c r="K1104" s="1" t="s">
        <v>11557</v>
      </c>
      <c r="L1104">
        <f>VLOOKUP(B1104,HIS退!B:F,5,FALSE)</f>
        <v>-92.5</v>
      </c>
      <c r="M1104">
        <f>VLOOKUP(J1104,银行退!A:F,6,FALSE)</f>
        <v>92.5</v>
      </c>
      <c r="N1104" t="e">
        <f>VLOOKUP(J1104,银行退!A:J,10,FALSE)</f>
        <v>#N/A</v>
      </c>
      <c r="O1104" t="e">
        <f>VLOOKUP(J1104,银行退!A:K,11,FALSE)</f>
        <v>#N/A</v>
      </c>
    </row>
    <row r="1105" spans="1:15">
      <c r="A1105" s="1" t="s">
        <v>11558</v>
      </c>
      <c r="B1105" s="1">
        <v>1342366</v>
      </c>
      <c r="C1105" s="1" t="s">
        <v>5332</v>
      </c>
      <c r="D1105" s="1" t="s">
        <v>5333</v>
      </c>
      <c r="E1105" s="1" t="s">
        <v>5334</v>
      </c>
      <c r="F1105" s="2">
        <v>13.95</v>
      </c>
      <c r="G1105" s="1" t="s">
        <v>9</v>
      </c>
      <c r="H1105" s="1" t="s">
        <v>8349</v>
      </c>
      <c r="I1105" s="1" t="s">
        <v>8350</v>
      </c>
      <c r="J1105" s="1" t="s">
        <v>11559</v>
      </c>
      <c r="K1105" s="1" t="s">
        <v>11560</v>
      </c>
      <c r="L1105">
        <f>VLOOKUP(B1105,HIS退!B:F,5,FALSE)</f>
        <v>-13.95</v>
      </c>
      <c r="M1105">
        <f>VLOOKUP(J1105,银行退!A:F,6,FALSE)</f>
        <v>13.95</v>
      </c>
      <c r="N1105" t="e">
        <f>VLOOKUP(J1105,银行退!A:J,10,FALSE)</f>
        <v>#N/A</v>
      </c>
      <c r="O1105" t="e">
        <f>VLOOKUP(J1105,银行退!A:K,11,FALSE)</f>
        <v>#N/A</v>
      </c>
    </row>
    <row r="1106" spans="1:15">
      <c r="A1106" s="1" t="s">
        <v>11561</v>
      </c>
      <c r="B1106" s="1">
        <v>1342369</v>
      </c>
      <c r="C1106" s="1" t="s">
        <v>5336</v>
      </c>
      <c r="D1106" s="1" t="s">
        <v>5337</v>
      </c>
      <c r="E1106" s="1" t="s">
        <v>5338</v>
      </c>
      <c r="F1106" s="2">
        <v>272.94</v>
      </c>
      <c r="G1106" s="1" t="s">
        <v>9</v>
      </c>
      <c r="H1106" s="1" t="s">
        <v>8349</v>
      </c>
      <c r="I1106" s="1" t="s">
        <v>8350</v>
      </c>
      <c r="J1106" s="1" t="s">
        <v>11562</v>
      </c>
      <c r="K1106" s="1" t="s">
        <v>11563</v>
      </c>
      <c r="L1106">
        <f>VLOOKUP(B1106,HIS退!B:F,5,FALSE)</f>
        <v>-272.94</v>
      </c>
      <c r="M1106">
        <f>VLOOKUP(J1106,银行退!A:F,6,FALSE)</f>
        <v>272.94</v>
      </c>
      <c r="N1106" t="e">
        <f>VLOOKUP(J1106,银行退!A:J,10,FALSE)</f>
        <v>#N/A</v>
      </c>
      <c r="O1106" t="e">
        <f>VLOOKUP(J1106,银行退!A:K,11,FALSE)</f>
        <v>#N/A</v>
      </c>
    </row>
    <row r="1107" spans="1:15">
      <c r="A1107" s="1" t="s">
        <v>11564</v>
      </c>
      <c r="B1107" s="1">
        <v>1342661</v>
      </c>
      <c r="C1107" s="1" t="s">
        <v>5340</v>
      </c>
      <c r="D1107" s="1" t="s">
        <v>5341</v>
      </c>
      <c r="E1107" s="1" t="s">
        <v>5342</v>
      </c>
      <c r="F1107" s="2">
        <v>31.5</v>
      </c>
      <c r="G1107" s="1" t="s">
        <v>9</v>
      </c>
      <c r="H1107" s="1" t="s">
        <v>8349</v>
      </c>
      <c r="I1107" s="1" t="s">
        <v>8350</v>
      </c>
      <c r="J1107" s="1" t="s">
        <v>11565</v>
      </c>
      <c r="K1107" s="1" t="s">
        <v>11566</v>
      </c>
      <c r="L1107">
        <f>VLOOKUP(B1107,HIS退!B:F,5,FALSE)</f>
        <v>-31.5</v>
      </c>
      <c r="M1107">
        <f>VLOOKUP(J1107,银行退!A:F,6,FALSE)</f>
        <v>31.5</v>
      </c>
      <c r="N1107" t="e">
        <f>VLOOKUP(J1107,银行退!A:J,10,FALSE)</f>
        <v>#N/A</v>
      </c>
      <c r="O1107" t="e">
        <f>VLOOKUP(J1107,银行退!A:K,11,FALSE)</f>
        <v>#N/A</v>
      </c>
    </row>
    <row r="1108" spans="1:15">
      <c r="A1108" s="1" t="s">
        <v>11567</v>
      </c>
      <c r="B1108" s="1">
        <v>1342701</v>
      </c>
      <c r="C1108" s="1" t="s">
        <v>5344</v>
      </c>
      <c r="D1108" s="1" t="s">
        <v>5345</v>
      </c>
      <c r="E1108" s="1" t="s">
        <v>5346</v>
      </c>
      <c r="F1108" s="2">
        <v>187</v>
      </c>
      <c r="G1108" s="1" t="s">
        <v>9</v>
      </c>
      <c r="H1108" s="1" t="s">
        <v>8349</v>
      </c>
      <c r="I1108" s="1" t="s">
        <v>8350</v>
      </c>
      <c r="J1108" s="1" t="s">
        <v>11568</v>
      </c>
      <c r="K1108" s="1" t="s">
        <v>11569</v>
      </c>
      <c r="L1108">
        <f>VLOOKUP(B1108,HIS退!B:F,5,FALSE)</f>
        <v>-187</v>
      </c>
      <c r="M1108">
        <f>VLOOKUP(J1108,银行退!A:F,6,FALSE)</f>
        <v>187</v>
      </c>
      <c r="N1108" t="e">
        <f>VLOOKUP(J1108,银行退!A:J,10,FALSE)</f>
        <v>#N/A</v>
      </c>
      <c r="O1108" t="e">
        <f>VLOOKUP(J1108,银行退!A:K,11,FALSE)</f>
        <v>#N/A</v>
      </c>
    </row>
    <row r="1109" spans="1:15">
      <c r="A1109" s="1" t="s">
        <v>11570</v>
      </c>
      <c r="B1109" s="1">
        <v>1342781</v>
      </c>
      <c r="C1109" s="1" t="s">
        <v>5348</v>
      </c>
      <c r="D1109" s="1" t="s">
        <v>5349</v>
      </c>
      <c r="E1109" s="1" t="s">
        <v>5350</v>
      </c>
      <c r="F1109" s="2">
        <v>142.5</v>
      </c>
      <c r="G1109" s="1" t="s">
        <v>9</v>
      </c>
      <c r="H1109" s="1" t="s">
        <v>8349</v>
      </c>
      <c r="I1109" s="1" t="s">
        <v>8350</v>
      </c>
      <c r="J1109" s="1" t="s">
        <v>11571</v>
      </c>
      <c r="K1109" s="1" t="s">
        <v>11572</v>
      </c>
      <c r="L1109">
        <f>VLOOKUP(B1109,HIS退!B:F,5,FALSE)</f>
        <v>-142.5</v>
      </c>
      <c r="M1109">
        <f>VLOOKUP(J1109,银行退!A:F,6,FALSE)</f>
        <v>142.5</v>
      </c>
      <c r="N1109" t="e">
        <f>VLOOKUP(J1109,银行退!A:J,10,FALSE)</f>
        <v>#N/A</v>
      </c>
      <c r="O1109" t="e">
        <f>VLOOKUP(J1109,银行退!A:K,11,FALSE)</f>
        <v>#N/A</v>
      </c>
    </row>
    <row r="1110" spans="1:15">
      <c r="A1110" s="1" t="s">
        <v>11573</v>
      </c>
      <c r="B1110" s="1">
        <v>1342827</v>
      </c>
      <c r="C1110" s="1" t="s">
        <v>5352</v>
      </c>
      <c r="D1110" s="1" t="s">
        <v>5353</v>
      </c>
      <c r="E1110" s="1" t="s">
        <v>5354</v>
      </c>
      <c r="F1110" s="2">
        <v>700</v>
      </c>
      <c r="G1110" s="1" t="s">
        <v>9</v>
      </c>
      <c r="H1110" s="1" t="s">
        <v>8349</v>
      </c>
      <c r="I1110" s="1" t="s">
        <v>8350</v>
      </c>
      <c r="J1110" s="1" t="s">
        <v>11574</v>
      </c>
      <c r="K1110" s="1" t="s">
        <v>11575</v>
      </c>
      <c r="L1110">
        <f>VLOOKUP(B1110,HIS退!B:F,5,FALSE)</f>
        <v>-700</v>
      </c>
      <c r="M1110">
        <f>VLOOKUP(J1110,银行退!A:F,6,FALSE)</f>
        <v>700</v>
      </c>
      <c r="N1110" t="e">
        <f>VLOOKUP(J1110,银行退!A:J,10,FALSE)</f>
        <v>#N/A</v>
      </c>
      <c r="O1110" t="e">
        <f>VLOOKUP(J1110,银行退!A:K,11,FALSE)</f>
        <v>#N/A</v>
      </c>
    </row>
    <row r="1111" spans="1:15">
      <c r="A1111" s="1" t="s">
        <v>11576</v>
      </c>
      <c r="B1111" s="1">
        <v>1342838</v>
      </c>
      <c r="C1111" s="1" t="s">
        <v>5356</v>
      </c>
      <c r="D1111" s="1" t="s">
        <v>5357</v>
      </c>
      <c r="E1111" s="1" t="s">
        <v>5358</v>
      </c>
      <c r="F1111" s="2">
        <v>330.34</v>
      </c>
      <c r="G1111" s="1" t="s">
        <v>9</v>
      </c>
      <c r="H1111" s="1" t="s">
        <v>8349</v>
      </c>
      <c r="I1111" s="1" t="s">
        <v>8350</v>
      </c>
      <c r="J1111" s="1" t="s">
        <v>11577</v>
      </c>
      <c r="K1111" s="1" t="s">
        <v>11578</v>
      </c>
      <c r="L1111">
        <f>VLOOKUP(B1111,HIS退!B:F,5,FALSE)</f>
        <v>-330.34</v>
      </c>
      <c r="M1111">
        <f>VLOOKUP(J1111,银行退!A:F,6,FALSE)</f>
        <v>330.34</v>
      </c>
      <c r="N1111" t="e">
        <f>VLOOKUP(J1111,银行退!A:J,10,FALSE)</f>
        <v>#N/A</v>
      </c>
      <c r="O1111" t="e">
        <f>VLOOKUP(J1111,银行退!A:K,11,FALSE)</f>
        <v>#N/A</v>
      </c>
    </row>
    <row r="1112" spans="1:15">
      <c r="A1112" s="1" t="s">
        <v>11579</v>
      </c>
      <c r="B1112" s="1">
        <v>1342929</v>
      </c>
      <c r="C1112" s="1" t="s">
        <v>5360</v>
      </c>
      <c r="D1112" s="1" t="s">
        <v>5361</v>
      </c>
      <c r="E1112" s="1" t="s">
        <v>5362</v>
      </c>
      <c r="F1112" s="2">
        <v>375.5</v>
      </c>
      <c r="G1112" s="1" t="s">
        <v>9</v>
      </c>
      <c r="H1112" s="1" t="s">
        <v>8349</v>
      </c>
      <c r="I1112" s="1" t="s">
        <v>8350</v>
      </c>
      <c r="J1112" s="1" t="s">
        <v>11580</v>
      </c>
      <c r="K1112" s="1" t="s">
        <v>11581</v>
      </c>
      <c r="L1112">
        <f>VLOOKUP(B1112,HIS退!B:F,5,FALSE)</f>
        <v>-375.5</v>
      </c>
      <c r="M1112">
        <f>VLOOKUP(J1112,银行退!A:F,6,FALSE)</f>
        <v>375.5</v>
      </c>
      <c r="N1112" t="e">
        <f>VLOOKUP(J1112,银行退!A:J,10,FALSE)</f>
        <v>#N/A</v>
      </c>
      <c r="O1112" t="e">
        <f>VLOOKUP(J1112,银行退!A:K,11,FALSE)</f>
        <v>#N/A</v>
      </c>
    </row>
    <row r="1113" spans="1:15">
      <c r="A1113" s="1" t="s">
        <v>11582</v>
      </c>
      <c r="B1113" s="1">
        <v>1342937</v>
      </c>
      <c r="C1113" s="1" t="s">
        <v>5364</v>
      </c>
      <c r="D1113" s="1" t="s">
        <v>5365</v>
      </c>
      <c r="E1113" s="1" t="s">
        <v>5366</v>
      </c>
      <c r="F1113" s="2">
        <v>14733.83</v>
      </c>
      <c r="G1113" s="1" t="s">
        <v>9</v>
      </c>
      <c r="H1113" s="1" t="s">
        <v>8349</v>
      </c>
      <c r="I1113" s="1" t="s">
        <v>8350</v>
      </c>
      <c r="J1113" s="1" t="s">
        <v>11583</v>
      </c>
      <c r="K1113" s="1" t="s">
        <v>11584</v>
      </c>
      <c r="L1113">
        <f>VLOOKUP(B1113,HIS退!B:F,5,FALSE)</f>
        <v>-14733.83</v>
      </c>
      <c r="M1113">
        <f>VLOOKUP(J1113,银行退!A:F,6,FALSE)</f>
        <v>14733.83</v>
      </c>
      <c r="N1113" t="e">
        <f>VLOOKUP(J1113,银行退!A:J,10,FALSE)</f>
        <v>#N/A</v>
      </c>
      <c r="O1113" t="e">
        <f>VLOOKUP(J1113,银行退!A:K,11,FALSE)</f>
        <v>#N/A</v>
      </c>
    </row>
    <row r="1114" spans="1:15">
      <c r="A1114" s="1" t="s">
        <v>11585</v>
      </c>
      <c r="B1114" s="1">
        <v>1342955</v>
      </c>
      <c r="C1114" s="1" t="s">
        <v>5368</v>
      </c>
      <c r="D1114" s="1" t="s">
        <v>5369</v>
      </c>
      <c r="E1114" s="1" t="s">
        <v>5370</v>
      </c>
      <c r="F1114" s="2">
        <v>442.42</v>
      </c>
      <c r="G1114" s="1" t="s">
        <v>9</v>
      </c>
      <c r="H1114" s="1" t="s">
        <v>8349</v>
      </c>
      <c r="I1114" s="1" t="s">
        <v>8350</v>
      </c>
      <c r="J1114" s="1" t="s">
        <v>11586</v>
      </c>
      <c r="K1114" s="1" t="s">
        <v>11587</v>
      </c>
      <c r="L1114">
        <f>VLOOKUP(B1114,HIS退!B:F,5,FALSE)</f>
        <v>-442.42</v>
      </c>
      <c r="M1114">
        <f>VLOOKUP(J1114,银行退!A:F,6,FALSE)</f>
        <v>442.42</v>
      </c>
      <c r="N1114" t="e">
        <f>VLOOKUP(J1114,银行退!A:J,10,FALSE)</f>
        <v>#N/A</v>
      </c>
      <c r="O1114" t="e">
        <f>VLOOKUP(J1114,银行退!A:K,11,FALSE)</f>
        <v>#N/A</v>
      </c>
    </row>
    <row r="1115" spans="1:15">
      <c r="A1115" s="1" t="s">
        <v>11588</v>
      </c>
      <c r="B1115" s="1">
        <v>1343039</v>
      </c>
      <c r="C1115" s="1" t="s">
        <v>5372</v>
      </c>
      <c r="D1115" s="1" t="s">
        <v>5373</v>
      </c>
      <c r="E1115" s="1" t="s">
        <v>5374</v>
      </c>
      <c r="F1115" s="2">
        <v>130.69999999999999</v>
      </c>
      <c r="G1115" s="1" t="s">
        <v>9</v>
      </c>
      <c r="H1115" s="1" t="s">
        <v>8349</v>
      </c>
      <c r="I1115" s="1" t="s">
        <v>8350</v>
      </c>
      <c r="J1115" s="1" t="s">
        <v>11589</v>
      </c>
      <c r="K1115" s="1" t="s">
        <v>11590</v>
      </c>
      <c r="L1115">
        <f>VLOOKUP(B1115,HIS退!B:F,5,FALSE)</f>
        <v>-130.69999999999999</v>
      </c>
      <c r="M1115">
        <f>VLOOKUP(J1115,银行退!A:F,6,FALSE)</f>
        <v>130.69999999999999</v>
      </c>
      <c r="N1115" t="e">
        <f>VLOOKUP(J1115,银行退!A:J,10,FALSE)</f>
        <v>#N/A</v>
      </c>
      <c r="O1115" t="e">
        <f>VLOOKUP(J1115,银行退!A:K,11,FALSE)</f>
        <v>#N/A</v>
      </c>
    </row>
    <row r="1116" spans="1:15">
      <c r="A1116" s="1" t="s">
        <v>11591</v>
      </c>
      <c r="B1116" s="1">
        <v>1343134</v>
      </c>
      <c r="C1116" s="1" t="s">
        <v>11592</v>
      </c>
      <c r="D1116" s="1" t="s">
        <v>5376</v>
      </c>
      <c r="E1116" s="1" t="s">
        <v>598</v>
      </c>
      <c r="F1116" s="2">
        <v>1436</v>
      </c>
      <c r="G1116" s="1" t="s">
        <v>9</v>
      </c>
      <c r="H1116" s="1" t="s">
        <v>8358</v>
      </c>
      <c r="I1116" s="1" t="s">
        <v>8358</v>
      </c>
      <c r="J1116" s="1" t="s">
        <v>11593</v>
      </c>
      <c r="K1116" s="1" t="s">
        <v>597</v>
      </c>
      <c r="L1116">
        <f>VLOOKUP(B1116,HIS退!B:F,5,FALSE)</f>
        <v>-1436</v>
      </c>
      <c r="M1116">
        <f>VLOOKUP(J1116,银行退!A:F,6,FALSE)</f>
        <v>1436</v>
      </c>
      <c r="N1116" t="e">
        <f>VLOOKUP(J1116,银行退!A:J,10,FALSE)</f>
        <v>#N/A</v>
      </c>
      <c r="O1116" t="str">
        <f>VLOOKUP(J1116,银行退!A:K,11,FALSE)</f>
        <v>2017-08-14</v>
      </c>
    </row>
    <row r="1117" spans="1:15">
      <c r="A1117" s="1" t="s">
        <v>11594</v>
      </c>
      <c r="B1117" s="1">
        <v>1343186</v>
      </c>
      <c r="C1117" s="1" t="s">
        <v>5378</v>
      </c>
      <c r="D1117" s="1" t="s">
        <v>5379</v>
      </c>
      <c r="E1117" s="1" t="s">
        <v>5380</v>
      </c>
      <c r="F1117" s="2">
        <v>3000</v>
      </c>
      <c r="G1117" s="1" t="s">
        <v>9</v>
      </c>
      <c r="H1117" s="1" t="s">
        <v>8349</v>
      </c>
      <c r="I1117" s="1" t="s">
        <v>8350</v>
      </c>
      <c r="J1117" s="1" t="s">
        <v>11595</v>
      </c>
      <c r="K1117" s="1" t="s">
        <v>8850</v>
      </c>
      <c r="L1117">
        <f>VLOOKUP(B1117,HIS退!B:F,5,FALSE)</f>
        <v>-3000</v>
      </c>
      <c r="M1117">
        <f>VLOOKUP(J1117,银行退!A:F,6,FALSE)</f>
        <v>3000</v>
      </c>
      <c r="N1117" t="e">
        <f>VLOOKUP(J1117,银行退!A:J,10,FALSE)</f>
        <v>#N/A</v>
      </c>
      <c r="O1117" t="e">
        <f>VLOOKUP(J1117,银行退!A:K,11,FALSE)</f>
        <v>#N/A</v>
      </c>
    </row>
    <row r="1118" spans="1:15">
      <c r="A1118" s="1" t="s">
        <v>11596</v>
      </c>
      <c r="B1118" s="1">
        <v>1343192</v>
      </c>
      <c r="C1118" s="1" t="s">
        <v>5382</v>
      </c>
      <c r="D1118" s="1" t="s">
        <v>5383</v>
      </c>
      <c r="E1118" s="1" t="s">
        <v>598</v>
      </c>
      <c r="F1118" s="2">
        <v>431</v>
      </c>
      <c r="G1118" s="1" t="s">
        <v>9</v>
      </c>
      <c r="H1118" s="1" t="s">
        <v>8349</v>
      </c>
      <c r="I1118" s="1" t="s">
        <v>8350</v>
      </c>
      <c r="J1118" s="1" t="s">
        <v>11597</v>
      </c>
      <c r="K1118" s="1" t="s">
        <v>11598</v>
      </c>
      <c r="L1118">
        <f>VLOOKUP(B1118,HIS退!B:F,5,FALSE)</f>
        <v>-431</v>
      </c>
      <c r="M1118">
        <f>VLOOKUP(J1118,银行退!A:F,6,FALSE)</f>
        <v>431</v>
      </c>
      <c r="N1118" t="e">
        <f>VLOOKUP(J1118,银行退!A:J,10,FALSE)</f>
        <v>#N/A</v>
      </c>
      <c r="O1118" t="e">
        <f>VLOOKUP(J1118,银行退!A:K,11,FALSE)</f>
        <v>#N/A</v>
      </c>
    </row>
    <row r="1119" spans="1:15">
      <c r="A1119" s="1" t="s">
        <v>11599</v>
      </c>
      <c r="B1119" s="1">
        <v>1343254</v>
      </c>
      <c r="C1119" s="1" t="s">
        <v>11600</v>
      </c>
      <c r="D1119" s="1" t="s">
        <v>5385</v>
      </c>
      <c r="E1119" s="1" t="s">
        <v>649</v>
      </c>
      <c r="F1119" s="2">
        <v>700</v>
      </c>
      <c r="G1119" s="1" t="s">
        <v>9</v>
      </c>
      <c r="H1119" s="1" t="s">
        <v>8358</v>
      </c>
      <c r="I1119" s="1" t="s">
        <v>8358</v>
      </c>
      <c r="J1119" s="1" t="s">
        <v>11601</v>
      </c>
      <c r="K1119" s="1" t="s">
        <v>648</v>
      </c>
      <c r="L1119">
        <f>VLOOKUP(B1119,HIS退!B:F,5,FALSE)</f>
        <v>-700</v>
      </c>
      <c r="M1119">
        <f>VLOOKUP(J1119,银行退!A:F,6,FALSE)</f>
        <v>700</v>
      </c>
      <c r="N1119" t="e">
        <f>VLOOKUP(J1119,银行退!A:J,10,FALSE)</f>
        <v>#N/A</v>
      </c>
      <c r="O1119" t="str">
        <f>VLOOKUP(J1119,银行退!A:K,11,FALSE)</f>
        <v>2017-08-11</v>
      </c>
    </row>
    <row r="1120" spans="1:15">
      <c r="A1120" s="1" t="s">
        <v>11602</v>
      </c>
      <c r="B1120" s="1">
        <v>1343467</v>
      </c>
      <c r="C1120" s="1" t="s">
        <v>5387</v>
      </c>
      <c r="D1120" s="1" t="s">
        <v>5241</v>
      </c>
      <c r="E1120" s="1" t="s">
        <v>5242</v>
      </c>
      <c r="F1120" s="2">
        <v>116.52</v>
      </c>
      <c r="G1120" s="1" t="s">
        <v>9</v>
      </c>
      <c r="H1120" s="1" t="s">
        <v>8349</v>
      </c>
      <c r="I1120" s="1" t="s">
        <v>8350</v>
      </c>
      <c r="J1120" s="1" t="s">
        <v>11603</v>
      </c>
      <c r="K1120" s="1" t="s">
        <v>11489</v>
      </c>
      <c r="L1120">
        <f>VLOOKUP(B1120,HIS退!B:F,5,FALSE)</f>
        <v>-116.52</v>
      </c>
      <c r="M1120">
        <f>VLOOKUP(J1120,银行退!A:F,6,FALSE)</f>
        <v>116.52</v>
      </c>
      <c r="N1120" t="e">
        <f>VLOOKUP(J1120,银行退!A:J,10,FALSE)</f>
        <v>#N/A</v>
      </c>
      <c r="O1120" t="e">
        <f>VLOOKUP(J1120,银行退!A:K,11,FALSE)</f>
        <v>#N/A</v>
      </c>
    </row>
    <row r="1121" spans="1:15">
      <c r="A1121" s="1" t="s">
        <v>11604</v>
      </c>
      <c r="B1121" s="1">
        <v>1344232</v>
      </c>
      <c r="C1121" s="1" t="s">
        <v>5389</v>
      </c>
      <c r="D1121" s="1" t="s">
        <v>5390</v>
      </c>
      <c r="E1121" s="1" t="s">
        <v>5391</v>
      </c>
      <c r="F1121" s="2">
        <v>2882.03</v>
      </c>
      <c r="G1121" s="1" t="s">
        <v>9</v>
      </c>
      <c r="H1121" s="1" t="s">
        <v>8349</v>
      </c>
      <c r="I1121" s="1" t="s">
        <v>8350</v>
      </c>
      <c r="J1121" s="1" t="s">
        <v>11605</v>
      </c>
      <c r="K1121" s="1" t="s">
        <v>11606</v>
      </c>
      <c r="L1121">
        <f>VLOOKUP(B1121,HIS退!B:F,5,FALSE)</f>
        <v>-2882.03</v>
      </c>
      <c r="M1121">
        <f>VLOOKUP(J1121,银行退!A:F,6,FALSE)</f>
        <v>2882.03</v>
      </c>
      <c r="N1121" t="e">
        <f>VLOOKUP(J1121,银行退!A:J,10,FALSE)</f>
        <v>#N/A</v>
      </c>
      <c r="O1121" t="e">
        <f>VLOOKUP(J1121,银行退!A:K,11,FALSE)</f>
        <v>#N/A</v>
      </c>
    </row>
    <row r="1122" spans="1:15">
      <c r="A1122" s="1" t="s">
        <v>11607</v>
      </c>
      <c r="B1122" s="1">
        <v>1344371</v>
      </c>
      <c r="C1122" s="1" t="s">
        <v>5393</v>
      </c>
      <c r="D1122" s="1" t="s">
        <v>5394</v>
      </c>
      <c r="E1122" s="1" t="s">
        <v>5395</v>
      </c>
      <c r="F1122" s="2">
        <v>189</v>
      </c>
      <c r="G1122" s="1" t="s">
        <v>9</v>
      </c>
      <c r="H1122" s="1" t="s">
        <v>8349</v>
      </c>
      <c r="I1122" s="1" t="s">
        <v>8350</v>
      </c>
      <c r="J1122" s="1" t="s">
        <v>11608</v>
      </c>
      <c r="K1122" s="1" t="s">
        <v>11609</v>
      </c>
      <c r="L1122">
        <f>VLOOKUP(B1122,HIS退!B:F,5,FALSE)</f>
        <v>-189</v>
      </c>
      <c r="M1122">
        <f>VLOOKUP(J1122,银行退!A:F,6,FALSE)</f>
        <v>189</v>
      </c>
      <c r="N1122" t="e">
        <f>VLOOKUP(J1122,银行退!A:J,10,FALSE)</f>
        <v>#N/A</v>
      </c>
      <c r="O1122" t="e">
        <f>VLOOKUP(J1122,银行退!A:K,11,FALSE)</f>
        <v>#N/A</v>
      </c>
    </row>
    <row r="1123" spans="1:15">
      <c r="A1123" s="1" t="s">
        <v>11610</v>
      </c>
      <c r="B1123" s="1">
        <v>1344507</v>
      </c>
      <c r="C1123" s="1" t="s">
        <v>5397</v>
      </c>
      <c r="D1123" s="1" t="s">
        <v>5398</v>
      </c>
      <c r="E1123" s="1" t="s">
        <v>5399</v>
      </c>
      <c r="F1123" s="2">
        <v>1150</v>
      </c>
      <c r="G1123" s="1" t="s">
        <v>9</v>
      </c>
      <c r="H1123" s="1" t="s">
        <v>8349</v>
      </c>
      <c r="I1123" s="1" t="s">
        <v>8350</v>
      </c>
      <c r="J1123" s="1" t="s">
        <v>11611</v>
      </c>
      <c r="K1123" s="1" t="s">
        <v>11612</v>
      </c>
      <c r="L1123">
        <f>VLOOKUP(B1123,HIS退!B:F,5,FALSE)</f>
        <v>-1150</v>
      </c>
      <c r="M1123">
        <f>VLOOKUP(J1123,银行退!A:F,6,FALSE)</f>
        <v>1150</v>
      </c>
      <c r="N1123" t="e">
        <f>VLOOKUP(J1123,银行退!A:J,10,FALSE)</f>
        <v>#N/A</v>
      </c>
      <c r="O1123" t="e">
        <f>VLOOKUP(J1123,银行退!A:K,11,FALSE)</f>
        <v>#N/A</v>
      </c>
    </row>
    <row r="1124" spans="1:15">
      <c r="A1124" s="1" t="s">
        <v>11613</v>
      </c>
      <c r="B1124" s="1">
        <v>1344768</v>
      </c>
      <c r="C1124" s="1" t="s">
        <v>11614</v>
      </c>
      <c r="D1124" s="1" t="s">
        <v>5401</v>
      </c>
      <c r="E1124" s="1" t="s">
        <v>619</v>
      </c>
      <c r="F1124" s="2">
        <v>12.5</v>
      </c>
      <c r="G1124" s="1" t="s">
        <v>9</v>
      </c>
      <c r="H1124" s="1" t="s">
        <v>8358</v>
      </c>
      <c r="I1124" s="1" t="s">
        <v>8358</v>
      </c>
      <c r="J1124" s="1" t="s">
        <v>11615</v>
      </c>
      <c r="K1124" s="1" t="s">
        <v>618</v>
      </c>
      <c r="L1124">
        <f>VLOOKUP(B1124,HIS退!B:F,5,FALSE)</f>
        <v>-12.5</v>
      </c>
      <c r="M1124">
        <f>VLOOKUP(J1124,银行退!A:F,6,FALSE)</f>
        <v>12.5</v>
      </c>
      <c r="N1124" t="e">
        <f>VLOOKUP(J1124,银行退!A:J,10,FALSE)</f>
        <v>#N/A</v>
      </c>
      <c r="O1124" t="str">
        <f>VLOOKUP(J1124,银行退!A:K,11,FALSE)</f>
        <v>2017-08-11</v>
      </c>
    </row>
    <row r="1125" spans="1:15">
      <c r="A1125" s="1" t="s">
        <v>11616</v>
      </c>
      <c r="B1125" s="1">
        <v>1345091</v>
      </c>
      <c r="C1125" s="1" t="s">
        <v>5403</v>
      </c>
      <c r="D1125" s="1" t="s">
        <v>5404</v>
      </c>
      <c r="E1125" s="1" t="s">
        <v>5405</v>
      </c>
      <c r="F1125" s="2">
        <v>91.2</v>
      </c>
      <c r="G1125" s="1" t="s">
        <v>9</v>
      </c>
      <c r="H1125" s="1" t="s">
        <v>8349</v>
      </c>
      <c r="I1125" s="1" t="s">
        <v>8350</v>
      </c>
      <c r="J1125" s="1" t="s">
        <v>11617</v>
      </c>
      <c r="K1125" s="1" t="s">
        <v>11618</v>
      </c>
      <c r="L1125">
        <f>VLOOKUP(B1125,HIS退!B:F,5,FALSE)</f>
        <v>-91.2</v>
      </c>
      <c r="M1125">
        <f>VLOOKUP(J1125,银行退!A:F,6,FALSE)</f>
        <v>91.2</v>
      </c>
      <c r="N1125" t="e">
        <f>VLOOKUP(J1125,银行退!A:J,10,FALSE)</f>
        <v>#N/A</v>
      </c>
      <c r="O1125" t="e">
        <f>VLOOKUP(J1125,银行退!A:K,11,FALSE)</f>
        <v>#N/A</v>
      </c>
    </row>
    <row r="1126" spans="1:15">
      <c r="A1126" s="1" t="s">
        <v>11619</v>
      </c>
      <c r="B1126" s="1">
        <v>1345238</v>
      </c>
      <c r="C1126" s="1" t="s">
        <v>5407</v>
      </c>
      <c r="D1126" s="1" t="s">
        <v>5408</v>
      </c>
      <c r="E1126" s="1" t="s">
        <v>5409</v>
      </c>
      <c r="F1126" s="2">
        <v>538</v>
      </c>
      <c r="G1126" s="1" t="s">
        <v>9</v>
      </c>
      <c r="H1126" s="1" t="s">
        <v>8349</v>
      </c>
      <c r="I1126" s="1" t="s">
        <v>8350</v>
      </c>
      <c r="J1126" s="1" t="s">
        <v>11620</v>
      </c>
      <c r="K1126" s="1" t="s">
        <v>11621</v>
      </c>
      <c r="L1126">
        <f>VLOOKUP(B1126,HIS退!B:F,5,FALSE)</f>
        <v>-538</v>
      </c>
      <c r="M1126">
        <f>VLOOKUP(J1126,银行退!A:F,6,FALSE)</f>
        <v>538</v>
      </c>
      <c r="N1126" t="e">
        <f>VLOOKUP(J1126,银行退!A:J,10,FALSE)</f>
        <v>#N/A</v>
      </c>
      <c r="O1126" t="e">
        <f>VLOOKUP(J1126,银行退!A:K,11,FALSE)</f>
        <v>#N/A</v>
      </c>
    </row>
    <row r="1127" spans="1:15">
      <c r="A1127" s="1" t="s">
        <v>11622</v>
      </c>
      <c r="B1127" s="1">
        <v>1345258</v>
      </c>
      <c r="C1127" s="1" t="s">
        <v>5411</v>
      </c>
      <c r="D1127" s="1" t="s">
        <v>5412</v>
      </c>
      <c r="E1127" s="1" t="s">
        <v>5413</v>
      </c>
      <c r="F1127" s="2">
        <v>228.89</v>
      </c>
      <c r="G1127" s="1" t="s">
        <v>9</v>
      </c>
      <c r="H1127" s="1" t="s">
        <v>8349</v>
      </c>
      <c r="I1127" s="1" t="s">
        <v>8350</v>
      </c>
      <c r="J1127" s="1" t="s">
        <v>11623</v>
      </c>
      <c r="K1127" s="1" t="s">
        <v>11624</v>
      </c>
      <c r="L1127">
        <f>VLOOKUP(B1127,HIS退!B:F,5,FALSE)</f>
        <v>-228.89</v>
      </c>
      <c r="M1127">
        <f>VLOOKUP(J1127,银行退!A:F,6,FALSE)</f>
        <v>228.89</v>
      </c>
      <c r="N1127" t="e">
        <f>VLOOKUP(J1127,银行退!A:J,10,FALSE)</f>
        <v>#N/A</v>
      </c>
      <c r="O1127" t="e">
        <f>VLOOKUP(J1127,银行退!A:K,11,FALSE)</f>
        <v>#N/A</v>
      </c>
    </row>
    <row r="1128" spans="1:15">
      <c r="A1128" s="1" t="s">
        <v>11625</v>
      </c>
      <c r="B1128" s="1">
        <v>1346019</v>
      </c>
      <c r="C1128" s="1" t="s">
        <v>5415</v>
      </c>
      <c r="D1128" s="1" t="s">
        <v>5416</v>
      </c>
      <c r="E1128" s="1" t="s">
        <v>5417</v>
      </c>
      <c r="F1128" s="2">
        <v>492.5</v>
      </c>
      <c r="G1128" s="1" t="s">
        <v>9</v>
      </c>
      <c r="H1128" s="1" t="s">
        <v>8349</v>
      </c>
      <c r="I1128" s="1" t="s">
        <v>8350</v>
      </c>
      <c r="J1128" s="1" t="s">
        <v>11626</v>
      </c>
      <c r="K1128" s="1" t="s">
        <v>11627</v>
      </c>
      <c r="L1128">
        <f>VLOOKUP(B1128,HIS退!B:F,5,FALSE)</f>
        <v>-492.5</v>
      </c>
      <c r="M1128">
        <f>VLOOKUP(J1128,银行退!A:F,6,FALSE)</f>
        <v>492.5</v>
      </c>
      <c r="N1128" t="e">
        <f>VLOOKUP(J1128,银行退!A:J,10,FALSE)</f>
        <v>#N/A</v>
      </c>
      <c r="O1128" t="e">
        <f>VLOOKUP(J1128,银行退!A:K,11,FALSE)</f>
        <v>#N/A</v>
      </c>
    </row>
    <row r="1129" spans="1:15">
      <c r="A1129" s="1" t="s">
        <v>11628</v>
      </c>
      <c r="B1129" s="1">
        <v>1346061</v>
      </c>
      <c r="C1129" s="1" t="s">
        <v>5419</v>
      </c>
      <c r="D1129" s="1" t="s">
        <v>5420</v>
      </c>
      <c r="E1129" s="1" t="s">
        <v>5421</v>
      </c>
      <c r="F1129" s="2">
        <v>206.2</v>
      </c>
      <c r="G1129" s="1" t="s">
        <v>9</v>
      </c>
      <c r="H1129" s="1" t="s">
        <v>8349</v>
      </c>
      <c r="I1129" s="1" t="s">
        <v>8350</v>
      </c>
      <c r="J1129" s="1" t="s">
        <v>11629</v>
      </c>
      <c r="K1129" s="1" t="s">
        <v>11627</v>
      </c>
      <c r="L1129">
        <f>VLOOKUP(B1129,HIS退!B:F,5,FALSE)</f>
        <v>-206.2</v>
      </c>
      <c r="M1129">
        <f>VLOOKUP(J1129,银行退!A:F,6,FALSE)</f>
        <v>206.2</v>
      </c>
      <c r="N1129" t="e">
        <f>VLOOKUP(J1129,银行退!A:J,10,FALSE)</f>
        <v>#N/A</v>
      </c>
      <c r="O1129" t="e">
        <f>VLOOKUP(J1129,银行退!A:K,11,FALSE)</f>
        <v>#N/A</v>
      </c>
    </row>
    <row r="1130" spans="1:15">
      <c r="A1130" s="1" t="s">
        <v>11630</v>
      </c>
      <c r="B1130" s="1">
        <v>1346078</v>
      </c>
      <c r="C1130" s="1" t="s">
        <v>5423</v>
      </c>
      <c r="D1130" s="1" t="s">
        <v>5424</v>
      </c>
      <c r="E1130" s="1" t="s">
        <v>5425</v>
      </c>
      <c r="F1130" s="2">
        <v>94.5</v>
      </c>
      <c r="G1130" s="1" t="s">
        <v>9</v>
      </c>
      <c r="H1130" s="1" t="s">
        <v>8349</v>
      </c>
      <c r="I1130" s="1" t="s">
        <v>8350</v>
      </c>
      <c r="J1130" s="1" t="s">
        <v>11631</v>
      </c>
      <c r="K1130" s="1" t="s">
        <v>11632</v>
      </c>
      <c r="L1130">
        <f>VLOOKUP(B1130,HIS退!B:F,5,FALSE)</f>
        <v>-94.5</v>
      </c>
      <c r="M1130">
        <f>VLOOKUP(J1130,银行退!A:F,6,FALSE)</f>
        <v>94.5</v>
      </c>
      <c r="N1130" t="e">
        <f>VLOOKUP(J1130,银行退!A:J,10,FALSE)</f>
        <v>#N/A</v>
      </c>
      <c r="O1130" t="e">
        <f>VLOOKUP(J1130,银行退!A:K,11,FALSE)</f>
        <v>#N/A</v>
      </c>
    </row>
    <row r="1131" spans="1:15">
      <c r="A1131" s="1" t="s">
        <v>11633</v>
      </c>
      <c r="B1131" s="1">
        <v>1346468</v>
      </c>
      <c r="C1131" s="1" t="s">
        <v>11634</v>
      </c>
      <c r="D1131" s="1" t="s">
        <v>5427</v>
      </c>
      <c r="E1131" s="1" t="s">
        <v>612</v>
      </c>
      <c r="F1131" s="2">
        <v>161</v>
      </c>
      <c r="G1131" s="1" t="s">
        <v>9</v>
      </c>
      <c r="H1131" s="1" t="s">
        <v>8358</v>
      </c>
      <c r="I1131" s="1" t="s">
        <v>8358</v>
      </c>
      <c r="J1131" s="1" t="s">
        <v>11635</v>
      </c>
      <c r="K1131" s="1" t="s">
        <v>611</v>
      </c>
      <c r="L1131">
        <f>VLOOKUP(B1131,HIS退!B:F,5,FALSE)</f>
        <v>-161</v>
      </c>
      <c r="M1131">
        <f>VLOOKUP(J1131,银行退!A:F,6,FALSE)</f>
        <v>161</v>
      </c>
      <c r="N1131" t="e">
        <f>VLOOKUP(J1131,银行退!A:J,10,FALSE)</f>
        <v>#N/A</v>
      </c>
      <c r="O1131" t="str">
        <f>VLOOKUP(J1131,银行退!A:K,11,FALSE)</f>
        <v>2017-08-14</v>
      </c>
    </row>
    <row r="1132" spans="1:15">
      <c r="A1132" s="1" t="s">
        <v>11636</v>
      </c>
      <c r="B1132" s="1">
        <v>1346606</v>
      </c>
      <c r="C1132" s="1" t="s">
        <v>11637</v>
      </c>
      <c r="D1132" s="1" t="s">
        <v>5429</v>
      </c>
      <c r="E1132" s="1" t="s">
        <v>643</v>
      </c>
      <c r="F1132" s="2">
        <v>1923.72</v>
      </c>
      <c r="G1132" s="1" t="s">
        <v>9</v>
      </c>
      <c r="H1132" s="1" t="s">
        <v>8358</v>
      </c>
      <c r="I1132" s="1" t="s">
        <v>8358</v>
      </c>
      <c r="J1132" s="1" t="s">
        <v>11638</v>
      </c>
      <c r="K1132" s="1" t="s">
        <v>642</v>
      </c>
      <c r="L1132">
        <f>VLOOKUP(B1132,HIS退!B:F,5,FALSE)</f>
        <v>-1923.72</v>
      </c>
      <c r="M1132">
        <f>VLOOKUP(J1132,银行退!A:F,6,FALSE)</f>
        <v>1923.72</v>
      </c>
      <c r="N1132" t="e">
        <f>VLOOKUP(J1132,银行退!A:J,10,FALSE)</f>
        <v>#N/A</v>
      </c>
      <c r="O1132" t="str">
        <f>VLOOKUP(J1132,银行退!A:K,11,FALSE)</f>
        <v>2017-08-11</v>
      </c>
    </row>
    <row r="1133" spans="1:15">
      <c r="A1133" s="1" t="s">
        <v>11639</v>
      </c>
      <c r="B1133" s="1">
        <v>1346792</v>
      </c>
      <c r="C1133" s="1" t="s">
        <v>5431</v>
      </c>
      <c r="D1133" s="1" t="s">
        <v>5432</v>
      </c>
      <c r="E1133" s="1" t="s">
        <v>5433</v>
      </c>
      <c r="F1133" s="2">
        <v>41.34</v>
      </c>
      <c r="G1133" s="1" t="s">
        <v>9</v>
      </c>
      <c r="H1133" s="1" t="s">
        <v>8349</v>
      </c>
      <c r="I1133" s="1" t="s">
        <v>8350</v>
      </c>
      <c r="J1133" s="1" t="s">
        <v>11640</v>
      </c>
      <c r="K1133" s="1" t="s">
        <v>11641</v>
      </c>
      <c r="L1133">
        <f>VLOOKUP(B1133,HIS退!B:F,5,FALSE)</f>
        <v>-41.34</v>
      </c>
      <c r="M1133">
        <f>VLOOKUP(J1133,银行退!A:F,6,FALSE)</f>
        <v>41.34</v>
      </c>
      <c r="N1133" t="e">
        <f>VLOOKUP(J1133,银行退!A:J,10,FALSE)</f>
        <v>#N/A</v>
      </c>
      <c r="O1133" t="e">
        <f>VLOOKUP(J1133,银行退!A:K,11,FALSE)</f>
        <v>#N/A</v>
      </c>
    </row>
    <row r="1134" spans="1:15">
      <c r="A1134" s="1" t="s">
        <v>11642</v>
      </c>
      <c r="B1134" s="1">
        <v>1346876</v>
      </c>
      <c r="C1134" s="1" t="s">
        <v>5435</v>
      </c>
      <c r="D1134" s="1" t="s">
        <v>5436</v>
      </c>
      <c r="E1134" s="1" t="s">
        <v>5437</v>
      </c>
      <c r="F1134" s="2">
        <v>5804.49</v>
      </c>
      <c r="G1134" s="1" t="s">
        <v>9</v>
      </c>
      <c r="H1134" s="1" t="s">
        <v>8349</v>
      </c>
      <c r="I1134" s="1" t="s">
        <v>8350</v>
      </c>
      <c r="J1134" s="1" t="s">
        <v>11643</v>
      </c>
      <c r="K1134" s="1" t="s">
        <v>11644</v>
      </c>
      <c r="L1134">
        <f>VLOOKUP(B1134,HIS退!B:F,5,FALSE)</f>
        <v>-5804.49</v>
      </c>
      <c r="M1134">
        <f>VLOOKUP(J1134,银行退!A:F,6,FALSE)</f>
        <v>5804.49</v>
      </c>
      <c r="N1134" t="e">
        <f>VLOOKUP(J1134,银行退!A:J,10,FALSE)</f>
        <v>#N/A</v>
      </c>
      <c r="O1134" t="e">
        <f>VLOOKUP(J1134,银行退!A:K,11,FALSE)</f>
        <v>#N/A</v>
      </c>
    </row>
    <row r="1135" spans="1:15">
      <c r="A1135" s="1" t="s">
        <v>11645</v>
      </c>
      <c r="B1135" s="1">
        <v>1347109</v>
      </c>
      <c r="C1135" s="1" t="s">
        <v>5439</v>
      </c>
      <c r="D1135" s="1" t="s">
        <v>5440</v>
      </c>
      <c r="E1135" s="1" t="s">
        <v>5441</v>
      </c>
      <c r="F1135" s="2">
        <v>626</v>
      </c>
      <c r="G1135" s="1" t="s">
        <v>9</v>
      </c>
      <c r="H1135" s="1" t="s">
        <v>8349</v>
      </c>
      <c r="I1135" s="1" t="s">
        <v>8350</v>
      </c>
      <c r="J1135" s="1" t="s">
        <v>11646</v>
      </c>
      <c r="K1135" s="1" t="s">
        <v>11647</v>
      </c>
      <c r="L1135">
        <f>VLOOKUP(B1135,HIS退!B:F,5,FALSE)</f>
        <v>-626</v>
      </c>
      <c r="M1135">
        <f>VLOOKUP(J1135,银行退!A:F,6,FALSE)</f>
        <v>626</v>
      </c>
      <c r="N1135" t="e">
        <f>VLOOKUP(J1135,银行退!A:J,10,FALSE)</f>
        <v>#N/A</v>
      </c>
      <c r="O1135" t="e">
        <f>VLOOKUP(J1135,银行退!A:K,11,FALSE)</f>
        <v>#N/A</v>
      </c>
    </row>
    <row r="1136" spans="1:15">
      <c r="A1136" s="1" t="s">
        <v>11648</v>
      </c>
      <c r="B1136" s="1">
        <v>1347115</v>
      </c>
      <c r="C1136" s="1" t="s">
        <v>5444</v>
      </c>
      <c r="D1136" s="1" t="s">
        <v>5445</v>
      </c>
      <c r="E1136" s="1" t="s">
        <v>5446</v>
      </c>
      <c r="F1136" s="2">
        <v>363</v>
      </c>
      <c r="G1136" s="1" t="s">
        <v>9</v>
      </c>
      <c r="H1136" s="1" t="s">
        <v>8349</v>
      </c>
      <c r="I1136" s="1" t="s">
        <v>8350</v>
      </c>
      <c r="J1136" s="1" t="s">
        <v>11649</v>
      </c>
      <c r="K1136" s="1" t="s">
        <v>11650</v>
      </c>
      <c r="L1136">
        <f>VLOOKUP(B1136,HIS退!B:F,5,FALSE)</f>
        <v>-363</v>
      </c>
      <c r="M1136">
        <f>VLOOKUP(J1136,银行退!A:F,6,FALSE)</f>
        <v>363</v>
      </c>
      <c r="N1136" t="e">
        <f>VLOOKUP(J1136,银行退!A:J,10,FALSE)</f>
        <v>#N/A</v>
      </c>
      <c r="O1136" t="e">
        <f>VLOOKUP(J1136,银行退!A:K,11,FALSE)</f>
        <v>#N/A</v>
      </c>
    </row>
    <row r="1137" spans="1:15">
      <c r="A1137" s="1" t="s">
        <v>11651</v>
      </c>
      <c r="B1137" s="1">
        <v>1347554</v>
      </c>
      <c r="C1137" s="1" t="s">
        <v>5448</v>
      </c>
      <c r="D1137" s="1" t="s">
        <v>5449</v>
      </c>
      <c r="E1137" s="1" t="s">
        <v>5450</v>
      </c>
      <c r="F1137" s="2">
        <v>340.5</v>
      </c>
      <c r="G1137" s="1" t="s">
        <v>9</v>
      </c>
      <c r="H1137" s="1" t="s">
        <v>8349</v>
      </c>
      <c r="I1137" s="1" t="s">
        <v>8350</v>
      </c>
      <c r="J1137" s="1" t="s">
        <v>11652</v>
      </c>
      <c r="K1137" s="1" t="s">
        <v>11653</v>
      </c>
      <c r="L1137">
        <f>VLOOKUP(B1137,HIS退!B:F,5,FALSE)</f>
        <v>-340.5</v>
      </c>
      <c r="M1137">
        <f>VLOOKUP(J1137,银行退!A:F,6,FALSE)</f>
        <v>340.5</v>
      </c>
      <c r="N1137" t="e">
        <f>VLOOKUP(J1137,银行退!A:J,10,FALSE)</f>
        <v>#N/A</v>
      </c>
      <c r="O1137" t="e">
        <f>VLOOKUP(J1137,银行退!A:K,11,FALSE)</f>
        <v>#N/A</v>
      </c>
    </row>
    <row r="1138" spans="1:15">
      <c r="A1138" s="1" t="s">
        <v>11654</v>
      </c>
      <c r="B1138" s="1">
        <v>1347641</v>
      </c>
      <c r="C1138" s="1" t="s">
        <v>5452</v>
      </c>
      <c r="D1138" s="1" t="s">
        <v>5453</v>
      </c>
      <c r="E1138" s="1" t="s">
        <v>494</v>
      </c>
      <c r="F1138" s="2">
        <v>2997.48</v>
      </c>
      <c r="G1138" s="1" t="s">
        <v>9</v>
      </c>
      <c r="H1138" s="1" t="s">
        <v>8349</v>
      </c>
      <c r="I1138" s="1" t="s">
        <v>8350</v>
      </c>
      <c r="J1138" s="1" t="s">
        <v>11655</v>
      </c>
      <c r="K1138" s="1" t="s">
        <v>493</v>
      </c>
      <c r="L1138">
        <f>VLOOKUP(B1138,HIS退!B:F,5,FALSE)</f>
        <v>-2997.48</v>
      </c>
      <c r="M1138">
        <f>VLOOKUP(J1138,银行退!A:F,6,FALSE)</f>
        <v>2997.48</v>
      </c>
      <c r="N1138" t="e">
        <f>VLOOKUP(J1138,银行退!A:J,10,FALSE)</f>
        <v>#N/A</v>
      </c>
      <c r="O1138" t="e">
        <f>VLOOKUP(J1138,银行退!A:K,11,FALSE)</f>
        <v>#N/A</v>
      </c>
    </row>
    <row r="1139" spans="1:15">
      <c r="A1139" s="1" t="s">
        <v>11656</v>
      </c>
      <c r="B1139" s="1">
        <v>1347668</v>
      </c>
      <c r="C1139" s="1" t="s">
        <v>5455</v>
      </c>
      <c r="D1139" s="1" t="s">
        <v>5456</v>
      </c>
      <c r="E1139" s="1" t="s">
        <v>5457</v>
      </c>
      <c r="F1139" s="2">
        <v>7000</v>
      </c>
      <c r="G1139" s="1" t="s">
        <v>9</v>
      </c>
      <c r="H1139" s="1" t="s">
        <v>8349</v>
      </c>
      <c r="I1139" s="1" t="s">
        <v>8350</v>
      </c>
      <c r="J1139" s="1" t="s">
        <v>11657</v>
      </c>
      <c r="K1139" s="1" t="s">
        <v>11658</v>
      </c>
      <c r="L1139">
        <f>VLOOKUP(B1139,HIS退!B:F,5,FALSE)</f>
        <v>-7000</v>
      </c>
      <c r="M1139">
        <f>VLOOKUP(J1139,银行退!A:F,6,FALSE)</f>
        <v>7000</v>
      </c>
      <c r="N1139" t="e">
        <f>VLOOKUP(J1139,银行退!A:J,10,FALSE)</f>
        <v>#N/A</v>
      </c>
      <c r="O1139" t="e">
        <f>VLOOKUP(J1139,银行退!A:K,11,FALSE)</f>
        <v>#N/A</v>
      </c>
    </row>
    <row r="1140" spans="1:15">
      <c r="A1140" s="1" t="s">
        <v>11659</v>
      </c>
      <c r="B1140" s="1">
        <v>1348287</v>
      </c>
      <c r="C1140" s="1" t="s">
        <v>11660</v>
      </c>
      <c r="D1140" s="1" t="s">
        <v>5459</v>
      </c>
      <c r="E1140" s="1" t="s">
        <v>639</v>
      </c>
      <c r="F1140" s="2">
        <v>2232.98</v>
      </c>
      <c r="G1140" s="1" t="s">
        <v>9</v>
      </c>
      <c r="H1140" s="1" t="s">
        <v>8358</v>
      </c>
      <c r="I1140" s="1" t="s">
        <v>8358</v>
      </c>
      <c r="J1140" s="1" t="s">
        <v>11661</v>
      </c>
      <c r="K1140" s="1" t="s">
        <v>638</v>
      </c>
      <c r="L1140">
        <f>VLOOKUP(B1140,HIS退!B:F,5,FALSE)</f>
        <v>-2232.98</v>
      </c>
      <c r="M1140">
        <f>VLOOKUP(J1140,银行退!A:F,6,FALSE)</f>
        <v>2232.98</v>
      </c>
      <c r="N1140" t="e">
        <f>VLOOKUP(J1140,银行退!A:J,10,FALSE)</f>
        <v>#N/A</v>
      </c>
      <c r="O1140" t="str">
        <f>VLOOKUP(J1140,银行退!A:K,11,FALSE)</f>
        <v>2017-08-11</v>
      </c>
    </row>
    <row r="1141" spans="1:15">
      <c r="A1141" s="1" t="s">
        <v>11662</v>
      </c>
      <c r="B1141" s="1">
        <v>1348292</v>
      </c>
      <c r="C1141" s="1" t="s">
        <v>5461</v>
      </c>
      <c r="D1141" s="1" t="s">
        <v>5462</v>
      </c>
      <c r="E1141" s="1" t="s">
        <v>5463</v>
      </c>
      <c r="F1141" s="2">
        <v>42</v>
      </c>
      <c r="G1141" s="1" t="s">
        <v>9</v>
      </c>
      <c r="H1141" s="1" t="s">
        <v>8349</v>
      </c>
      <c r="I1141" s="1" t="s">
        <v>8350</v>
      </c>
      <c r="J1141" s="1" t="s">
        <v>11663</v>
      </c>
      <c r="K1141" s="1" t="s">
        <v>11664</v>
      </c>
      <c r="L1141">
        <f>VLOOKUP(B1141,HIS退!B:F,5,FALSE)</f>
        <v>-42</v>
      </c>
      <c r="M1141">
        <f>VLOOKUP(J1141,银行退!A:F,6,FALSE)</f>
        <v>42</v>
      </c>
      <c r="N1141" t="e">
        <f>VLOOKUP(J1141,银行退!A:J,10,FALSE)</f>
        <v>#N/A</v>
      </c>
      <c r="O1141" t="e">
        <f>VLOOKUP(J1141,银行退!A:K,11,FALSE)</f>
        <v>#N/A</v>
      </c>
    </row>
    <row r="1142" spans="1:15">
      <c r="A1142" s="1" t="s">
        <v>11665</v>
      </c>
      <c r="B1142" s="1">
        <v>1348394</v>
      </c>
      <c r="C1142" s="1" t="s">
        <v>5465</v>
      </c>
      <c r="D1142" s="1" t="s">
        <v>5466</v>
      </c>
      <c r="E1142" s="1" t="s">
        <v>5467</v>
      </c>
      <c r="F1142" s="2">
        <v>957.5</v>
      </c>
      <c r="G1142" s="1" t="s">
        <v>9</v>
      </c>
      <c r="H1142" s="1" t="s">
        <v>8349</v>
      </c>
      <c r="I1142" s="1" t="s">
        <v>8350</v>
      </c>
      <c r="J1142" s="1" t="s">
        <v>11666</v>
      </c>
      <c r="K1142" s="1" t="s">
        <v>11667</v>
      </c>
      <c r="L1142">
        <f>VLOOKUP(B1142,HIS退!B:F,5,FALSE)</f>
        <v>-957.5</v>
      </c>
      <c r="M1142">
        <f>VLOOKUP(J1142,银行退!A:F,6,FALSE)</f>
        <v>957.5</v>
      </c>
      <c r="N1142" t="e">
        <f>VLOOKUP(J1142,银行退!A:J,10,FALSE)</f>
        <v>#N/A</v>
      </c>
      <c r="O1142" t="e">
        <f>VLOOKUP(J1142,银行退!A:K,11,FALSE)</f>
        <v>#N/A</v>
      </c>
    </row>
    <row r="1143" spans="1:15">
      <c r="A1143" s="1" t="s">
        <v>11668</v>
      </c>
      <c r="B1143" s="1">
        <v>1348413</v>
      </c>
      <c r="C1143" s="1" t="s">
        <v>5469</v>
      </c>
      <c r="D1143" s="1" t="s">
        <v>5470</v>
      </c>
      <c r="E1143" s="1" t="s">
        <v>5471</v>
      </c>
      <c r="F1143" s="2">
        <v>775</v>
      </c>
      <c r="G1143" s="1" t="s">
        <v>9</v>
      </c>
      <c r="H1143" s="1" t="s">
        <v>8349</v>
      </c>
      <c r="I1143" s="1" t="s">
        <v>8350</v>
      </c>
      <c r="J1143" s="1" t="s">
        <v>11669</v>
      </c>
      <c r="K1143" s="1" t="s">
        <v>11670</v>
      </c>
      <c r="L1143">
        <f>VLOOKUP(B1143,HIS退!B:F,5,FALSE)</f>
        <v>-775</v>
      </c>
      <c r="M1143">
        <f>VLOOKUP(J1143,银行退!A:F,6,FALSE)</f>
        <v>775</v>
      </c>
      <c r="N1143" t="e">
        <f>VLOOKUP(J1143,银行退!A:J,10,FALSE)</f>
        <v>#N/A</v>
      </c>
      <c r="O1143" t="e">
        <f>VLOOKUP(J1143,银行退!A:K,11,FALSE)</f>
        <v>#N/A</v>
      </c>
    </row>
    <row r="1144" spans="1:15">
      <c r="A1144" s="1" t="s">
        <v>11671</v>
      </c>
      <c r="B1144" s="1">
        <v>1348487</v>
      </c>
      <c r="C1144" s="1" t="s">
        <v>5473</v>
      </c>
      <c r="D1144" s="1" t="s">
        <v>5474</v>
      </c>
      <c r="E1144" s="1" t="s">
        <v>5475</v>
      </c>
      <c r="F1144" s="2">
        <v>5847.1</v>
      </c>
      <c r="G1144" s="1" t="s">
        <v>9</v>
      </c>
      <c r="H1144" s="1" t="s">
        <v>8349</v>
      </c>
      <c r="I1144" s="1" t="s">
        <v>8350</v>
      </c>
      <c r="J1144" s="1" t="s">
        <v>11672</v>
      </c>
      <c r="K1144" s="1" t="s">
        <v>11673</v>
      </c>
      <c r="L1144">
        <f>VLOOKUP(B1144,HIS退!B:F,5,FALSE)</f>
        <v>-5847.1</v>
      </c>
      <c r="M1144">
        <f>VLOOKUP(J1144,银行退!A:F,6,FALSE)</f>
        <v>5847.1</v>
      </c>
      <c r="N1144" t="e">
        <f>VLOOKUP(J1144,银行退!A:J,10,FALSE)</f>
        <v>#N/A</v>
      </c>
      <c r="O1144" t="e">
        <f>VLOOKUP(J1144,银行退!A:K,11,FALSE)</f>
        <v>#N/A</v>
      </c>
    </row>
    <row r="1145" spans="1:15">
      <c r="A1145" s="1" t="s">
        <v>11674</v>
      </c>
      <c r="B1145" s="1">
        <v>1348885</v>
      </c>
      <c r="C1145" s="1" t="s">
        <v>5477</v>
      </c>
      <c r="D1145" s="1" t="s">
        <v>5478</v>
      </c>
      <c r="E1145" s="1" t="s">
        <v>5479</v>
      </c>
      <c r="F1145" s="2">
        <v>97</v>
      </c>
      <c r="G1145" s="1" t="s">
        <v>9</v>
      </c>
      <c r="H1145" s="1" t="s">
        <v>8349</v>
      </c>
      <c r="I1145" s="1" t="s">
        <v>8350</v>
      </c>
      <c r="J1145" s="1" t="s">
        <v>11675</v>
      </c>
      <c r="K1145" s="1" t="s">
        <v>11676</v>
      </c>
      <c r="L1145">
        <f>VLOOKUP(B1145,HIS退!B:F,5,FALSE)</f>
        <v>-97</v>
      </c>
      <c r="M1145">
        <f>VLOOKUP(J1145,银行退!A:F,6,FALSE)</f>
        <v>97</v>
      </c>
      <c r="N1145" t="e">
        <f>VLOOKUP(J1145,银行退!A:J,10,FALSE)</f>
        <v>#N/A</v>
      </c>
      <c r="O1145" t="e">
        <f>VLOOKUP(J1145,银行退!A:K,11,FALSE)</f>
        <v>#N/A</v>
      </c>
    </row>
    <row r="1146" spans="1:15">
      <c r="A1146" s="1" t="s">
        <v>11677</v>
      </c>
      <c r="B1146" s="1">
        <v>1349160</v>
      </c>
      <c r="C1146" s="1" t="s">
        <v>5481</v>
      </c>
      <c r="D1146" s="1" t="s">
        <v>5482</v>
      </c>
      <c r="E1146" s="1" t="s">
        <v>5483</v>
      </c>
      <c r="F1146" s="2">
        <v>142.5</v>
      </c>
      <c r="G1146" s="1" t="s">
        <v>9</v>
      </c>
      <c r="H1146" s="1" t="s">
        <v>8349</v>
      </c>
      <c r="I1146" s="1" t="s">
        <v>8350</v>
      </c>
      <c r="J1146" s="1" t="s">
        <v>11678</v>
      </c>
      <c r="K1146" s="1" t="s">
        <v>11679</v>
      </c>
      <c r="L1146">
        <f>VLOOKUP(B1146,HIS退!B:F,5,FALSE)</f>
        <v>-142.5</v>
      </c>
      <c r="M1146">
        <f>VLOOKUP(J1146,银行退!A:F,6,FALSE)</f>
        <v>142.5</v>
      </c>
      <c r="N1146" t="e">
        <f>VLOOKUP(J1146,银行退!A:J,10,FALSE)</f>
        <v>#N/A</v>
      </c>
      <c r="O1146" t="e">
        <f>VLOOKUP(J1146,银行退!A:K,11,FALSE)</f>
        <v>#N/A</v>
      </c>
    </row>
    <row r="1147" spans="1:15">
      <c r="A1147" s="1" t="s">
        <v>11680</v>
      </c>
      <c r="B1147" s="1">
        <v>1349513</v>
      </c>
      <c r="C1147" s="1" t="s">
        <v>5485</v>
      </c>
      <c r="D1147" s="1" t="s">
        <v>5486</v>
      </c>
      <c r="E1147" s="1" t="s">
        <v>5487</v>
      </c>
      <c r="F1147" s="2">
        <v>1</v>
      </c>
      <c r="G1147" s="1" t="s">
        <v>9</v>
      </c>
      <c r="H1147" s="1" t="s">
        <v>8349</v>
      </c>
      <c r="I1147" s="1" t="s">
        <v>8350</v>
      </c>
      <c r="J1147" s="1" t="s">
        <v>11681</v>
      </c>
      <c r="K1147" s="1" t="s">
        <v>11682</v>
      </c>
      <c r="L1147">
        <f>VLOOKUP(B1147,HIS退!B:F,5,FALSE)</f>
        <v>-1</v>
      </c>
      <c r="M1147">
        <f>VLOOKUP(J1147,银行退!A:F,6,FALSE)</f>
        <v>1</v>
      </c>
      <c r="N1147" t="e">
        <f>VLOOKUP(J1147,银行退!A:J,10,FALSE)</f>
        <v>#N/A</v>
      </c>
      <c r="O1147" t="e">
        <f>VLOOKUP(J1147,银行退!A:K,11,FALSE)</f>
        <v>#N/A</v>
      </c>
    </row>
    <row r="1148" spans="1:15">
      <c r="A1148" s="1" t="s">
        <v>11683</v>
      </c>
      <c r="B1148" s="1">
        <v>1349597</v>
      </c>
      <c r="C1148" s="1" t="s">
        <v>5489</v>
      </c>
      <c r="D1148" s="1" t="s">
        <v>5490</v>
      </c>
      <c r="E1148" s="1" t="s">
        <v>5491</v>
      </c>
      <c r="F1148" s="2">
        <v>167.5</v>
      </c>
      <c r="G1148" s="1" t="s">
        <v>9</v>
      </c>
      <c r="H1148" s="1" t="s">
        <v>8349</v>
      </c>
      <c r="I1148" s="1" t="s">
        <v>8350</v>
      </c>
      <c r="J1148" s="1" t="s">
        <v>11684</v>
      </c>
      <c r="K1148" s="1" t="s">
        <v>11685</v>
      </c>
      <c r="L1148">
        <f>VLOOKUP(B1148,HIS退!B:F,5,FALSE)</f>
        <v>-167.5</v>
      </c>
      <c r="M1148">
        <f>VLOOKUP(J1148,银行退!A:F,6,FALSE)</f>
        <v>167.5</v>
      </c>
      <c r="N1148" t="e">
        <f>VLOOKUP(J1148,银行退!A:J,10,FALSE)</f>
        <v>#N/A</v>
      </c>
      <c r="O1148" t="e">
        <f>VLOOKUP(J1148,银行退!A:K,11,FALSE)</f>
        <v>#N/A</v>
      </c>
    </row>
    <row r="1149" spans="1:15">
      <c r="A1149" s="1" t="s">
        <v>11686</v>
      </c>
      <c r="B1149" s="1">
        <v>1349599</v>
      </c>
      <c r="C1149" s="1" t="s">
        <v>5493</v>
      </c>
      <c r="D1149" s="1" t="s">
        <v>5494</v>
      </c>
      <c r="E1149" s="1" t="s">
        <v>5495</v>
      </c>
      <c r="F1149" s="2">
        <v>12184.93</v>
      </c>
      <c r="G1149" s="1" t="s">
        <v>9</v>
      </c>
      <c r="H1149" s="1" t="s">
        <v>8349</v>
      </c>
      <c r="I1149" s="1" t="s">
        <v>8350</v>
      </c>
      <c r="J1149" s="1" t="s">
        <v>11687</v>
      </c>
      <c r="K1149" s="1" t="s">
        <v>11688</v>
      </c>
      <c r="L1149">
        <f>VLOOKUP(B1149,HIS退!B:F,5,FALSE)</f>
        <v>-12184.93</v>
      </c>
      <c r="M1149">
        <f>VLOOKUP(J1149,银行退!A:F,6,FALSE)</f>
        <v>12184.93</v>
      </c>
      <c r="N1149" t="e">
        <f>VLOOKUP(J1149,银行退!A:J,10,FALSE)</f>
        <v>#N/A</v>
      </c>
      <c r="O1149" t="e">
        <f>VLOOKUP(J1149,银行退!A:K,11,FALSE)</f>
        <v>#N/A</v>
      </c>
    </row>
    <row r="1150" spans="1:15">
      <c r="A1150" s="1" t="s">
        <v>11689</v>
      </c>
      <c r="B1150" s="1">
        <v>1349665</v>
      </c>
      <c r="C1150" s="1" t="s">
        <v>5497</v>
      </c>
      <c r="D1150" s="1" t="s">
        <v>5498</v>
      </c>
      <c r="E1150" s="1" t="s">
        <v>5499</v>
      </c>
      <c r="F1150" s="2">
        <v>933.92</v>
      </c>
      <c r="G1150" s="1" t="s">
        <v>9</v>
      </c>
      <c r="H1150" s="1" t="s">
        <v>8349</v>
      </c>
      <c r="I1150" s="1" t="s">
        <v>8350</v>
      </c>
      <c r="J1150" s="1" t="s">
        <v>11690</v>
      </c>
      <c r="K1150" s="1" t="s">
        <v>11691</v>
      </c>
      <c r="L1150">
        <f>VLOOKUP(B1150,HIS退!B:F,5,FALSE)</f>
        <v>-933.92</v>
      </c>
      <c r="M1150">
        <f>VLOOKUP(J1150,银行退!A:F,6,FALSE)</f>
        <v>933.92</v>
      </c>
      <c r="N1150" t="e">
        <f>VLOOKUP(J1150,银行退!A:J,10,FALSE)</f>
        <v>#N/A</v>
      </c>
      <c r="O1150" t="e">
        <f>VLOOKUP(J1150,银行退!A:K,11,FALSE)</f>
        <v>#N/A</v>
      </c>
    </row>
    <row r="1151" spans="1:15">
      <c r="A1151" s="1" t="s">
        <v>11692</v>
      </c>
      <c r="B1151" s="1">
        <v>1349684</v>
      </c>
      <c r="C1151" s="1" t="s">
        <v>5501</v>
      </c>
      <c r="D1151" s="1" t="s">
        <v>5502</v>
      </c>
      <c r="E1151" s="1" t="s">
        <v>5503</v>
      </c>
      <c r="F1151" s="2">
        <v>950</v>
      </c>
      <c r="G1151" s="1" t="s">
        <v>9</v>
      </c>
      <c r="H1151" s="1" t="s">
        <v>8349</v>
      </c>
      <c r="I1151" s="1" t="s">
        <v>8350</v>
      </c>
      <c r="J1151" s="1" t="s">
        <v>11693</v>
      </c>
      <c r="K1151" s="1" t="s">
        <v>11694</v>
      </c>
      <c r="L1151">
        <f>VLOOKUP(B1151,HIS退!B:F,5,FALSE)</f>
        <v>-950</v>
      </c>
      <c r="M1151">
        <f>VLOOKUP(J1151,银行退!A:F,6,FALSE)</f>
        <v>950</v>
      </c>
      <c r="N1151" t="e">
        <f>VLOOKUP(J1151,银行退!A:J,10,FALSE)</f>
        <v>#N/A</v>
      </c>
      <c r="O1151" t="e">
        <f>VLOOKUP(J1151,银行退!A:K,11,FALSE)</f>
        <v>#N/A</v>
      </c>
    </row>
    <row r="1152" spans="1:15">
      <c r="A1152" s="1" t="s">
        <v>11695</v>
      </c>
      <c r="B1152" s="1">
        <v>1349712</v>
      </c>
      <c r="C1152" s="1" t="s">
        <v>5505</v>
      </c>
      <c r="D1152" s="1" t="s">
        <v>5506</v>
      </c>
      <c r="E1152" s="1" t="s">
        <v>5507</v>
      </c>
      <c r="F1152" s="2">
        <v>192.5</v>
      </c>
      <c r="G1152" s="1" t="s">
        <v>9</v>
      </c>
      <c r="H1152" s="1" t="s">
        <v>8349</v>
      </c>
      <c r="I1152" s="1" t="s">
        <v>8350</v>
      </c>
      <c r="J1152" s="1" t="s">
        <v>11696</v>
      </c>
      <c r="K1152" s="1" t="s">
        <v>11697</v>
      </c>
      <c r="L1152">
        <f>VLOOKUP(B1152,HIS退!B:F,5,FALSE)</f>
        <v>-192.5</v>
      </c>
      <c r="M1152">
        <f>VLOOKUP(J1152,银行退!A:F,6,FALSE)</f>
        <v>192.5</v>
      </c>
      <c r="N1152" t="e">
        <f>VLOOKUP(J1152,银行退!A:J,10,FALSE)</f>
        <v>#N/A</v>
      </c>
      <c r="O1152" t="e">
        <f>VLOOKUP(J1152,银行退!A:K,11,FALSE)</f>
        <v>#N/A</v>
      </c>
    </row>
    <row r="1153" spans="1:15">
      <c r="A1153" s="1" t="s">
        <v>11698</v>
      </c>
      <c r="B1153" s="1">
        <v>1349784</v>
      </c>
      <c r="C1153" s="1" t="s">
        <v>11699</v>
      </c>
      <c r="D1153" s="1" t="s">
        <v>5509</v>
      </c>
      <c r="E1153" s="1" t="s">
        <v>631</v>
      </c>
      <c r="F1153" s="2">
        <v>307.48</v>
      </c>
      <c r="G1153" s="1" t="s">
        <v>9</v>
      </c>
      <c r="H1153" s="1" t="s">
        <v>8358</v>
      </c>
      <c r="I1153" s="1" t="s">
        <v>8358</v>
      </c>
      <c r="J1153" s="1" t="s">
        <v>11700</v>
      </c>
      <c r="K1153" s="1" t="s">
        <v>630</v>
      </c>
      <c r="L1153">
        <f>VLOOKUP(B1153,HIS退!B:F,5,FALSE)</f>
        <v>-307.48</v>
      </c>
      <c r="M1153">
        <f>VLOOKUP(J1153,银行退!A:F,6,FALSE)</f>
        <v>307.48</v>
      </c>
      <c r="N1153" t="e">
        <f>VLOOKUP(J1153,银行退!A:J,10,FALSE)</f>
        <v>#N/A</v>
      </c>
      <c r="O1153" t="str">
        <f>VLOOKUP(J1153,银行退!A:K,11,FALSE)</f>
        <v>2017-08-11</v>
      </c>
    </row>
    <row r="1154" spans="1:15">
      <c r="A1154" s="1" t="s">
        <v>11701</v>
      </c>
      <c r="B1154" s="1">
        <v>1349827</v>
      </c>
      <c r="C1154" s="1" t="s">
        <v>5511</v>
      </c>
      <c r="D1154" s="1" t="s">
        <v>5512</v>
      </c>
      <c r="E1154" s="1" t="s">
        <v>5513</v>
      </c>
      <c r="F1154" s="2">
        <v>610.14</v>
      </c>
      <c r="G1154" s="1" t="s">
        <v>9</v>
      </c>
      <c r="H1154" s="1" t="s">
        <v>8349</v>
      </c>
      <c r="I1154" s="1" t="s">
        <v>8350</v>
      </c>
      <c r="J1154" s="1" t="s">
        <v>11702</v>
      </c>
      <c r="K1154" s="1" t="s">
        <v>11703</v>
      </c>
      <c r="L1154">
        <f>VLOOKUP(B1154,HIS退!B:F,5,FALSE)</f>
        <v>-610.14</v>
      </c>
      <c r="M1154">
        <f>VLOOKUP(J1154,银行退!A:F,6,FALSE)</f>
        <v>610.14</v>
      </c>
      <c r="N1154" t="e">
        <f>VLOOKUP(J1154,银行退!A:J,10,FALSE)</f>
        <v>#N/A</v>
      </c>
      <c r="O1154" t="e">
        <f>VLOOKUP(J1154,银行退!A:K,11,FALSE)</f>
        <v>#N/A</v>
      </c>
    </row>
    <row r="1155" spans="1:15">
      <c r="A1155" s="1" t="s">
        <v>11704</v>
      </c>
      <c r="B1155" s="1">
        <v>1349861</v>
      </c>
      <c r="C1155" s="1" t="s">
        <v>11705</v>
      </c>
      <c r="D1155" s="1" t="s">
        <v>5515</v>
      </c>
      <c r="E1155" s="1" t="s">
        <v>627</v>
      </c>
      <c r="F1155" s="2">
        <v>1549.5</v>
      </c>
      <c r="G1155" s="1" t="s">
        <v>9</v>
      </c>
      <c r="H1155" s="1" t="s">
        <v>8358</v>
      </c>
      <c r="I1155" s="1" t="s">
        <v>8358</v>
      </c>
      <c r="J1155" s="1" t="s">
        <v>11706</v>
      </c>
      <c r="K1155" s="1" t="s">
        <v>626</v>
      </c>
      <c r="L1155">
        <f>VLOOKUP(B1155,HIS退!B:F,5,FALSE)</f>
        <v>-1549.5</v>
      </c>
      <c r="M1155">
        <f>VLOOKUP(J1155,银行退!A:F,6,FALSE)</f>
        <v>1549.5</v>
      </c>
      <c r="N1155" t="e">
        <f>VLOOKUP(J1155,银行退!A:J,10,FALSE)</f>
        <v>#N/A</v>
      </c>
      <c r="O1155" t="str">
        <f>VLOOKUP(J1155,银行退!A:K,11,FALSE)</f>
        <v>2017-08-11</v>
      </c>
    </row>
    <row r="1156" spans="1:15">
      <c r="A1156" s="1" t="s">
        <v>11707</v>
      </c>
      <c r="B1156" s="1">
        <v>1349970</v>
      </c>
      <c r="C1156" s="1" t="s">
        <v>11708</v>
      </c>
      <c r="D1156" s="1" t="s">
        <v>5517</v>
      </c>
      <c r="E1156" s="1" t="s">
        <v>623</v>
      </c>
      <c r="F1156" s="2">
        <v>299.83999999999997</v>
      </c>
      <c r="G1156" s="1" t="s">
        <v>9</v>
      </c>
      <c r="H1156" s="1" t="s">
        <v>8358</v>
      </c>
      <c r="I1156" s="1" t="s">
        <v>8358</v>
      </c>
      <c r="J1156" s="1" t="s">
        <v>11709</v>
      </c>
      <c r="K1156" s="1" t="s">
        <v>622</v>
      </c>
      <c r="L1156">
        <f>VLOOKUP(B1156,HIS退!B:F,5,FALSE)</f>
        <v>-299.83999999999997</v>
      </c>
      <c r="M1156">
        <f>VLOOKUP(J1156,银行退!A:F,6,FALSE)</f>
        <v>299.83999999999997</v>
      </c>
      <c r="N1156" t="e">
        <f>VLOOKUP(J1156,银行退!A:J,10,FALSE)</f>
        <v>#N/A</v>
      </c>
      <c r="O1156" t="str">
        <f>VLOOKUP(J1156,银行退!A:K,11,FALSE)</f>
        <v>2017-08-11</v>
      </c>
    </row>
    <row r="1157" spans="1:15">
      <c r="A1157" s="1" t="s">
        <v>11710</v>
      </c>
      <c r="B1157" s="1">
        <v>1350100</v>
      </c>
      <c r="C1157" s="1" t="s">
        <v>5519</v>
      </c>
      <c r="D1157" s="1" t="s">
        <v>5520</v>
      </c>
      <c r="E1157" s="1" t="s">
        <v>5521</v>
      </c>
      <c r="F1157" s="2">
        <v>2908.02</v>
      </c>
      <c r="G1157" s="1" t="s">
        <v>9</v>
      </c>
      <c r="H1157" s="1" t="s">
        <v>8349</v>
      </c>
      <c r="I1157" s="1" t="s">
        <v>8350</v>
      </c>
      <c r="J1157" s="1" t="s">
        <v>11711</v>
      </c>
      <c r="K1157" s="1" t="s">
        <v>11712</v>
      </c>
      <c r="L1157">
        <f>VLOOKUP(B1157,HIS退!B:F,5,FALSE)</f>
        <v>-2908.02</v>
      </c>
      <c r="M1157">
        <f>VLOOKUP(J1157,银行退!A:F,6,FALSE)</f>
        <v>2908.02</v>
      </c>
      <c r="N1157" t="e">
        <f>VLOOKUP(J1157,银行退!A:J,10,FALSE)</f>
        <v>#N/A</v>
      </c>
      <c r="O1157" t="e">
        <f>VLOOKUP(J1157,银行退!A:K,11,FALSE)</f>
        <v>#N/A</v>
      </c>
    </row>
    <row r="1158" spans="1:15">
      <c r="A1158" s="1" t="s">
        <v>11713</v>
      </c>
      <c r="B1158" s="1">
        <v>1350194</v>
      </c>
      <c r="C1158" s="1" t="s">
        <v>5523</v>
      </c>
      <c r="D1158" s="1" t="s">
        <v>5524</v>
      </c>
      <c r="E1158" s="1" t="s">
        <v>5525</v>
      </c>
      <c r="F1158" s="2">
        <v>1720</v>
      </c>
      <c r="G1158" s="1" t="s">
        <v>9</v>
      </c>
      <c r="H1158" s="1" t="s">
        <v>8349</v>
      </c>
      <c r="I1158" s="1" t="s">
        <v>8350</v>
      </c>
      <c r="J1158" s="1" t="s">
        <v>11714</v>
      </c>
      <c r="K1158" s="1" t="s">
        <v>11715</v>
      </c>
      <c r="L1158">
        <f>VLOOKUP(B1158,HIS退!B:F,5,FALSE)</f>
        <v>-1720</v>
      </c>
      <c r="M1158">
        <f>VLOOKUP(J1158,银行退!A:F,6,FALSE)</f>
        <v>1720</v>
      </c>
      <c r="N1158" t="e">
        <f>VLOOKUP(J1158,银行退!A:J,10,FALSE)</f>
        <v>#N/A</v>
      </c>
      <c r="O1158" t="e">
        <f>VLOOKUP(J1158,银行退!A:K,11,FALSE)</f>
        <v>#N/A</v>
      </c>
    </row>
    <row r="1159" spans="1:15">
      <c r="A1159" s="1" t="s">
        <v>11716</v>
      </c>
      <c r="B1159" s="1">
        <v>1350485</v>
      </c>
      <c r="C1159" s="1" t="s">
        <v>11717</v>
      </c>
      <c r="D1159" s="1" t="s">
        <v>5527</v>
      </c>
      <c r="E1159" s="1" t="s">
        <v>482</v>
      </c>
      <c r="F1159" s="2">
        <v>63</v>
      </c>
      <c r="G1159" s="1" t="s">
        <v>9</v>
      </c>
      <c r="H1159" s="1" t="s">
        <v>8358</v>
      </c>
      <c r="I1159" s="1" t="s">
        <v>8358</v>
      </c>
      <c r="J1159" s="1" t="s">
        <v>11718</v>
      </c>
      <c r="K1159" s="1" t="s">
        <v>481</v>
      </c>
      <c r="L1159">
        <f>VLOOKUP(B1159,HIS退!B:F,5,FALSE)</f>
        <v>-63</v>
      </c>
      <c r="M1159">
        <f>VLOOKUP(J1159,银行退!A:F,6,FALSE)</f>
        <v>63</v>
      </c>
      <c r="N1159" t="e">
        <f>VLOOKUP(J1159,银行退!A:J,10,FALSE)</f>
        <v>#N/A</v>
      </c>
      <c r="O1159" t="str">
        <f>VLOOKUP(J1159,银行退!A:K,11,FALSE)</f>
        <v>2017-08-14</v>
      </c>
    </row>
    <row r="1160" spans="1:15">
      <c r="A1160" s="1" t="s">
        <v>11719</v>
      </c>
      <c r="B1160" s="1">
        <v>1350613</v>
      </c>
      <c r="C1160" s="1" t="s">
        <v>5529</v>
      </c>
      <c r="D1160" s="1" t="s">
        <v>5530</v>
      </c>
      <c r="E1160" s="1" t="s">
        <v>5531</v>
      </c>
      <c r="F1160" s="2">
        <v>400</v>
      </c>
      <c r="G1160" s="1" t="s">
        <v>9</v>
      </c>
      <c r="H1160" s="1" t="s">
        <v>8349</v>
      </c>
      <c r="I1160" s="1" t="s">
        <v>8350</v>
      </c>
      <c r="J1160" s="1" t="s">
        <v>11720</v>
      </c>
      <c r="K1160" s="1" t="s">
        <v>11721</v>
      </c>
      <c r="L1160">
        <f>VLOOKUP(B1160,HIS退!B:F,5,FALSE)</f>
        <v>-400</v>
      </c>
      <c r="M1160">
        <f>VLOOKUP(J1160,银行退!A:F,6,FALSE)</f>
        <v>400</v>
      </c>
      <c r="N1160" t="e">
        <f>VLOOKUP(J1160,银行退!A:J,10,FALSE)</f>
        <v>#N/A</v>
      </c>
      <c r="O1160" t="e">
        <f>VLOOKUP(J1160,银行退!A:K,11,FALSE)</f>
        <v>#N/A</v>
      </c>
    </row>
    <row r="1161" spans="1:15">
      <c r="A1161" s="1" t="s">
        <v>11722</v>
      </c>
      <c r="B1161" s="1">
        <v>1350851</v>
      </c>
      <c r="C1161" s="1" t="s">
        <v>5533</v>
      </c>
      <c r="D1161" s="1" t="s">
        <v>5534</v>
      </c>
      <c r="E1161" s="1" t="s">
        <v>5535</v>
      </c>
      <c r="F1161" s="2">
        <v>999.5</v>
      </c>
      <c r="G1161" s="1" t="s">
        <v>9</v>
      </c>
      <c r="H1161" s="1" t="s">
        <v>8349</v>
      </c>
      <c r="I1161" s="1" t="s">
        <v>8350</v>
      </c>
      <c r="J1161" s="1" t="s">
        <v>11723</v>
      </c>
      <c r="K1161" s="1" t="s">
        <v>11724</v>
      </c>
      <c r="L1161">
        <f>VLOOKUP(B1161,HIS退!B:F,5,FALSE)</f>
        <v>-999.5</v>
      </c>
      <c r="M1161">
        <f>VLOOKUP(J1161,银行退!A:F,6,FALSE)</f>
        <v>999.5</v>
      </c>
      <c r="N1161" t="e">
        <f>VLOOKUP(J1161,银行退!A:J,10,FALSE)</f>
        <v>#N/A</v>
      </c>
      <c r="O1161" t="e">
        <f>VLOOKUP(J1161,银行退!A:K,11,FALSE)</f>
        <v>#N/A</v>
      </c>
    </row>
    <row r="1162" spans="1:15">
      <c r="A1162" s="1" t="s">
        <v>11725</v>
      </c>
      <c r="B1162" s="1">
        <v>1350880</v>
      </c>
      <c r="C1162" s="1" t="s">
        <v>5537</v>
      </c>
      <c r="D1162" s="1" t="s">
        <v>5538</v>
      </c>
      <c r="E1162" s="1" t="s">
        <v>1585</v>
      </c>
      <c r="F1162" s="2">
        <v>300</v>
      </c>
      <c r="G1162" s="1" t="s">
        <v>9</v>
      </c>
      <c r="H1162" s="1" t="s">
        <v>8349</v>
      </c>
      <c r="I1162" s="1" t="s">
        <v>8350</v>
      </c>
      <c r="J1162" s="1" t="s">
        <v>11726</v>
      </c>
      <c r="K1162" s="1" t="s">
        <v>11727</v>
      </c>
      <c r="L1162">
        <f>VLOOKUP(B1162,HIS退!B:F,5,FALSE)</f>
        <v>-300</v>
      </c>
      <c r="M1162">
        <f>VLOOKUP(J1162,银行退!A:F,6,FALSE)</f>
        <v>300</v>
      </c>
      <c r="N1162" t="e">
        <f>VLOOKUP(J1162,银行退!A:J,10,FALSE)</f>
        <v>#N/A</v>
      </c>
      <c r="O1162" t="e">
        <f>VLOOKUP(J1162,银行退!A:K,11,FALSE)</f>
        <v>#N/A</v>
      </c>
    </row>
    <row r="1163" spans="1:15">
      <c r="A1163" s="1" t="s">
        <v>11728</v>
      </c>
      <c r="B1163" s="1">
        <v>1351075</v>
      </c>
      <c r="C1163" s="1" t="s">
        <v>5540</v>
      </c>
      <c r="D1163" s="1" t="s">
        <v>5541</v>
      </c>
      <c r="E1163" s="1" t="s">
        <v>5542</v>
      </c>
      <c r="F1163" s="2">
        <v>17.100000000000001</v>
      </c>
      <c r="G1163" s="1" t="s">
        <v>9</v>
      </c>
      <c r="H1163" s="1" t="s">
        <v>8349</v>
      </c>
      <c r="I1163" s="1" t="s">
        <v>8350</v>
      </c>
      <c r="J1163" s="1" t="s">
        <v>11729</v>
      </c>
      <c r="K1163" s="1" t="s">
        <v>11730</v>
      </c>
      <c r="L1163">
        <f>VLOOKUP(B1163,HIS退!B:F,5,FALSE)</f>
        <v>-17.100000000000001</v>
      </c>
      <c r="M1163">
        <f>VLOOKUP(J1163,银行退!A:F,6,FALSE)</f>
        <v>17.100000000000001</v>
      </c>
      <c r="N1163" t="e">
        <f>VLOOKUP(J1163,银行退!A:J,10,FALSE)</f>
        <v>#N/A</v>
      </c>
      <c r="O1163" t="e">
        <f>VLOOKUP(J1163,银行退!A:K,11,FALSE)</f>
        <v>#N/A</v>
      </c>
    </row>
    <row r="1164" spans="1:15">
      <c r="A1164" s="1" t="s">
        <v>11731</v>
      </c>
      <c r="B1164" s="1">
        <v>1351168</v>
      </c>
      <c r="C1164" s="1" t="s">
        <v>5544</v>
      </c>
      <c r="D1164" s="1" t="s">
        <v>5545</v>
      </c>
      <c r="E1164" s="1" t="s">
        <v>5546</v>
      </c>
      <c r="F1164" s="2">
        <v>360</v>
      </c>
      <c r="G1164" s="1" t="s">
        <v>9</v>
      </c>
      <c r="H1164" s="1" t="s">
        <v>8349</v>
      </c>
      <c r="I1164" s="1" t="s">
        <v>8350</v>
      </c>
      <c r="J1164" s="1" t="s">
        <v>11732</v>
      </c>
      <c r="K1164" s="1" t="s">
        <v>11733</v>
      </c>
      <c r="L1164">
        <f>VLOOKUP(B1164,HIS退!B:F,5,FALSE)</f>
        <v>-360</v>
      </c>
      <c r="M1164">
        <f>VLOOKUP(J1164,银行退!A:F,6,FALSE)</f>
        <v>360</v>
      </c>
      <c r="N1164" t="e">
        <f>VLOOKUP(J1164,银行退!A:J,10,FALSE)</f>
        <v>#N/A</v>
      </c>
      <c r="O1164" t="e">
        <f>VLOOKUP(J1164,银行退!A:K,11,FALSE)</f>
        <v>#N/A</v>
      </c>
    </row>
    <row r="1165" spans="1:15">
      <c r="A1165" s="1" t="s">
        <v>11734</v>
      </c>
      <c r="B1165" s="1">
        <v>1351233</v>
      </c>
      <c r="C1165" s="1" t="s">
        <v>5548</v>
      </c>
      <c r="D1165" s="1" t="s">
        <v>5549</v>
      </c>
      <c r="E1165" s="1" t="s">
        <v>5550</v>
      </c>
      <c r="F1165" s="2">
        <v>33.99</v>
      </c>
      <c r="G1165" s="1" t="s">
        <v>9</v>
      </c>
      <c r="H1165" s="1" t="s">
        <v>8349</v>
      </c>
      <c r="I1165" s="1" t="s">
        <v>8350</v>
      </c>
      <c r="J1165" s="1" t="s">
        <v>11735</v>
      </c>
      <c r="K1165" s="1" t="s">
        <v>11736</v>
      </c>
      <c r="L1165">
        <f>VLOOKUP(B1165,HIS退!B:F,5,FALSE)</f>
        <v>-33.99</v>
      </c>
      <c r="M1165">
        <f>VLOOKUP(J1165,银行退!A:F,6,FALSE)</f>
        <v>33.99</v>
      </c>
      <c r="N1165" t="e">
        <f>VLOOKUP(J1165,银行退!A:J,10,FALSE)</f>
        <v>#N/A</v>
      </c>
      <c r="O1165" t="e">
        <f>VLOOKUP(J1165,银行退!A:K,11,FALSE)</f>
        <v>#N/A</v>
      </c>
    </row>
    <row r="1166" spans="1:15">
      <c r="A1166" s="1" t="s">
        <v>11737</v>
      </c>
      <c r="B1166" s="1">
        <v>1351280</v>
      </c>
      <c r="C1166" s="1" t="s">
        <v>5552</v>
      </c>
      <c r="D1166" s="1" t="s">
        <v>5553</v>
      </c>
      <c r="E1166" s="1" t="s">
        <v>5554</v>
      </c>
      <c r="F1166" s="2">
        <v>218.54</v>
      </c>
      <c r="G1166" s="1" t="s">
        <v>9</v>
      </c>
      <c r="H1166" s="1" t="s">
        <v>8349</v>
      </c>
      <c r="I1166" s="1" t="s">
        <v>8350</v>
      </c>
      <c r="J1166" s="1" t="s">
        <v>11738</v>
      </c>
      <c r="K1166" s="1" t="s">
        <v>11739</v>
      </c>
      <c r="L1166">
        <f>VLOOKUP(B1166,HIS退!B:F,5,FALSE)</f>
        <v>-218.54</v>
      </c>
      <c r="M1166">
        <f>VLOOKUP(J1166,银行退!A:F,6,FALSE)</f>
        <v>218.54</v>
      </c>
      <c r="N1166" t="e">
        <f>VLOOKUP(J1166,银行退!A:J,10,FALSE)</f>
        <v>#N/A</v>
      </c>
      <c r="O1166" t="e">
        <f>VLOOKUP(J1166,银行退!A:K,11,FALSE)</f>
        <v>#N/A</v>
      </c>
    </row>
    <row r="1167" spans="1:15">
      <c r="A1167" s="1" t="s">
        <v>11740</v>
      </c>
      <c r="B1167" s="1">
        <v>1351329</v>
      </c>
      <c r="C1167" s="1" t="s">
        <v>11741</v>
      </c>
      <c r="D1167" s="1" t="s">
        <v>5556</v>
      </c>
      <c r="E1167" s="1" t="s">
        <v>5557</v>
      </c>
      <c r="F1167" s="2">
        <v>120</v>
      </c>
      <c r="G1167" s="1" t="s">
        <v>9</v>
      </c>
      <c r="H1167" s="1" t="s">
        <v>8358</v>
      </c>
      <c r="I1167" s="1" t="s">
        <v>8358</v>
      </c>
      <c r="J1167" s="1" t="s">
        <v>11742</v>
      </c>
      <c r="K1167" s="1" t="s">
        <v>603</v>
      </c>
      <c r="L1167">
        <f>VLOOKUP(B1167,HIS退!B:F,5,FALSE)</f>
        <v>-120</v>
      </c>
      <c r="M1167">
        <f>VLOOKUP(J1167,银行退!A:F,6,FALSE)</f>
        <v>120</v>
      </c>
      <c r="N1167" t="e">
        <f>VLOOKUP(J1167,银行退!A:J,10,FALSE)</f>
        <v>#N/A</v>
      </c>
      <c r="O1167" t="str">
        <f>VLOOKUP(J1167,银行退!A:K,11,FALSE)</f>
        <v>2017-08-14</v>
      </c>
    </row>
    <row r="1168" spans="1:15">
      <c r="A1168" s="1" t="s">
        <v>11743</v>
      </c>
      <c r="B1168" s="1">
        <v>1351358</v>
      </c>
      <c r="C1168" s="1" t="s">
        <v>5559</v>
      </c>
      <c r="D1168" s="1" t="s">
        <v>5560</v>
      </c>
      <c r="E1168" s="1" t="s">
        <v>5561</v>
      </c>
      <c r="F1168" s="2">
        <v>450</v>
      </c>
      <c r="G1168" s="1" t="s">
        <v>9</v>
      </c>
      <c r="H1168" s="1" t="s">
        <v>8349</v>
      </c>
      <c r="I1168" s="1" t="s">
        <v>8350</v>
      </c>
      <c r="J1168" s="1" t="s">
        <v>11744</v>
      </c>
      <c r="K1168" s="1" t="s">
        <v>11745</v>
      </c>
      <c r="L1168">
        <f>VLOOKUP(B1168,HIS退!B:F,5,FALSE)</f>
        <v>-450</v>
      </c>
      <c r="M1168">
        <f>VLOOKUP(J1168,银行退!A:F,6,FALSE)</f>
        <v>450</v>
      </c>
      <c r="N1168" t="e">
        <f>VLOOKUP(J1168,银行退!A:J,10,FALSE)</f>
        <v>#N/A</v>
      </c>
      <c r="O1168" t="e">
        <f>VLOOKUP(J1168,银行退!A:K,11,FALSE)</f>
        <v>#N/A</v>
      </c>
    </row>
    <row r="1169" spans="1:15">
      <c r="A1169" s="1" t="s">
        <v>11746</v>
      </c>
      <c r="B1169" s="1">
        <v>1351496</v>
      </c>
      <c r="C1169" s="1" t="s">
        <v>5563</v>
      </c>
      <c r="D1169" s="1" t="s">
        <v>5564</v>
      </c>
      <c r="E1169" s="1" t="s">
        <v>5565</v>
      </c>
      <c r="F1169" s="2">
        <v>337.34</v>
      </c>
      <c r="G1169" s="1" t="s">
        <v>9</v>
      </c>
      <c r="H1169" s="1" t="s">
        <v>8349</v>
      </c>
      <c r="I1169" s="1" t="s">
        <v>8350</v>
      </c>
      <c r="J1169" s="1" t="s">
        <v>11747</v>
      </c>
      <c r="K1169" s="1" t="s">
        <v>11748</v>
      </c>
      <c r="L1169">
        <f>VLOOKUP(B1169,HIS退!B:F,5,FALSE)</f>
        <v>-337.34</v>
      </c>
      <c r="M1169">
        <f>VLOOKUP(J1169,银行退!A:F,6,FALSE)</f>
        <v>337.34</v>
      </c>
      <c r="N1169" t="e">
        <f>VLOOKUP(J1169,银行退!A:J,10,FALSE)</f>
        <v>#N/A</v>
      </c>
      <c r="O1169" t="e">
        <f>VLOOKUP(J1169,银行退!A:K,11,FALSE)</f>
        <v>#N/A</v>
      </c>
    </row>
    <row r="1170" spans="1:15">
      <c r="A1170" s="1" t="s">
        <v>11749</v>
      </c>
      <c r="B1170" s="1">
        <v>1351994</v>
      </c>
      <c r="C1170" s="1" t="s">
        <v>5567</v>
      </c>
      <c r="D1170" s="1" t="s">
        <v>2443</v>
      </c>
      <c r="E1170" s="1" t="s">
        <v>2444</v>
      </c>
      <c r="F1170" s="2">
        <v>2000</v>
      </c>
      <c r="G1170" s="1" t="s">
        <v>9</v>
      </c>
      <c r="H1170" s="1" t="s">
        <v>8349</v>
      </c>
      <c r="I1170" s="1" t="s">
        <v>8350</v>
      </c>
      <c r="J1170" s="1" t="s">
        <v>11750</v>
      </c>
      <c r="K1170" s="1" t="s">
        <v>9211</v>
      </c>
      <c r="L1170">
        <f>VLOOKUP(B1170,HIS退!B:F,5,FALSE)</f>
        <v>-2000</v>
      </c>
      <c r="M1170">
        <f>VLOOKUP(J1170,银行退!A:F,6,FALSE)</f>
        <v>2000</v>
      </c>
      <c r="N1170" t="e">
        <f>VLOOKUP(J1170,银行退!A:J,10,FALSE)</f>
        <v>#N/A</v>
      </c>
      <c r="O1170" t="e">
        <f>VLOOKUP(J1170,银行退!A:K,11,FALSE)</f>
        <v>#N/A</v>
      </c>
    </row>
    <row r="1171" spans="1:15">
      <c r="A1171" s="1" t="s">
        <v>11751</v>
      </c>
      <c r="B1171" s="1">
        <v>1352882</v>
      </c>
      <c r="C1171" s="1" t="s">
        <v>11752</v>
      </c>
      <c r="D1171" s="1" t="s">
        <v>5569</v>
      </c>
      <c r="E1171" s="1" t="s">
        <v>608</v>
      </c>
      <c r="F1171" s="2">
        <v>551</v>
      </c>
      <c r="G1171" s="1" t="s">
        <v>9</v>
      </c>
      <c r="H1171" s="1" t="s">
        <v>8358</v>
      </c>
      <c r="I1171" s="1" t="s">
        <v>8358</v>
      </c>
      <c r="J1171" s="1" t="s">
        <v>11753</v>
      </c>
      <c r="K1171" s="1" t="s">
        <v>607</v>
      </c>
      <c r="L1171">
        <f>VLOOKUP(B1171,HIS退!B:F,5,FALSE)</f>
        <v>-551</v>
      </c>
      <c r="M1171">
        <f>VLOOKUP(J1171,银行退!A:F,6,FALSE)</f>
        <v>551</v>
      </c>
      <c r="N1171" t="e">
        <f>VLOOKUP(J1171,银行退!A:J,10,FALSE)</f>
        <v>#N/A</v>
      </c>
      <c r="O1171" t="str">
        <f>VLOOKUP(J1171,银行退!A:K,11,FALSE)</f>
        <v>2017-08-14</v>
      </c>
    </row>
    <row r="1172" spans="1:15">
      <c r="A1172" s="1" t="s">
        <v>11754</v>
      </c>
      <c r="B1172" s="1">
        <v>1353414</v>
      </c>
      <c r="C1172" s="1" t="s">
        <v>11755</v>
      </c>
      <c r="D1172" s="1" t="s">
        <v>5571</v>
      </c>
      <c r="E1172" s="1" t="s">
        <v>577</v>
      </c>
      <c r="F1172" s="2">
        <v>350</v>
      </c>
      <c r="G1172" s="1" t="s">
        <v>9</v>
      </c>
      <c r="H1172" s="1" t="s">
        <v>8358</v>
      </c>
      <c r="I1172" s="1" t="s">
        <v>8358</v>
      </c>
      <c r="J1172" s="1" t="s">
        <v>11756</v>
      </c>
      <c r="K1172" s="1" t="s">
        <v>576</v>
      </c>
      <c r="L1172">
        <f>VLOOKUP(B1172,HIS退!B:F,5,FALSE)</f>
        <v>-350</v>
      </c>
      <c r="M1172">
        <f>VLOOKUP(J1172,银行退!A:F,6,FALSE)</f>
        <v>350</v>
      </c>
      <c r="N1172" t="e">
        <f>VLOOKUP(J1172,银行退!A:J,10,FALSE)</f>
        <v>#N/A</v>
      </c>
      <c r="O1172" t="str">
        <f>VLOOKUP(J1172,银行退!A:K,11,FALSE)</f>
        <v>2017-08-14</v>
      </c>
    </row>
    <row r="1173" spans="1:15">
      <c r="A1173" s="1" t="s">
        <v>11757</v>
      </c>
      <c r="B1173" s="1">
        <v>1353421</v>
      </c>
      <c r="C1173" s="1" t="s">
        <v>5573</v>
      </c>
      <c r="D1173" s="1" t="s">
        <v>5574</v>
      </c>
      <c r="E1173" s="1" t="s">
        <v>5575</v>
      </c>
      <c r="F1173" s="2">
        <v>87.5</v>
      </c>
      <c r="G1173" s="1" t="s">
        <v>9</v>
      </c>
      <c r="H1173" s="1" t="s">
        <v>8349</v>
      </c>
      <c r="I1173" s="1" t="s">
        <v>8350</v>
      </c>
      <c r="J1173" s="1" t="s">
        <v>11758</v>
      </c>
      <c r="K1173" s="1" t="s">
        <v>11759</v>
      </c>
      <c r="L1173">
        <f>VLOOKUP(B1173,HIS退!B:F,5,FALSE)</f>
        <v>-87.5</v>
      </c>
      <c r="M1173">
        <f>VLOOKUP(J1173,银行退!A:F,6,FALSE)</f>
        <v>87.5</v>
      </c>
      <c r="N1173" t="e">
        <f>VLOOKUP(J1173,银行退!A:J,10,FALSE)</f>
        <v>#N/A</v>
      </c>
      <c r="O1173" t="e">
        <f>VLOOKUP(J1173,银行退!A:K,11,FALSE)</f>
        <v>#N/A</v>
      </c>
    </row>
    <row r="1174" spans="1:15">
      <c r="A1174" s="1" t="s">
        <v>11760</v>
      </c>
      <c r="B1174" s="1">
        <v>1353716</v>
      </c>
      <c r="C1174" s="1" t="s">
        <v>11761</v>
      </c>
      <c r="D1174" s="1" t="s">
        <v>5577</v>
      </c>
      <c r="E1174" s="1" t="s">
        <v>593</v>
      </c>
      <c r="F1174" s="2">
        <v>5000</v>
      </c>
      <c r="G1174" s="1" t="s">
        <v>9</v>
      </c>
      <c r="H1174" s="1" t="s">
        <v>8358</v>
      </c>
      <c r="I1174" s="1" t="s">
        <v>8358</v>
      </c>
      <c r="J1174" s="1" t="s">
        <v>11762</v>
      </c>
      <c r="K1174" s="1" t="s">
        <v>592</v>
      </c>
      <c r="L1174">
        <f>VLOOKUP(B1174,HIS退!B:F,5,FALSE)</f>
        <v>-5000</v>
      </c>
      <c r="M1174">
        <f>VLOOKUP(J1174,银行退!A:F,6,FALSE)</f>
        <v>5000</v>
      </c>
      <c r="N1174" t="e">
        <f>VLOOKUP(J1174,银行退!A:J,10,FALSE)</f>
        <v>#N/A</v>
      </c>
      <c r="O1174" t="str">
        <f>VLOOKUP(J1174,银行退!A:K,11,FALSE)</f>
        <v>2017-08-14</v>
      </c>
    </row>
    <row r="1175" spans="1:15">
      <c r="A1175" s="1" t="s">
        <v>11763</v>
      </c>
      <c r="B1175" s="1">
        <v>1354109</v>
      </c>
      <c r="C1175" s="1" t="s">
        <v>5579</v>
      </c>
      <c r="D1175" s="1" t="s">
        <v>5580</v>
      </c>
      <c r="E1175" s="1" t="s">
        <v>5581</v>
      </c>
      <c r="F1175" s="2">
        <v>50</v>
      </c>
      <c r="G1175" s="1" t="s">
        <v>9</v>
      </c>
      <c r="H1175" s="1" t="s">
        <v>8349</v>
      </c>
      <c r="I1175" s="1" t="s">
        <v>8350</v>
      </c>
      <c r="J1175" s="1" t="s">
        <v>11764</v>
      </c>
      <c r="K1175" s="1" t="s">
        <v>11765</v>
      </c>
      <c r="L1175">
        <f>VLOOKUP(B1175,HIS退!B:F,5,FALSE)</f>
        <v>-50</v>
      </c>
      <c r="M1175">
        <f>VLOOKUP(J1175,银行退!A:F,6,FALSE)</f>
        <v>50</v>
      </c>
      <c r="N1175" t="e">
        <f>VLOOKUP(J1175,银行退!A:J,10,FALSE)</f>
        <v>#N/A</v>
      </c>
      <c r="O1175" t="e">
        <f>VLOOKUP(J1175,银行退!A:K,11,FALSE)</f>
        <v>#N/A</v>
      </c>
    </row>
    <row r="1176" spans="1:15">
      <c r="A1176" s="1" t="s">
        <v>11766</v>
      </c>
      <c r="B1176" s="1">
        <v>1354291</v>
      </c>
      <c r="C1176" s="1" t="s">
        <v>5583</v>
      </c>
      <c r="D1176" s="1" t="s">
        <v>5584</v>
      </c>
      <c r="E1176" s="1" t="s">
        <v>5585</v>
      </c>
      <c r="F1176" s="2">
        <v>568</v>
      </c>
      <c r="G1176" s="1" t="s">
        <v>9</v>
      </c>
      <c r="H1176" s="1" t="s">
        <v>8349</v>
      </c>
      <c r="I1176" s="1" t="s">
        <v>8350</v>
      </c>
      <c r="J1176" s="1" t="s">
        <v>11767</v>
      </c>
      <c r="K1176" s="1" t="s">
        <v>11768</v>
      </c>
      <c r="L1176">
        <f>VLOOKUP(B1176,HIS退!B:F,5,FALSE)</f>
        <v>-568</v>
      </c>
      <c r="M1176">
        <f>VLOOKUP(J1176,银行退!A:F,6,FALSE)</f>
        <v>568</v>
      </c>
      <c r="N1176" t="e">
        <f>VLOOKUP(J1176,银行退!A:J,10,FALSE)</f>
        <v>#N/A</v>
      </c>
      <c r="O1176" t="e">
        <f>VLOOKUP(J1176,银行退!A:K,11,FALSE)</f>
        <v>#N/A</v>
      </c>
    </row>
    <row r="1177" spans="1:15">
      <c r="A1177" s="1" t="s">
        <v>11769</v>
      </c>
      <c r="B1177" s="1">
        <v>1354664</v>
      </c>
      <c r="C1177" s="1" t="s">
        <v>5587</v>
      </c>
      <c r="D1177" s="1" t="s">
        <v>5588</v>
      </c>
      <c r="E1177" s="1" t="s">
        <v>5589</v>
      </c>
      <c r="F1177" s="2">
        <v>790</v>
      </c>
      <c r="G1177" s="1" t="s">
        <v>9</v>
      </c>
      <c r="H1177" s="1" t="s">
        <v>8349</v>
      </c>
      <c r="I1177" s="1" t="s">
        <v>8350</v>
      </c>
      <c r="J1177" s="1" t="s">
        <v>11770</v>
      </c>
      <c r="K1177" s="1" t="s">
        <v>11771</v>
      </c>
      <c r="L1177">
        <f>VLOOKUP(B1177,HIS退!B:F,5,FALSE)</f>
        <v>-790</v>
      </c>
      <c r="M1177">
        <f>VLOOKUP(J1177,银行退!A:F,6,FALSE)</f>
        <v>790</v>
      </c>
      <c r="N1177" t="e">
        <f>VLOOKUP(J1177,银行退!A:J,10,FALSE)</f>
        <v>#N/A</v>
      </c>
      <c r="O1177" t="e">
        <f>VLOOKUP(J1177,银行退!A:K,11,FALSE)</f>
        <v>#N/A</v>
      </c>
    </row>
    <row r="1178" spans="1:15">
      <c r="A1178" s="1" t="s">
        <v>11772</v>
      </c>
      <c r="B1178" s="1">
        <v>1354681</v>
      </c>
      <c r="C1178" s="1" t="s">
        <v>5591</v>
      </c>
      <c r="D1178" s="1" t="s">
        <v>5592</v>
      </c>
      <c r="E1178" s="1" t="s">
        <v>5593</v>
      </c>
      <c r="F1178" s="2">
        <v>2800</v>
      </c>
      <c r="G1178" s="1" t="s">
        <v>9</v>
      </c>
      <c r="H1178" s="1" t="s">
        <v>8349</v>
      </c>
      <c r="I1178" s="1" t="s">
        <v>8350</v>
      </c>
      <c r="J1178" s="1" t="s">
        <v>11773</v>
      </c>
      <c r="K1178" s="1" t="s">
        <v>11774</v>
      </c>
      <c r="L1178">
        <f>VLOOKUP(B1178,HIS退!B:F,5,FALSE)</f>
        <v>-2800</v>
      </c>
      <c r="M1178">
        <f>VLOOKUP(J1178,银行退!A:F,6,FALSE)</f>
        <v>2800</v>
      </c>
      <c r="N1178" t="e">
        <f>VLOOKUP(J1178,银行退!A:J,10,FALSE)</f>
        <v>#N/A</v>
      </c>
      <c r="O1178" t="e">
        <f>VLOOKUP(J1178,银行退!A:K,11,FALSE)</f>
        <v>#N/A</v>
      </c>
    </row>
    <row r="1179" spans="1:15">
      <c r="A1179" s="1" t="s">
        <v>11775</v>
      </c>
      <c r="B1179" s="1">
        <v>1354795</v>
      </c>
      <c r="C1179" s="1" t="s">
        <v>11776</v>
      </c>
      <c r="D1179" s="1" t="s">
        <v>5595</v>
      </c>
      <c r="E1179" s="1" t="s">
        <v>585</v>
      </c>
      <c r="F1179" s="2">
        <v>500</v>
      </c>
      <c r="G1179" s="1" t="s">
        <v>9</v>
      </c>
      <c r="H1179" s="1" t="s">
        <v>8358</v>
      </c>
      <c r="I1179" s="1" t="s">
        <v>8358</v>
      </c>
      <c r="J1179" s="1" t="s">
        <v>11777</v>
      </c>
      <c r="K1179" s="1" t="s">
        <v>584</v>
      </c>
      <c r="L1179">
        <f>VLOOKUP(B1179,HIS退!B:F,5,FALSE)</f>
        <v>-500</v>
      </c>
      <c r="M1179">
        <f>VLOOKUP(J1179,银行退!A:F,6,FALSE)</f>
        <v>500</v>
      </c>
      <c r="N1179" t="e">
        <f>VLOOKUP(J1179,银行退!A:J,10,FALSE)</f>
        <v>#N/A</v>
      </c>
      <c r="O1179" t="str">
        <f>VLOOKUP(J1179,银行退!A:K,11,FALSE)</f>
        <v>2017-08-14</v>
      </c>
    </row>
    <row r="1180" spans="1:15">
      <c r="A1180" s="1" t="s">
        <v>11778</v>
      </c>
      <c r="B1180" s="1">
        <v>1355299</v>
      </c>
      <c r="C1180" s="1" t="s">
        <v>5597</v>
      </c>
      <c r="D1180" s="1" t="s">
        <v>5598</v>
      </c>
      <c r="E1180" s="1" t="s">
        <v>5599</v>
      </c>
      <c r="F1180" s="2">
        <v>20</v>
      </c>
      <c r="G1180" s="1" t="s">
        <v>9</v>
      </c>
      <c r="H1180" s="1" t="s">
        <v>8349</v>
      </c>
      <c r="I1180" s="1" t="s">
        <v>8350</v>
      </c>
      <c r="J1180" s="1" t="s">
        <v>11779</v>
      </c>
      <c r="K1180" s="1" t="s">
        <v>11780</v>
      </c>
      <c r="L1180">
        <f>VLOOKUP(B1180,HIS退!B:F,5,FALSE)</f>
        <v>-20</v>
      </c>
      <c r="M1180">
        <f>VLOOKUP(J1180,银行退!A:F,6,FALSE)</f>
        <v>20</v>
      </c>
      <c r="N1180" t="e">
        <f>VLOOKUP(J1180,银行退!A:J,10,FALSE)</f>
        <v>#N/A</v>
      </c>
      <c r="O1180" t="e">
        <f>VLOOKUP(J1180,银行退!A:K,11,FALSE)</f>
        <v>#N/A</v>
      </c>
    </row>
    <row r="1181" spans="1:15">
      <c r="A1181" s="1" t="s">
        <v>11781</v>
      </c>
      <c r="B1181" s="1">
        <v>1355746</v>
      </c>
      <c r="C1181" s="1" t="s">
        <v>5601</v>
      </c>
      <c r="D1181" s="1" t="s">
        <v>5602</v>
      </c>
      <c r="E1181" s="1" t="s">
        <v>5603</v>
      </c>
      <c r="F1181" s="2">
        <v>164.04</v>
      </c>
      <c r="G1181" s="1" t="s">
        <v>9</v>
      </c>
      <c r="H1181" s="1" t="s">
        <v>8349</v>
      </c>
      <c r="I1181" s="1" t="s">
        <v>8350</v>
      </c>
      <c r="J1181" s="1" t="s">
        <v>11782</v>
      </c>
      <c r="K1181" s="1" t="s">
        <v>11783</v>
      </c>
      <c r="L1181">
        <f>VLOOKUP(B1181,HIS退!B:F,5,FALSE)</f>
        <v>-164.04</v>
      </c>
      <c r="M1181">
        <f>VLOOKUP(J1181,银行退!A:F,6,FALSE)</f>
        <v>164.04</v>
      </c>
      <c r="N1181" t="e">
        <f>VLOOKUP(J1181,银行退!A:J,10,FALSE)</f>
        <v>#N/A</v>
      </c>
      <c r="O1181" t="e">
        <f>VLOOKUP(J1181,银行退!A:K,11,FALSE)</f>
        <v>#N/A</v>
      </c>
    </row>
    <row r="1182" spans="1:15">
      <c r="A1182" s="1" t="s">
        <v>11784</v>
      </c>
      <c r="B1182" s="1">
        <v>1356028</v>
      </c>
      <c r="C1182" s="1" t="s">
        <v>11785</v>
      </c>
      <c r="D1182" s="1" t="s">
        <v>5605</v>
      </c>
      <c r="E1182" s="1" t="s">
        <v>557</v>
      </c>
      <c r="F1182" s="2">
        <v>142</v>
      </c>
      <c r="G1182" s="1" t="s">
        <v>9</v>
      </c>
      <c r="H1182" s="1" t="s">
        <v>8358</v>
      </c>
      <c r="I1182" s="1" t="s">
        <v>8358</v>
      </c>
      <c r="J1182" s="1" t="s">
        <v>11786</v>
      </c>
      <c r="K1182" s="1" t="s">
        <v>556</v>
      </c>
      <c r="L1182">
        <f>VLOOKUP(B1182,HIS退!B:F,5,FALSE)</f>
        <v>-142</v>
      </c>
      <c r="M1182">
        <f>VLOOKUP(J1182,银行退!A:F,6,FALSE)</f>
        <v>142</v>
      </c>
      <c r="N1182" t="e">
        <f>VLOOKUP(J1182,银行退!A:J,10,FALSE)</f>
        <v>#N/A</v>
      </c>
      <c r="O1182" t="str">
        <f>VLOOKUP(J1182,银行退!A:K,11,FALSE)</f>
        <v>2017-08-14</v>
      </c>
    </row>
    <row r="1183" spans="1:15">
      <c r="A1183" s="1" t="s">
        <v>11787</v>
      </c>
      <c r="B1183" s="1">
        <v>1357429</v>
      </c>
      <c r="C1183" s="1" t="s">
        <v>5607</v>
      </c>
      <c r="D1183" s="1" t="s">
        <v>5608</v>
      </c>
      <c r="E1183" s="1" t="s">
        <v>5609</v>
      </c>
      <c r="F1183" s="2">
        <v>82.34</v>
      </c>
      <c r="G1183" s="1" t="s">
        <v>9</v>
      </c>
      <c r="H1183" s="1" t="s">
        <v>8349</v>
      </c>
      <c r="I1183" s="1" t="s">
        <v>8350</v>
      </c>
      <c r="J1183" s="1" t="s">
        <v>11788</v>
      </c>
      <c r="K1183" s="1" t="s">
        <v>11789</v>
      </c>
      <c r="L1183">
        <f>VLOOKUP(B1183,HIS退!B:F,5,FALSE)</f>
        <v>-82.34</v>
      </c>
      <c r="M1183">
        <f>VLOOKUP(J1183,银行退!A:F,6,FALSE)</f>
        <v>82.34</v>
      </c>
      <c r="N1183" t="e">
        <f>VLOOKUP(J1183,银行退!A:J,10,FALSE)</f>
        <v>#N/A</v>
      </c>
      <c r="O1183" t="e">
        <f>VLOOKUP(J1183,银行退!A:K,11,FALSE)</f>
        <v>#N/A</v>
      </c>
    </row>
    <row r="1184" spans="1:15">
      <c r="A1184" s="1" t="s">
        <v>11790</v>
      </c>
      <c r="B1184" s="1">
        <v>1357461</v>
      </c>
      <c r="C1184" s="1" t="s">
        <v>5611</v>
      </c>
      <c r="D1184" s="1" t="s">
        <v>5612</v>
      </c>
      <c r="E1184" s="1" t="s">
        <v>5613</v>
      </c>
      <c r="F1184" s="2">
        <v>7.19</v>
      </c>
      <c r="G1184" s="1" t="s">
        <v>9</v>
      </c>
      <c r="H1184" s="1" t="s">
        <v>8349</v>
      </c>
      <c r="I1184" s="1" t="s">
        <v>8350</v>
      </c>
      <c r="J1184" s="1" t="s">
        <v>11791</v>
      </c>
      <c r="K1184" s="1" t="s">
        <v>11792</v>
      </c>
      <c r="L1184">
        <f>VLOOKUP(B1184,HIS退!B:F,5,FALSE)</f>
        <v>-7.19</v>
      </c>
      <c r="M1184">
        <f>VLOOKUP(J1184,银行退!A:F,6,FALSE)</f>
        <v>7.19</v>
      </c>
      <c r="N1184" t="e">
        <f>VLOOKUP(J1184,银行退!A:J,10,FALSE)</f>
        <v>#N/A</v>
      </c>
      <c r="O1184" t="e">
        <f>VLOOKUP(J1184,银行退!A:K,11,FALSE)</f>
        <v>#N/A</v>
      </c>
    </row>
    <row r="1185" spans="1:15">
      <c r="A1185" s="1" t="s">
        <v>11793</v>
      </c>
      <c r="B1185" s="1">
        <v>1357579</v>
      </c>
      <c r="C1185" s="1" t="s">
        <v>5615</v>
      </c>
      <c r="D1185" s="1" t="s">
        <v>5616</v>
      </c>
      <c r="E1185" s="1" t="s">
        <v>5617</v>
      </c>
      <c r="F1185" s="2">
        <v>97</v>
      </c>
      <c r="G1185" s="1" t="s">
        <v>9</v>
      </c>
      <c r="H1185" s="1" t="s">
        <v>8349</v>
      </c>
      <c r="I1185" s="1" t="s">
        <v>8350</v>
      </c>
      <c r="J1185" s="1" t="s">
        <v>11794</v>
      </c>
      <c r="K1185" s="1" t="s">
        <v>11795</v>
      </c>
      <c r="L1185">
        <f>VLOOKUP(B1185,HIS退!B:F,5,FALSE)</f>
        <v>-97</v>
      </c>
      <c r="M1185">
        <f>VLOOKUP(J1185,银行退!A:F,6,FALSE)</f>
        <v>97</v>
      </c>
      <c r="N1185" t="e">
        <f>VLOOKUP(J1185,银行退!A:J,10,FALSE)</f>
        <v>#N/A</v>
      </c>
      <c r="O1185" t="e">
        <f>VLOOKUP(J1185,银行退!A:K,11,FALSE)</f>
        <v>#N/A</v>
      </c>
    </row>
    <row r="1186" spans="1:15">
      <c r="A1186" s="1" t="s">
        <v>11796</v>
      </c>
      <c r="B1186" s="1">
        <v>1358219</v>
      </c>
      <c r="C1186" s="1" t="s">
        <v>5619</v>
      </c>
      <c r="D1186" s="1" t="s">
        <v>5620</v>
      </c>
      <c r="E1186" s="1" t="s">
        <v>5621</v>
      </c>
      <c r="F1186" s="2">
        <v>127.44</v>
      </c>
      <c r="G1186" s="1" t="s">
        <v>9</v>
      </c>
      <c r="H1186" s="1" t="s">
        <v>8349</v>
      </c>
      <c r="I1186" s="1" t="s">
        <v>8350</v>
      </c>
      <c r="J1186" s="1" t="s">
        <v>11797</v>
      </c>
      <c r="K1186" s="1" t="s">
        <v>11798</v>
      </c>
      <c r="L1186">
        <f>VLOOKUP(B1186,HIS退!B:F,5,FALSE)</f>
        <v>-127.44</v>
      </c>
      <c r="M1186">
        <f>VLOOKUP(J1186,银行退!A:F,6,FALSE)</f>
        <v>127.44</v>
      </c>
      <c r="N1186" t="e">
        <f>VLOOKUP(J1186,银行退!A:J,10,FALSE)</f>
        <v>#N/A</v>
      </c>
      <c r="O1186" t="e">
        <f>VLOOKUP(J1186,银行退!A:K,11,FALSE)</f>
        <v>#N/A</v>
      </c>
    </row>
    <row r="1187" spans="1:15">
      <c r="A1187" s="1" t="s">
        <v>11799</v>
      </c>
      <c r="B1187" s="1">
        <v>1358375</v>
      </c>
      <c r="C1187" s="1" t="s">
        <v>5623</v>
      </c>
      <c r="D1187" s="1" t="s">
        <v>5624</v>
      </c>
      <c r="E1187" s="1" t="s">
        <v>5625</v>
      </c>
      <c r="F1187" s="2">
        <v>1000</v>
      </c>
      <c r="G1187" s="1" t="s">
        <v>9</v>
      </c>
      <c r="H1187" s="1" t="s">
        <v>8349</v>
      </c>
      <c r="I1187" s="1" t="s">
        <v>8350</v>
      </c>
      <c r="J1187" s="1" t="s">
        <v>11800</v>
      </c>
      <c r="K1187" s="1" t="s">
        <v>11801</v>
      </c>
      <c r="L1187">
        <f>VLOOKUP(B1187,HIS退!B:F,5,FALSE)</f>
        <v>-1000</v>
      </c>
      <c r="M1187">
        <f>VLOOKUP(J1187,银行退!A:F,6,FALSE)</f>
        <v>1000</v>
      </c>
      <c r="N1187" t="e">
        <f>VLOOKUP(J1187,银行退!A:J,10,FALSE)</f>
        <v>#N/A</v>
      </c>
      <c r="O1187" t="e">
        <f>VLOOKUP(J1187,银行退!A:K,11,FALSE)</f>
        <v>#N/A</v>
      </c>
    </row>
    <row r="1188" spans="1:15">
      <c r="A1188" s="1" t="s">
        <v>11802</v>
      </c>
      <c r="B1188" s="1">
        <v>1358403</v>
      </c>
      <c r="C1188" s="1" t="s">
        <v>5627</v>
      </c>
      <c r="D1188" s="1" t="s">
        <v>5624</v>
      </c>
      <c r="E1188" s="1" t="s">
        <v>5625</v>
      </c>
      <c r="F1188" s="2">
        <v>1000</v>
      </c>
      <c r="G1188" s="1" t="s">
        <v>9</v>
      </c>
      <c r="H1188" s="1" t="s">
        <v>8349</v>
      </c>
      <c r="I1188" s="1" t="s">
        <v>8350</v>
      </c>
      <c r="J1188" s="1" t="s">
        <v>11803</v>
      </c>
      <c r="K1188" s="1" t="s">
        <v>11801</v>
      </c>
      <c r="L1188">
        <f>VLOOKUP(B1188,HIS退!B:F,5,FALSE)</f>
        <v>-1000</v>
      </c>
      <c r="M1188">
        <f>VLOOKUP(J1188,银行退!A:F,6,FALSE)</f>
        <v>1000</v>
      </c>
      <c r="N1188" t="e">
        <f>VLOOKUP(J1188,银行退!A:J,10,FALSE)</f>
        <v>#N/A</v>
      </c>
      <c r="O1188" t="e">
        <f>VLOOKUP(J1188,银行退!A:K,11,FALSE)</f>
        <v>#N/A</v>
      </c>
    </row>
    <row r="1189" spans="1:15">
      <c r="A1189" s="1" t="s">
        <v>11804</v>
      </c>
      <c r="B1189" s="1">
        <v>1358432</v>
      </c>
      <c r="C1189" s="1" t="s">
        <v>5629</v>
      </c>
      <c r="D1189" s="1" t="s">
        <v>5624</v>
      </c>
      <c r="E1189" s="1" t="s">
        <v>5625</v>
      </c>
      <c r="F1189" s="2">
        <v>42.22</v>
      </c>
      <c r="G1189" s="1" t="s">
        <v>9</v>
      </c>
      <c r="H1189" s="1" t="s">
        <v>8349</v>
      </c>
      <c r="I1189" s="1" t="s">
        <v>8350</v>
      </c>
      <c r="J1189" s="1" t="s">
        <v>11805</v>
      </c>
      <c r="K1189" s="1" t="s">
        <v>11801</v>
      </c>
      <c r="L1189">
        <f>VLOOKUP(B1189,HIS退!B:F,5,FALSE)</f>
        <v>-42.22</v>
      </c>
      <c r="M1189">
        <f>VLOOKUP(J1189,银行退!A:F,6,FALSE)</f>
        <v>42.22</v>
      </c>
      <c r="N1189" t="e">
        <f>VLOOKUP(J1189,银行退!A:J,10,FALSE)</f>
        <v>#N/A</v>
      </c>
      <c r="O1189" t="e">
        <f>VLOOKUP(J1189,银行退!A:K,11,FALSE)</f>
        <v>#N/A</v>
      </c>
    </row>
    <row r="1190" spans="1:15">
      <c r="A1190" s="1" t="s">
        <v>11806</v>
      </c>
      <c r="B1190" s="1">
        <v>1358493</v>
      </c>
      <c r="C1190" s="1" t="s">
        <v>11807</v>
      </c>
      <c r="D1190" s="1" t="s">
        <v>5631</v>
      </c>
      <c r="E1190" s="1" t="s">
        <v>5632</v>
      </c>
      <c r="F1190" s="2">
        <v>1.9</v>
      </c>
      <c r="G1190" s="1" t="s">
        <v>9</v>
      </c>
      <c r="H1190" s="1" t="s">
        <v>8358</v>
      </c>
      <c r="I1190" s="1" t="s">
        <v>8358</v>
      </c>
      <c r="J1190" s="1" t="s">
        <v>11808</v>
      </c>
      <c r="K1190" s="1" t="s">
        <v>572</v>
      </c>
      <c r="L1190">
        <f>VLOOKUP(B1190,HIS退!B:F,5,FALSE)</f>
        <v>-1.9</v>
      </c>
      <c r="M1190">
        <f>VLOOKUP(J1190,银行退!A:F,6,FALSE)</f>
        <v>1.9</v>
      </c>
      <c r="N1190" t="e">
        <f>VLOOKUP(J1190,银行退!A:J,10,FALSE)</f>
        <v>#N/A</v>
      </c>
      <c r="O1190" t="str">
        <f>VLOOKUP(J1190,银行退!A:K,11,FALSE)</f>
        <v>2017-08-14</v>
      </c>
    </row>
    <row r="1191" spans="1:15">
      <c r="A1191" s="1" t="s">
        <v>11809</v>
      </c>
      <c r="B1191" s="1">
        <v>1358501</v>
      </c>
      <c r="C1191" s="1" t="s">
        <v>5634</v>
      </c>
      <c r="D1191" s="1" t="s">
        <v>5635</v>
      </c>
      <c r="E1191" s="1" t="s">
        <v>5636</v>
      </c>
      <c r="F1191" s="2">
        <v>2000</v>
      </c>
      <c r="G1191" s="1" t="s">
        <v>9</v>
      </c>
      <c r="H1191" s="1" t="s">
        <v>8349</v>
      </c>
      <c r="I1191" s="1" t="s">
        <v>8350</v>
      </c>
      <c r="J1191" s="1" t="s">
        <v>11810</v>
      </c>
      <c r="K1191" s="1" t="s">
        <v>11811</v>
      </c>
      <c r="L1191">
        <f>VLOOKUP(B1191,HIS退!B:F,5,FALSE)</f>
        <v>-2000</v>
      </c>
      <c r="M1191">
        <f>VLOOKUP(J1191,银行退!A:F,6,FALSE)</f>
        <v>2000</v>
      </c>
      <c r="N1191" t="e">
        <f>VLOOKUP(J1191,银行退!A:J,10,FALSE)</f>
        <v>#N/A</v>
      </c>
      <c r="O1191" t="e">
        <f>VLOOKUP(J1191,银行退!A:K,11,FALSE)</f>
        <v>#N/A</v>
      </c>
    </row>
    <row r="1192" spans="1:15">
      <c r="A1192" s="1" t="s">
        <v>11812</v>
      </c>
      <c r="B1192" s="1">
        <v>1358589</v>
      </c>
      <c r="C1192" s="1" t="s">
        <v>11813</v>
      </c>
      <c r="D1192" s="1" t="s">
        <v>5638</v>
      </c>
      <c r="E1192" s="1" t="s">
        <v>549</v>
      </c>
      <c r="F1192" s="2">
        <v>350</v>
      </c>
      <c r="G1192" s="1" t="s">
        <v>9</v>
      </c>
      <c r="H1192" s="1" t="s">
        <v>8358</v>
      </c>
      <c r="I1192" s="1" t="s">
        <v>8358</v>
      </c>
      <c r="J1192" s="1" t="s">
        <v>11814</v>
      </c>
      <c r="K1192" s="1" t="s">
        <v>548</v>
      </c>
      <c r="L1192">
        <f>VLOOKUP(B1192,HIS退!B:F,5,FALSE)</f>
        <v>-350</v>
      </c>
      <c r="M1192">
        <f>VLOOKUP(J1192,银行退!A:F,6,FALSE)</f>
        <v>350</v>
      </c>
      <c r="N1192" t="e">
        <f>VLOOKUP(J1192,银行退!A:J,10,FALSE)</f>
        <v>#N/A</v>
      </c>
      <c r="O1192" t="str">
        <f>VLOOKUP(J1192,银行退!A:K,11,FALSE)</f>
        <v>2017-08-14</v>
      </c>
    </row>
    <row r="1193" spans="1:15">
      <c r="A1193" s="1" t="s">
        <v>11815</v>
      </c>
      <c r="B1193" s="1">
        <v>1358631</v>
      </c>
      <c r="C1193" s="1" t="s">
        <v>11816</v>
      </c>
      <c r="D1193" s="1" t="s">
        <v>5640</v>
      </c>
      <c r="E1193" s="1" t="s">
        <v>523</v>
      </c>
      <c r="F1193" s="2">
        <v>556.08000000000004</v>
      </c>
      <c r="G1193" s="1" t="s">
        <v>9</v>
      </c>
      <c r="H1193" s="1" t="s">
        <v>8358</v>
      </c>
      <c r="I1193" s="1" t="s">
        <v>8358</v>
      </c>
      <c r="J1193" s="1" t="s">
        <v>11817</v>
      </c>
      <c r="K1193" s="1" t="s">
        <v>522</v>
      </c>
      <c r="L1193">
        <f>VLOOKUP(B1193,HIS退!B:F,5,FALSE)</f>
        <v>-556.08000000000004</v>
      </c>
      <c r="M1193">
        <f>VLOOKUP(J1193,银行退!A:F,6,FALSE)</f>
        <v>556.08000000000004</v>
      </c>
      <c r="N1193" t="e">
        <f>VLOOKUP(J1193,银行退!A:J,10,FALSE)</f>
        <v>#N/A</v>
      </c>
      <c r="O1193" t="str">
        <f>VLOOKUP(J1193,银行退!A:K,11,FALSE)</f>
        <v>2017-08-14</v>
      </c>
    </row>
    <row r="1194" spans="1:15">
      <c r="A1194" s="1" t="s">
        <v>11818</v>
      </c>
      <c r="B1194" s="1">
        <v>1358780</v>
      </c>
      <c r="C1194" s="1" t="s">
        <v>5642</v>
      </c>
      <c r="D1194" s="1" t="s">
        <v>5643</v>
      </c>
      <c r="E1194" s="1" t="s">
        <v>5644</v>
      </c>
      <c r="F1194" s="2">
        <v>300</v>
      </c>
      <c r="G1194" s="1" t="s">
        <v>9</v>
      </c>
      <c r="H1194" s="1" t="s">
        <v>8349</v>
      </c>
      <c r="I1194" s="1" t="s">
        <v>8350</v>
      </c>
      <c r="J1194" s="1" t="s">
        <v>11819</v>
      </c>
      <c r="K1194" s="1" t="s">
        <v>11820</v>
      </c>
      <c r="L1194">
        <f>VLOOKUP(B1194,HIS退!B:F,5,FALSE)</f>
        <v>-300</v>
      </c>
      <c r="M1194">
        <f>VLOOKUP(J1194,银行退!A:F,6,FALSE)</f>
        <v>300</v>
      </c>
      <c r="N1194" t="e">
        <f>VLOOKUP(J1194,银行退!A:J,10,FALSE)</f>
        <v>#N/A</v>
      </c>
      <c r="O1194" t="e">
        <f>VLOOKUP(J1194,银行退!A:K,11,FALSE)</f>
        <v>#N/A</v>
      </c>
    </row>
    <row r="1195" spans="1:15">
      <c r="A1195" s="1" t="s">
        <v>11821</v>
      </c>
      <c r="B1195" s="1">
        <v>1358806</v>
      </c>
      <c r="C1195" s="1" t="s">
        <v>5646</v>
      </c>
      <c r="D1195" s="1" t="s">
        <v>5647</v>
      </c>
      <c r="E1195" s="1" t="s">
        <v>5648</v>
      </c>
      <c r="F1195" s="2">
        <v>100</v>
      </c>
      <c r="G1195" s="1" t="s">
        <v>9</v>
      </c>
      <c r="H1195" s="1" t="s">
        <v>8349</v>
      </c>
      <c r="I1195" s="1" t="s">
        <v>8350</v>
      </c>
      <c r="J1195" s="1" t="s">
        <v>11822</v>
      </c>
      <c r="K1195" s="1" t="s">
        <v>11823</v>
      </c>
      <c r="L1195">
        <f>VLOOKUP(B1195,HIS退!B:F,5,FALSE)</f>
        <v>-100</v>
      </c>
      <c r="M1195">
        <f>VLOOKUP(J1195,银行退!A:F,6,FALSE)</f>
        <v>100</v>
      </c>
      <c r="N1195" t="e">
        <f>VLOOKUP(J1195,银行退!A:J,10,FALSE)</f>
        <v>#N/A</v>
      </c>
      <c r="O1195" t="e">
        <f>VLOOKUP(J1195,银行退!A:K,11,FALSE)</f>
        <v>#N/A</v>
      </c>
    </row>
    <row r="1196" spans="1:15">
      <c r="A1196" s="1" t="s">
        <v>11824</v>
      </c>
      <c r="B1196" s="1">
        <v>1358824</v>
      </c>
      <c r="C1196" s="1" t="s">
        <v>5650</v>
      </c>
      <c r="D1196" s="1" t="s">
        <v>5651</v>
      </c>
      <c r="E1196" s="1" t="s">
        <v>5652</v>
      </c>
      <c r="F1196" s="2">
        <v>500</v>
      </c>
      <c r="G1196" s="1" t="s">
        <v>9</v>
      </c>
      <c r="H1196" s="1" t="s">
        <v>8349</v>
      </c>
      <c r="I1196" s="1" t="s">
        <v>8350</v>
      </c>
      <c r="J1196" s="1" t="s">
        <v>11825</v>
      </c>
      <c r="K1196" s="1" t="s">
        <v>11826</v>
      </c>
      <c r="L1196">
        <f>VLOOKUP(B1196,HIS退!B:F,5,FALSE)</f>
        <v>-500</v>
      </c>
      <c r="M1196">
        <f>VLOOKUP(J1196,银行退!A:F,6,FALSE)</f>
        <v>500</v>
      </c>
      <c r="N1196" t="e">
        <f>VLOOKUP(J1196,银行退!A:J,10,FALSE)</f>
        <v>#N/A</v>
      </c>
      <c r="O1196" t="e">
        <f>VLOOKUP(J1196,银行退!A:K,11,FALSE)</f>
        <v>#N/A</v>
      </c>
    </row>
    <row r="1197" spans="1:15">
      <c r="A1197" s="1" t="s">
        <v>11827</v>
      </c>
      <c r="B1197" s="1">
        <v>1358838</v>
      </c>
      <c r="C1197" s="1" t="s">
        <v>5654</v>
      </c>
      <c r="D1197" s="1" t="s">
        <v>5655</v>
      </c>
      <c r="E1197" s="1" t="s">
        <v>5656</v>
      </c>
      <c r="F1197" s="2">
        <v>20</v>
      </c>
      <c r="G1197" s="1" t="s">
        <v>9</v>
      </c>
      <c r="H1197" s="1" t="s">
        <v>8349</v>
      </c>
      <c r="I1197" s="1" t="s">
        <v>8350</v>
      </c>
      <c r="J1197" s="1" t="s">
        <v>11828</v>
      </c>
      <c r="K1197" s="1" t="s">
        <v>11829</v>
      </c>
      <c r="L1197">
        <f>VLOOKUP(B1197,HIS退!B:F,5,FALSE)</f>
        <v>-20</v>
      </c>
      <c r="M1197">
        <f>VLOOKUP(J1197,银行退!A:F,6,FALSE)</f>
        <v>20</v>
      </c>
      <c r="N1197" t="e">
        <f>VLOOKUP(J1197,银行退!A:J,10,FALSE)</f>
        <v>#N/A</v>
      </c>
      <c r="O1197" t="e">
        <f>VLOOKUP(J1197,银行退!A:K,11,FALSE)</f>
        <v>#N/A</v>
      </c>
    </row>
    <row r="1198" spans="1:15">
      <c r="A1198" s="1" t="s">
        <v>11830</v>
      </c>
      <c r="B1198" s="1">
        <v>1358844</v>
      </c>
      <c r="C1198" s="1" t="s">
        <v>5658</v>
      </c>
      <c r="D1198" s="1" t="s">
        <v>5659</v>
      </c>
      <c r="E1198" s="1" t="s">
        <v>5660</v>
      </c>
      <c r="F1198" s="2">
        <v>143.69</v>
      </c>
      <c r="G1198" s="1" t="s">
        <v>9</v>
      </c>
      <c r="H1198" s="1" t="s">
        <v>8349</v>
      </c>
      <c r="I1198" s="1" t="s">
        <v>8350</v>
      </c>
      <c r="J1198" s="1" t="s">
        <v>11831</v>
      </c>
      <c r="K1198" s="1" t="s">
        <v>11566</v>
      </c>
      <c r="L1198">
        <f>VLOOKUP(B1198,HIS退!B:F,5,FALSE)</f>
        <v>-143.69</v>
      </c>
      <c r="M1198">
        <f>VLOOKUP(J1198,银行退!A:F,6,FALSE)</f>
        <v>143.69</v>
      </c>
      <c r="N1198" t="e">
        <f>VLOOKUP(J1198,银行退!A:J,10,FALSE)</f>
        <v>#N/A</v>
      </c>
      <c r="O1198" t="e">
        <f>VLOOKUP(J1198,银行退!A:K,11,FALSE)</f>
        <v>#N/A</v>
      </c>
    </row>
    <row r="1199" spans="1:15">
      <c r="A1199" s="1" t="s">
        <v>11832</v>
      </c>
      <c r="B1199" s="1">
        <v>1359139</v>
      </c>
      <c r="C1199" s="1" t="s">
        <v>5662</v>
      </c>
      <c r="D1199" s="1" t="s">
        <v>5663</v>
      </c>
      <c r="E1199" s="1" t="s">
        <v>5664</v>
      </c>
      <c r="F1199" s="2">
        <v>286.44</v>
      </c>
      <c r="G1199" s="1" t="s">
        <v>9</v>
      </c>
      <c r="H1199" s="1" t="s">
        <v>8349</v>
      </c>
      <c r="I1199" s="1" t="s">
        <v>8350</v>
      </c>
      <c r="J1199" s="1" t="s">
        <v>11833</v>
      </c>
      <c r="K1199" s="1" t="s">
        <v>11834</v>
      </c>
      <c r="L1199">
        <f>VLOOKUP(B1199,HIS退!B:F,5,FALSE)</f>
        <v>-286.44</v>
      </c>
      <c r="M1199">
        <f>VLOOKUP(J1199,银行退!A:F,6,FALSE)</f>
        <v>286.44</v>
      </c>
      <c r="N1199" t="e">
        <f>VLOOKUP(J1199,银行退!A:J,10,FALSE)</f>
        <v>#N/A</v>
      </c>
      <c r="O1199" t="e">
        <f>VLOOKUP(J1199,银行退!A:K,11,FALSE)</f>
        <v>#N/A</v>
      </c>
    </row>
    <row r="1200" spans="1:15">
      <c r="A1200" s="1" t="s">
        <v>11835</v>
      </c>
      <c r="B1200" s="1">
        <v>1359169</v>
      </c>
      <c r="C1200" s="1" t="s">
        <v>5666</v>
      </c>
      <c r="D1200" s="1" t="s">
        <v>5667</v>
      </c>
      <c r="E1200" s="1" t="s">
        <v>5668</v>
      </c>
      <c r="F1200" s="2">
        <v>984.5</v>
      </c>
      <c r="G1200" s="1" t="s">
        <v>9</v>
      </c>
      <c r="H1200" s="1" t="s">
        <v>8349</v>
      </c>
      <c r="I1200" s="1" t="s">
        <v>8350</v>
      </c>
      <c r="J1200" s="1" t="s">
        <v>11836</v>
      </c>
      <c r="K1200" s="1" t="s">
        <v>11837</v>
      </c>
      <c r="L1200">
        <f>VLOOKUP(B1200,HIS退!B:F,5,FALSE)</f>
        <v>-984.5</v>
      </c>
      <c r="M1200">
        <f>VLOOKUP(J1200,银行退!A:F,6,FALSE)</f>
        <v>984.5</v>
      </c>
      <c r="N1200" t="e">
        <f>VLOOKUP(J1200,银行退!A:J,10,FALSE)</f>
        <v>#N/A</v>
      </c>
      <c r="O1200" t="e">
        <f>VLOOKUP(J1200,银行退!A:K,11,FALSE)</f>
        <v>#N/A</v>
      </c>
    </row>
    <row r="1201" spans="1:15">
      <c r="A1201" s="1" t="s">
        <v>11838</v>
      </c>
      <c r="B1201" s="1">
        <v>1359188</v>
      </c>
      <c r="C1201" s="1" t="s">
        <v>5670</v>
      </c>
      <c r="D1201" s="1" t="s">
        <v>5671</v>
      </c>
      <c r="E1201" s="1" t="s">
        <v>5672</v>
      </c>
      <c r="F1201" s="2">
        <v>179.48</v>
      </c>
      <c r="G1201" s="1" t="s">
        <v>9</v>
      </c>
      <c r="H1201" s="1" t="s">
        <v>8349</v>
      </c>
      <c r="I1201" s="1" t="s">
        <v>8350</v>
      </c>
      <c r="J1201" s="1" t="s">
        <v>11839</v>
      </c>
      <c r="K1201" s="1" t="s">
        <v>11840</v>
      </c>
      <c r="L1201">
        <f>VLOOKUP(B1201,HIS退!B:F,5,FALSE)</f>
        <v>-179.48</v>
      </c>
      <c r="M1201">
        <f>VLOOKUP(J1201,银行退!A:F,6,FALSE)</f>
        <v>179.48</v>
      </c>
      <c r="N1201" t="e">
        <f>VLOOKUP(J1201,银行退!A:J,10,FALSE)</f>
        <v>#N/A</v>
      </c>
      <c r="O1201" t="e">
        <f>VLOOKUP(J1201,银行退!A:K,11,FALSE)</f>
        <v>#N/A</v>
      </c>
    </row>
    <row r="1202" spans="1:15">
      <c r="A1202" s="1" t="s">
        <v>11841</v>
      </c>
      <c r="B1202" s="1">
        <v>1359224</v>
      </c>
      <c r="C1202" s="1" t="s">
        <v>5674</v>
      </c>
      <c r="D1202" s="1" t="s">
        <v>5675</v>
      </c>
      <c r="E1202" s="1" t="s">
        <v>5676</v>
      </c>
      <c r="F1202" s="2">
        <v>191.18</v>
      </c>
      <c r="G1202" s="1" t="s">
        <v>9</v>
      </c>
      <c r="H1202" s="1" t="s">
        <v>8349</v>
      </c>
      <c r="I1202" s="1" t="s">
        <v>8350</v>
      </c>
      <c r="J1202" s="1" t="s">
        <v>11842</v>
      </c>
      <c r="K1202" s="1" t="s">
        <v>11843</v>
      </c>
      <c r="L1202">
        <f>VLOOKUP(B1202,HIS退!B:F,5,FALSE)</f>
        <v>-191.18</v>
      </c>
      <c r="M1202">
        <f>VLOOKUP(J1202,银行退!A:F,6,FALSE)</f>
        <v>191.18</v>
      </c>
      <c r="N1202" t="e">
        <f>VLOOKUP(J1202,银行退!A:J,10,FALSE)</f>
        <v>#N/A</v>
      </c>
      <c r="O1202" t="e">
        <f>VLOOKUP(J1202,银行退!A:K,11,FALSE)</f>
        <v>#N/A</v>
      </c>
    </row>
    <row r="1203" spans="1:15">
      <c r="A1203" s="1" t="s">
        <v>11844</v>
      </c>
      <c r="B1203" s="1">
        <v>1359236</v>
      </c>
      <c r="C1203" s="1" t="s">
        <v>11845</v>
      </c>
      <c r="D1203" s="1" t="s">
        <v>5678</v>
      </c>
      <c r="E1203" s="1" t="s">
        <v>589</v>
      </c>
      <c r="F1203" s="2">
        <v>386.66</v>
      </c>
      <c r="G1203" s="1" t="s">
        <v>9</v>
      </c>
      <c r="H1203" s="1" t="s">
        <v>8358</v>
      </c>
      <c r="I1203" s="1" t="s">
        <v>8358</v>
      </c>
      <c r="J1203" s="1" t="s">
        <v>11846</v>
      </c>
      <c r="K1203" s="1" t="s">
        <v>588</v>
      </c>
      <c r="L1203">
        <f>VLOOKUP(B1203,HIS退!B:F,5,FALSE)</f>
        <v>-386.66</v>
      </c>
      <c r="M1203">
        <f>VLOOKUP(J1203,银行退!A:F,6,FALSE)</f>
        <v>386.66</v>
      </c>
      <c r="N1203" t="e">
        <f>VLOOKUP(J1203,银行退!A:J,10,FALSE)</f>
        <v>#N/A</v>
      </c>
      <c r="O1203" t="str">
        <f>VLOOKUP(J1203,银行退!A:K,11,FALSE)</f>
        <v>2017-08-14</v>
      </c>
    </row>
    <row r="1204" spans="1:15">
      <c r="A1204" s="1" t="s">
        <v>11847</v>
      </c>
      <c r="B1204" s="1">
        <v>1359275</v>
      </c>
      <c r="C1204" s="1" t="s">
        <v>11848</v>
      </c>
      <c r="D1204" s="1" t="s">
        <v>5680</v>
      </c>
      <c r="E1204" s="1" t="s">
        <v>545</v>
      </c>
      <c r="F1204" s="2">
        <v>2900</v>
      </c>
      <c r="G1204" s="1" t="s">
        <v>9</v>
      </c>
      <c r="H1204" s="1" t="s">
        <v>8358</v>
      </c>
      <c r="I1204" s="1" t="s">
        <v>8358</v>
      </c>
      <c r="J1204" s="1" t="s">
        <v>11849</v>
      </c>
      <c r="K1204" s="1" t="s">
        <v>544</v>
      </c>
      <c r="L1204">
        <f>VLOOKUP(B1204,HIS退!B:F,5,FALSE)</f>
        <v>-2900</v>
      </c>
      <c r="M1204">
        <f>VLOOKUP(J1204,银行退!A:F,6,FALSE)</f>
        <v>2900</v>
      </c>
      <c r="N1204" t="e">
        <f>VLOOKUP(J1204,银行退!A:J,10,FALSE)</f>
        <v>#N/A</v>
      </c>
      <c r="O1204" t="str">
        <f>VLOOKUP(J1204,银行退!A:K,11,FALSE)</f>
        <v>2017-08-14</v>
      </c>
    </row>
    <row r="1205" spans="1:15">
      <c r="A1205" s="1" t="s">
        <v>11850</v>
      </c>
      <c r="B1205" s="1">
        <v>1359299</v>
      </c>
      <c r="C1205" s="1" t="s">
        <v>5682</v>
      </c>
      <c r="D1205" s="1" t="s">
        <v>5683</v>
      </c>
      <c r="E1205" s="1" t="s">
        <v>5684</v>
      </c>
      <c r="F1205" s="2">
        <v>500</v>
      </c>
      <c r="G1205" s="1" t="s">
        <v>9</v>
      </c>
      <c r="H1205" s="1" t="s">
        <v>8349</v>
      </c>
      <c r="I1205" s="1" t="s">
        <v>8350</v>
      </c>
      <c r="J1205" s="1" t="s">
        <v>11851</v>
      </c>
      <c r="K1205" s="1" t="s">
        <v>544</v>
      </c>
      <c r="L1205">
        <f>VLOOKUP(B1205,HIS退!B:F,5,FALSE)</f>
        <v>-500</v>
      </c>
      <c r="M1205">
        <f>VLOOKUP(J1205,银行退!A:F,6,FALSE)</f>
        <v>500</v>
      </c>
      <c r="N1205" t="e">
        <f>VLOOKUP(J1205,银行退!A:J,10,FALSE)</f>
        <v>#N/A</v>
      </c>
      <c r="O1205" t="e">
        <f>VLOOKUP(J1205,银行退!A:K,11,FALSE)</f>
        <v>#N/A</v>
      </c>
    </row>
    <row r="1206" spans="1:15">
      <c r="A1206" s="1" t="s">
        <v>11852</v>
      </c>
      <c r="B1206" s="1">
        <v>1359818</v>
      </c>
      <c r="C1206" s="1" t="s">
        <v>5686</v>
      </c>
      <c r="D1206" s="1" t="s">
        <v>5687</v>
      </c>
      <c r="E1206" s="1" t="s">
        <v>5688</v>
      </c>
      <c r="F1206" s="2">
        <v>6070</v>
      </c>
      <c r="G1206" s="1" t="s">
        <v>9</v>
      </c>
      <c r="H1206" s="1" t="s">
        <v>8349</v>
      </c>
      <c r="I1206" s="1" t="s">
        <v>8350</v>
      </c>
      <c r="J1206" s="1" t="s">
        <v>11853</v>
      </c>
      <c r="K1206" s="1" t="s">
        <v>11854</v>
      </c>
      <c r="L1206">
        <f>VLOOKUP(B1206,HIS退!B:F,5,FALSE)</f>
        <v>-6070</v>
      </c>
      <c r="M1206">
        <f>VLOOKUP(J1206,银行退!A:F,6,FALSE)</f>
        <v>6070</v>
      </c>
      <c r="N1206" t="e">
        <f>VLOOKUP(J1206,银行退!A:J,10,FALSE)</f>
        <v>#N/A</v>
      </c>
      <c r="O1206" t="e">
        <f>VLOOKUP(J1206,银行退!A:K,11,FALSE)</f>
        <v>#N/A</v>
      </c>
    </row>
    <row r="1207" spans="1:15">
      <c r="A1207" s="1" t="s">
        <v>11855</v>
      </c>
      <c r="B1207" s="1">
        <v>1360437</v>
      </c>
      <c r="C1207" s="1" t="s">
        <v>5690</v>
      </c>
      <c r="D1207" s="1" t="s">
        <v>5691</v>
      </c>
      <c r="E1207" s="1" t="s">
        <v>5692</v>
      </c>
      <c r="F1207" s="2">
        <v>272</v>
      </c>
      <c r="G1207" s="1" t="s">
        <v>9</v>
      </c>
      <c r="H1207" s="1" t="s">
        <v>8349</v>
      </c>
      <c r="I1207" s="1" t="s">
        <v>8350</v>
      </c>
      <c r="J1207" s="1" t="s">
        <v>11856</v>
      </c>
      <c r="K1207" s="1" t="s">
        <v>11857</v>
      </c>
      <c r="L1207">
        <f>VLOOKUP(B1207,HIS退!B:F,5,FALSE)</f>
        <v>-272</v>
      </c>
      <c r="M1207">
        <f>VLOOKUP(J1207,银行退!A:F,6,FALSE)</f>
        <v>272</v>
      </c>
      <c r="N1207" t="e">
        <f>VLOOKUP(J1207,银行退!A:J,10,FALSE)</f>
        <v>#N/A</v>
      </c>
      <c r="O1207" t="e">
        <f>VLOOKUP(J1207,银行退!A:K,11,FALSE)</f>
        <v>#N/A</v>
      </c>
    </row>
    <row r="1208" spans="1:15">
      <c r="A1208" s="1" t="s">
        <v>11858</v>
      </c>
      <c r="B1208" s="1">
        <v>1360724</v>
      </c>
      <c r="C1208" s="1" t="s">
        <v>5694</v>
      </c>
      <c r="D1208" s="1" t="s">
        <v>5695</v>
      </c>
      <c r="E1208" s="1" t="s">
        <v>5696</v>
      </c>
      <c r="F1208" s="2">
        <v>1273.92</v>
      </c>
      <c r="G1208" s="1" t="s">
        <v>9</v>
      </c>
      <c r="H1208" s="1" t="s">
        <v>8349</v>
      </c>
      <c r="I1208" s="1" t="s">
        <v>8350</v>
      </c>
      <c r="J1208" s="1" t="s">
        <v>11859</v>
      </c>
      <c r="K1208" s="1" t="s">
        <v>11860</v>
      </c>
      <c r="L1208">
        <f>VLOOKUP(B1208,HIS退!B:F,5,FALSE)</f>
        <v>-1273.92</v>
      </c>
      <c r="M1208">
        <f>VLOOKUP(J1208,银行退!A:F,6,FALSE)</f>
        <v>1273.92</v>
      </c>
      <c r="N1208" t="e">
        <f>VLOOKUP(J1208,银行退!A:J,10,FALSE)</f>
        <v>#N/A</v>
      </c>
      <c r="O1208" t="e">
        <f>VLOOKUP(J1208,银行退!A:K,11,FALSE)</f>
        <v>#N/A</v>
      </c>
    </row>
    <row r="1209" spans="1:15">
      <c r="A1209" s="1" t="s">
        <v>11861</v>
      </c>
      <c r="B1209" s="1">
        <v>1360760</v>
      </c>
      <c r="C1209" s="1" t="s">
        <v>5698</v>
      </c>
      <c r="D1209" s="1" t="s">
        <v>5699</v>
      </c>
      <c r="E1209" s="1" t="s">
        <v>5700</v>
      </c>
      <c r="F1209" s="2">
        <v>27</v>
      </c>
      <c r="G1209" s="1" t="s">
        <v>9</v>
      </c>
      <c r="H1209" s="1" t="s">
        <v>8349</v>
      </c>
      <c r="I1209" s="1" t="s">
        <v>8350</v>
      </c>
      <c r="J1209" s="1" t="s">
        <v>11862</v>
      </c>
      <c r="K1209" s="1" t="s">
        <v>11863</v>
      </c>
      <c r="L1209">
        <f>VLOOKUP(B1209,HIS退!B:F,5,FALSE)</f>
        <v>-27</v>
      </c>
      <c r="M1209">
        <f>VLOOKUP(J1209,银行退!A:F,6,FALSE)</f>
        <v>27</v>
      </c>
      <c r="N1209" t="e">
        <f>VLOOKUP(J1209,银行退!A:J,10,FALSE)</f>
        <v>#N/A</v>
      </c>
      <c r="O1209" t="e">
        <f>VLOOKUP(J1209,银行退!A:K,11,FALSE)</f>
        <v>#N/A</v>
      </c>
    </row>
    <row r="1210" spans="1:15">
      <c r="A1210" s="1" t="s">
        <v>11864</v>
      </c>
      <c r="B1210" s="1">
        <v>1361083</v>
      </c>
      <c r="C1210" s="1" t="s">
        <v>11865</v>
      </c>
      <c r="D1210" s="1" t="s">
        <v>5702</v>
      </c>
      <c r="E1210" s="1" t="s">
        <v>553</v>
      </c>
      <c r="F1210" s="2">
        <v>350</v>
      </c>
      <c r="G1210" s="1" t="s">
        <v>9</v>
      </c>
      <c r="H1210" s="1" t="s">
        <v>8358</v>
      </c>
      <c r="I1210" s="1" t="s">
        <v>8358</v>
      </c>
      <c r="J1210" s="1" t="s">
        <v>11866</v>
      </c>
      <c r="K1210" s="1" t="s">
        <v>552</v>
      </c>
      <c r="L1210">
        <f>VLOOKUP(B1210,HIS退!B:F,5,FALSE)</f>
        <v>-350</v>
      </c>
      <c r="M1210">
        <f>VLOOKUP(J1210,银行退!A:F,6,FALSE)</f>
        <v>350</v>
      </c>
      <c r="N1210" t="e">
        <f>VLOOKUP(J1210,银行退!A:J,10,FALSE)</f>
        <v>#N/A</v>
      </c>
      <c r="O1210" t="str">
        <f>VLOOKUP(J1210,银行退!A:K,11,FALSE)</f>
        <v>2017-08-14</v>
      </c>
    </row>
    <row r="1211" spans="1:15">
      <c r="A1211" s="1" t="s">
        <v>11867</v>
      </c>
      <c r="B1211" s="1">
        <v>1361108</v>
      </c>
      <c r="C1211" s="1" t="s">
        <v>5704</v>
      </c>
      <c r="D1211" s="1" t="s">
        <v>5705</v>
      </c>
      <c r="E1211" s="1" t="s">
        <v>5706</v>
      </c>
      <c r="F1211" s="2">
        <v>150</v>
      </c>
      <c r="G1211" s="1" t="s">
        <v>9</v>
      </c>
      <c r="H1211" s="1" t="s">
        <v>8349</v>
      </c>
      <c r="I1211" s="1" t="s">
        <v>8350</v>
      </c>
      <c r="J1211" s="1" t="s">
        <v>11868</v>
      </c>
      <c r="K1211" s="1" t="s">
        <v>11869</v>
      </c>
      <c r="L1211">
        <f>VLOOKUP(B1211,HIS退!B:F,5,FALSE)</f>
        <v>-150</v>
      </c>
      <c r="M1211">
        <f>VLOOKUP(J1211,银行退!A:F,6,FALSE)</f>
        <v>150</v>
      </c>
      <c r="N1211" t="e">
        <f>VLOOKUP(J1211,银行退!A:J,10,FALSE)</f>
        <v>#N/A</v>
      </c>
      <c r="O1211" t="e">
        <f>VLOOKUP(J1211,银行退!A:K,11,FALSE)</f>
        <v>#N/A</v>
      </c>
    </row>
    <row r="1212" spans="1:15">
      <c r="A1212" s="1" t="s">
        <v>11870</v>
      </c>
      <c r="B1212" s="1">
        <v>1361332</v>
      </c>
      <c r="C1212" s="1" t="s">
        <v>5708</v>
      </c>
      <c r="D1212" s="1" t="s">
        <v>5695</v>
      </c>
      <c r="E1212" s="1" t="s">
        <v>5696</v>
      </c>
      <c r="F1212" s="2">
        <v>134.08000000000001</v>
      </c>
      <c r="G1212" s="1" t="s">
        <v>9</v>
      </c>
      <c r="H1212" s="1" t="s">
        <v>8349</v>
      </c>
      <c r="I1212" s="1" t="s">
        <v>8350</v>
      </c>
      <c r="J1212" s="1" t="s">
        <v>11871</v>
      </c>
      <c r="K1212" s="1" t="s">
        <v>11860</v>
      </c>
      <c r="L1212">
        <f>VLOOKUP(B1212,HIS退!B:F,5,FALSE)</f>
        <v>-134.08000000000001</v>
      </c>
      <c r="M1212">
        <f>VLOOKUP(J1212,银行退!A:F,6,FALSE)</f>
        <v>134.08000000000001</v>
      </c>
      <c r="N1212" t="e">
        <f>VLOOKUP(J1212,银行退!A:J,10,FALSE)</f>
        <v>#N/A</v>
      </c>
      <c r="O1212" t="e">
        <f>VLOOKUP(J1212,银行退!A:K,11,FALSE)</f>
        <v>#N/A</v>
      </c>
    </row>
    <row r="1213" spans="1:15">
      <c r="A1213" s="1" t="s">
        <v>11872</v>
      </c>
      <c r="B1213" s="1">
        <v>1361560</v>
      </c>
      <c r="C1213" s="1" t="s">
        <v>5710</v>
      </c>
      <c r="D1213" s="1" t="s">
        <v>5711</v>
      </c>
      <c r="E1213" s="1" t="s">
        <v>5712</v>
      </c>
      <c r="F1213" s="2">
        <v>50</v>
      </c>
      <c r="G1213" s="1" t="s">
        <v>9</v>
      </c>
      <c r="H1213" s="1" t="s">
        <v>8349</v>
      </c>
      <c r="I1213" s="1" t="s">
        <v>8350</v>
      </c>
      <c r="J1213" s="1" t="s">
        <v>11873</v>
      </c>
      <c r="K1213" s="1" t="s">
        <v>11874</v>
      </c>
      <c r="L1213">
        <f>VLOOKUP(B1213,HIS退!B:F,5,FALSE)</f>
        <v>-50</v>
      </c>
      <c r="M1213">
        <f>VLOOKUP(J1213,银行退!A:F,6,FALSE)</f>
        <v>50</v>
      </c>
      <c r="N1213" t="e">
        <f>VLOOKUP(J1213,银行退!A:J,10,FALSE)</f>
        <v>#N/A</v>
      </c>
      <c r="O1213" t="e">
        <f>VLOOKUP(J1213,银行退!A:K,11,FALSE)</f>
        <v>#N/A</v>
      </c>
    </row>
    <row r="1214" spans="1:15">
      <c r="A1214" s="1" t="s">
        <v>11875</v>
      </c>
      <c r="B1214" s="1">
        <v>1361649</v>
      </c>
      <c r="C1214" s="1" t="s">
        <v>5714</v>
      </c>
      <c r="D1214" s="1" t="s">
        <v>5715</v>
      </c>
      <c r="E1214" s="1" t="s">
        <v>5716</v>
      </c>
      <c r="F1214" s="2">
        <v>164.36</v>
      </c>
      <c r="G1214" s="1" t="s">
        <v>9</v>
      </c>
      <c r="H1214" s="1" t="s">
        <v>8349</v>
      </c>
      <c r="I1214" s="1" t="s">
        <v>8350</v>
      </c>
      <c r="J1214" s="1" t="s">
        <v>11876</v>
      </c>
      <c r="K1214" s="1" t="s">
        <v>11877</v>
      </c>
      <c r="L1214">
        <f>VLOOKUP(B1214,HIS退!B:F,5,FALSE)</f>
        <v>-164.36</v>
      </c>
      <c r="M1214">
        <f>VLOOKUP(J1214,银行退!A:F,6,FALSE)</f>
        <v>164.36</v>
      </c>
      <c r="N1214" t="e">
        <f>VLOOKUP(J1214,银行退!A:J,10,FALSE)</f>
        <v>#N/A</v>
      </c>
      <c r="O1214" t="e">
        <f>VLOOKUP(J1214,银行退!A:K,11,FALSE)</f>
        <v>#N/A</v>
      </c>
    </row>
    <row r="1215" spans="1:15">
      <c r="A1215" s="1" t="s">
        <v>11878</v>
      </c>
      <c r="B1215" s="1">
        <v>1361656</v>
      </c>
      <c r="C1215" s="1" t="s">
        <v>5718</v>
      </c>
      <c r="D1215" s="1" t="s">
        <v>5719</v>
      </c>
      <c r="E1215" s="1" t="s">
        <v>5720</v>
      </c>
      <c r="F1215" s="2">
        <v>860.5</v>
      </c>
      <c r="G1215" s="1" t="s">
        <v>9</v>
      </c>
      <c r="H1215" s="1" t="s">
        <v>8349</v>
      </c>
      <c r="I1215" s="1" t="s">
        <v>8350</v>
      </c>
      <c r="J1215" s="1" t="s">
        <v>11879</v>
      </c>
      <c r="K1215" s="1" t="s">
        <v>11880</v>
      </c>
      <c r="L1215">
        <f>VLOOKUP(B1215,HIS退!B:F,5,FALSE)</f>
        <v>-860.5</v>
      </c>
      <c r="M1215">
        <f>VLOOKUP(J1215,银行退!A:F,6,FALSE)</f>
        <v>860.5</v>
      </c>
      <c r="N1215" t="e">
        <f>VLOOKUP(J1215,银行退!A:J,10,FALSE)</f>
        <v>#N/A</v>
      </c>
      <c r="O1215" t="e">
        <f>VLOOKUP(J1215,银行退!A:K,11,FALSE)</f>
        <v>#N/A</v>
      </c>
    </row>
    <row r="1216" spans="1:15">
      <c r="A1216" s="1" t="s">
        <v>11881</v>
      </c>
      <c r="B1216" s="1">
        <v>1361678</v>
      </c>
      <c r="C1216" s="1" t="s">
        <v>11882</v>
      </c>
      <c r="D1216" s="1" t="s">
        <v>5722</v>
      </c>
      <c r="E1216" s="1" t="s">
        <v>561</v>
      </c>
      <c r="F1216" s="2">
        <v>24.5</v>
      </c>
      <c r="G1216" s="1" t="s">
        <v>9</v>
      </c>
      <c r="H1216" s="1" t="s">
        <v>8358</v>
      </c>
      <c r="I1216" s="1" t="s">
        <v>8358</v>
      </c>
      <c r="J1216" s="1" t="s">
        <v>11883</v>
      </c>
      <c r="K1216" s="1" t="s">
        <v>560</v>
      </c>
      <c r="L1216">
        <f>VLOOKUP(B1216,HIS退!B:F,5,FALSE)</f>
        <v>-24.5</v>
      </c>
      <c r="M1216">
        <f>VLOOKUP(J1216,银行退!A:F,6,FALSE)</f>
        <v>24.5</v>
      </c>
      <c r="N1216" t="e">
        <f>VLOOKUP(J1216,银行退!A:J,10,FALSE)</f>
        <v>#N/A</v>
      </c>
      <c r="O1216" t="str">
        <f>VLOOKUP(J1216,银行退!A:K,11,FALSE)</f>
        <v>2017-08-14</v>
      </c>
    </row>
    <row r="1217" spans="1:15">
      <c r="A1217" s="1" t="s">
        <v>11884</v>
      </c>
      <c r="B1217" s="1">
        <v>1361952</v>
      </c>
      <c r="C1217" s="1" t="s">
        <v>11885</v>
      </c>
      <c r="D1217" s="1" t="s">
        <v>5724</v>
      </c>
      <c r="E1217" s="1" t="s">
        <v>5725</v>
      </c>
      <c r="F1217" s="2">
        <v>94.5</v>
      </c>
      <c r="G1217" s="1" t="s">
        <v>9</v>
      </c>
      <c r="H1217" s="1" t="s">
        <v>8358</v>
      </c>
      <c r="I1217" s="1" t="s">
        <v>8358</v>
      </c>
      <c r="J1217" s="1" t="s">
        <v>11886</v>
      </c>
      <c r="K1217" s="1" t="s">
        <v>11887</v>
      </c>
      <c r="L1217">
        <f>VLOOKUP(B1217,HIS退!B:F,5,FALSE)</f>
        <v>-94.5</v>
      </c>
      <c r="M1217">
        <f>VLOOKUP(J1217,银行退!A:F,6,FALSE)</f>
        <v>94.5</v>
      </c>
      <c r="N1217" t="e">
        <f>VLOOKUP(J1217,银行退!A:J,10,FALSE)</f>
        <v>#N/A</v>
      </c>
      <c r="O1217" t="str">
        <f>VLOOKUP(J1217,银行退!A:K,11,FALSE)</f>
        <v>2017-08-14</v>
      </c>
    </row>
    <row r="1218" spans="1:15">
      <c r="A1218" s="1" t="s">
        <v>11888</v>
      </c>
      <c r="B1218" s="1">
        <v>1361965</v>
      </c>
      <c r="C1218" s="1" t="s">
        <v>11889</v>
      </c>
      <c r="D1218" s="1" t="s">
        <v>5727</v>
      </c>
      <c r="E1218" s="1" t="s">
        <v>581</v>
      </c>
      <c r="F1218" s="2">
        <v>100</v>
      </c>
      <c r="G1218" s="1" t="s">
        <v>9</v>
      </c>
      <c r="H1218" s="1" t="s">
        <v>8358</v>
      </c>
      <c r="I1218" s="1" t="s">
        <v>8358</v>
      </c>
      <c r="J1218" s="1" t="s">
        <v>11890</v>
      </c>
      <c r="K1218" s="1" t="s">
        <v>580</v>
      </c>
      <c r="L1218">
        <f>VLOOKUP(B1218,HIS退!B:F,5,FALSE)</f>
        <v>-100</v>
      </c>
      <c r="M1218">
        <f>VLOOKUP(J1218,银行退!A:F,6,FALSE)</f>
        <v>100</v>
      </c>
      <c r="N1218" t="e">
        <f>VLOOKUP(J1218,银行退!A:J,10,FALSE)</f>
        <v>#N/A</v>
      </c>
      <c r="O1218" t="str">
        <f>VLOOKUP(J1218,银行退!A:K,11,FALSE)</f>
        <v>2017-08-14</v>
      </c>
    </row>
    <row r="1219" spans="1:15">
      <c r="A1219" s="1" t="s">
        <v>11891</v>
      </c>
      <c r="B1219" s="1">
        <v>1362033</v>
      </c>
      <c r="C1219" s="1" t="s">
        <v>11892</v>
      </c>
      <c r="D1219" s="1" t="s">
        <v>5727</v>
      </c>
      <c r="E1219" s="1" t="s">
        <v>581</v>
      </c>
      <c r="F1219" s="2">
        <v>100</v>
      </c>
      <c r="G1219" s="1" t="s">
        <v>9</v>
      </c>
      <c r="H1219" s="1" t="s">
        <v>8358</v>
      </c>
      <c r="I1219" s="1" t="s">
        <v>8358</v>
      </c>
      <c r="J1219" s="1" t="s">
        <v>11893</v>
      </c>
      <c r="K1219" s="1" t="s">
        <v>580</v>
      </c>
      <c r="L1219">
        <f>VLOOKUP(B1219,HIS退!B:F,5,FALSE)</f>
        <v>-100</v>
      </c>
      <c r="M1219">
        <f>VLOOKUP(J1219,银行退!A:F,6,FALSE)</f>
        <v>100</v>
      </c>
      <c r="N1219" t="e">
        <f>VLOOKUP(J1219,银行退!A:J,10,FALSE)</f>
        <v>#N/A</v>
      </c>
      <c r="O1219" t="str">
        <f>VLOOKUP(J1219,银行退!A:K,11,FALSE)</f>
        <v>2017-08-14</v>
      </c>
    </row>
    <row r="1220" spans="1:15">
      <c r="A1220" s="1" t="s">
        <v>11894</v>
      </c>
      <c r="B1220" s="1">
        <v>1362182</v>
      </c>
      <c r="C1220" s="1" t="s">
        <v>5730</v>
      </c>
      <c r="D1220" s="1" t="s">
        <v>5731</v>
      </c>
      <c r="E1220" s="1" t="s">
        <v>5732</v>
      </c>
      <c r="F1220" s="2">
        <v>89.5</v>
      </c>
      <c r="G1220" s="1" t="s">
        <v>9</v>
      </c>
      <c r="H1220" s="1" t="s">
        <v>8349</v>
      </c>
      <c r="I1220" s="1" t="s">
        <v>8350</v>
      </c>
      <c r="J1220" s="1" t="s">
        <v>11895</v>
      </c>
      <c r="K1220" s="1" t="s">
        <v>11896</v>
      </c>
      <c r="L1220">
        <f>VLOOKUP(B1220,HIS退!B:F,5,FALSE)</f>
        <v>-89.5</v>
      </c>
      <c r="M1220">
        <f>VLOOKUP(J1220,银行退!A:F,6,FALSE)</f>
        <v>89.5</v>
      </c>
      <c r="N1220" t="e">
        <f>VLOOKUP(J1220,银行退!A:J,10,FALSE)</f>
        <v>#N/A</v>
      </c>
      <c r="O1220" t="e">
        <f>VLOOKUP(J1220,银行退!A:K,11,FALSE)</f>
        <v>#N/A</v>
      </c>
    </row>
    <row r="1221" spans="1:15">
      <c r="A1221" s="1" t="s">
        <v>11897</v>
      </c>
      <c r="B1221" s="1">
        <v>1362354</v>
      </c>
      <c r="C1221" s="1" t="s">
        <v>5734</v>
      </c>
      <c r="D1221" s="1" t="s">
        <v>5735</v>
      </c>
      <c r="E1221" s="1" t="s">
        <v>5736</v>
      </c>
      <c r="F1221" s="2">
        <v>3770.21</v>
      </c>
      <c r="G1221" s="1" t="s">
        <v>9</v>
      </c>
      <c r="H1221" s="1" t="s">
        <v>8349</v>
      </c>
      <c r="I1221" s="1" t="s">
        <v>8350</v>
      </c>
      <c r="J1221" s="1" t="s">
        <v>11898</v>
      </c>
      <c r="K1221" s="1" t="s">
        <v>11899</v>
      </c>
      <c r="L1221">
        <f>VLOOKUP(B1221,HIS退!B:F,5,FALSE)</f>
        <v>-3770.21</v>
      </c>
      <c r="M1221">
        <f>VLOOKUP(J1221,银行退!A:F,6,FALSE)</f>
        <v>3770.21</v>
      </c>
      <c r="N1221" t="e">
        <f>VLOOKUP(J1221,银行退!A:J,10,FALSE)</f>
        <v>#N/A</v>
      </c>
      <c r="O1221" t="e">
        <f>VLOOKUP(J1221,银行退!A:K,11,FALSE)</f>
        <v>#N/A</v>
      </c>
    </row>
    <row r="1222" spans="1:15">
      <c r="A1222" s="1" t="s">
        <v>11900</v>
      </c>
      <c r="B1222" s="1">
        <v>1362358</v>
      </c>
      <c r="C1222" s="1" t="s">
        <v>5738</v>
      </c>
      <c r="D1222" s="1" t="s">
        <v>5739</v>
      </c>
      <c r="E1222" s="1" t="s">
        <v>5740</v>
      </c>
      <c r="F1222" s="2">
        <v>4800</v>
      </c>
      <c r="G1222" s="1" t="s">
        <v>9</v>
      </c>
      <c r="H1222" s="1" t="s">
        <v>8349</v>
      </c>
      <c r="I1222" s="1" t="s">
        <v>8350</v>
      </c>
      <c r="J1222" s="1" t="s">
        <v>11901</v>
      </c>
      <c r="K1222" s="1" t="s">
        <v>11899</v>
      </c>
      <c r="L1222">
        <f>VLOOKUP(B1222,HIS退!B:F,5,FALSE)</f>
        <v>-4800</v>
      </c>
      <c r="M1222">
        <f>VLOOKUP(J1222,银行退!A:F,6,FALSE)</f>
        <v>4800</v>
      </c>
      <c r="N1222" t="e">
        <f>VLOOKUP(J1222,银行退!A:J,10,FALSE)</f>
        <v>#N/A</v>
      </c>
      <c r="O1222" t="e">
        <f>VLOOKUP(J1222,银行退!A:K,11,FALSE)</f>
        <v>#N/A</v>
      </c>
    </row>
    <row r="1223" spans="1:15">
      <c r="A1223" s="1" t="s">
        <v>11902</v>
      </c>
      <c r="B1223" s="1">
        <v>1362359</v>
      </c>
      <c r="C1223" s="1" t="s">
        <v>5742</v>
      </c>
      <c r="D1223" s="1" t="s">
        <v>5739</v>
      </c>
      <c r="E1223" s="1" t="s">
        <v>5740</v>
      </c>
      <c r="F1223" s="2">
        <v>63</v>
      </c>
      <c r="G1223" s="1" t="s">
        <v>9</v>
      </c>
      <c r="H1223" s="1" t="s">
        <v>8349</v>
      </c>
      <c r="I1223" s="1" t="s">
        <v>8350</v>
      </c>
      <c r="J1223" s="1" t="s">
        <v>11903</v>
      </c>
      <c r="K1223" s="1" t="s">
        <v>11899</v>
      </c>
      <c r="L1223">
        <f>VLOOKUP(B1223,HIS退!B:F,5,FALSE)</f>
        <v>-63</v>
      </c>
      <c r="M1223">
        <f>VLOOKUP(J1223,银行退!A:F,6,FALSE)</f>
        <v>63</v>
      </c>
      <c r="N1223" t="e">
        <f>VLOOKUP(J1223,银行退!A:J,10,FALSE)</f>
        <v>#N/A</v>
      </c>
      <c r="O1223" t="e">
        <f>VLOOKUP(J1223,银行退!A:K,11,FALSE)</f>
        <v>#N/A</v>
      </c>
    </row>
    <row r="1224" spans="1:15">
      <c r="A1224" s="1" t="s">
        <v>11904</v>
      </c>
      <c r="B1224" s="1">
        <v>1362617</v>
      </c>
      <c r="C1224" s="1" t="s">
        <v>5744</v>
      </c>
      <c r="D1224" s="1" t="s">
        <v>5745</v>
      </c>
      <c r="E1224" s="1" t="s">
        <v>5746</v>
      </c>
      <c r="F1224" s="2">
        <v>170</v>
      </c>
      <c r="G1224" s="1" t="s">
        <v>9</v>
      </c>
      <c r="H1224" s="1" t="s">
        <v>8349</v>
      </c>
      <c r="I1224" s="1" t="s">
        <v>8350</v>
      </c>
      <c r="J1224" s="1" t="s">
        <v>11905</v>
      </c>
      <c r="K1224" s="1" t="s">
        <v>11906</v>
      </c>
      <c r="L1224">
        <f>VLOOKUP(B1224,HIS退!B:F,5,FALSE)</f>
        <v>-170</v>
      </c>
      <c r="M1224">
        <f>VLOOKUP(J1224,银行退!A:F,6,FALSE)</f>
        <v>170</v>
      </c>
      <c r="N1224" t="e">
        <f>VLOOKUP(J1224,银行退!A:J,10,FALSE)</f>
        <v>#N/A</v>
      </c>
      <c r="O1224" t="e">
        <f>VLOOKUP(J1224,银行退!A:K,11,FALSE)</f>
        <v>#N/A</v>
      </c>
    </row>
    <row r="1225" spans="1:15">
      <c r="A1225" s="1" t="s">
        <v>11907</v>
      </c>
      <c r="B1225" s="1">
        <v>1362628</v>
      </c>
      <c r="C1225" s="1" t="s">
        <v>5748</v>
      </c>
      <c r="D1225" s="1" t="s">
        <v>5749</v>
      </c>
      <c r="E1225" s="1" t="s">
        <v>5750</v>
      </c>
      <c r="F1225" s="2">
        <v>5500</v>
      </c>
      <c r="G1225" s="1" t="s">
        <v>9</v>
      </c>
      <c r="H1225" s="1" t="s">
        <v>8349</v>
      </c>
      <c r="I1225" s="1" t="s">
        <v>8350</v>
      </c>
      <c r="J1225" s="1" t="s">
        <v>11908</v>
      </c>
      <c r="K1225" s="1" t="s">
        <v>11909</v>
      </c>
      <c r="L1225">
        <f>VLOOKUP(B1225,HIS退!B:F,5,FALSE)</f>
        <v>-5500</v>
      </c>
      <c r="M1225">
        <f>VLOOKUP(J1225,银行退!A:F,6,FALSE)</f>
        <v>5500</v>
      </c>
      <c r="N1225" t="e">
        <f>VLOOKUP(J1225,银行退!A:J,10,FALSE)</f>
        <v>#N/A</v>
      </c>
      <c r="O1225" t="e">
        <f>VLOOKUP(J1225,银行退!A:K,11,FALSE)</f>
        <v>#N/A</v>
      </c>
    </row>
    <row r="1226" spans="1:15">
      <c r="A1226" s="1" t="s">
        <v>11910</v>
      </c>
      <c r="B1226" s="1">
        <v>1363216</v>
      </c>
      <c r="C1226" s="1" t="s">
        <v>5753</v>
      </c>
      <c r="D1226" s="1" t="s">
        <v>5754</v>
      </c>
      <c r="E1226" s="1" t="s">
        <v>5755</v>
      </c>
      <c r="F1226" s="2">
        <v>300</v>
      </c>
      <c r="G1226" s="1" t="s">
        <v>9</v>
      </c>
      <c r="H1226" s="1" t="s">
        <v>8349</v>
      </c>
      <c r="I1226" s="1" t="s">
        <v>8350</v>
      </c>
      <c r="J1226" s="1" t="s">
        <v>11911</v>
      </c>
      <c r="K1226" s="1" t="s">
        <v>11912</v>
      </c>
      <c r="L1226">
        <f>VLOOKUP(B1226,HIS退!B:F,5,FALSE)</f>
        <v>-300</v>
      </c>
      <c r="M1226">
        <f>VLOOKUP(J1226,银行退!A:F,6,FALSE)</f>
        <v>300</v>
      </c>
      <c r="N1226" t="e">
        <f>VLOOKUP(J1226,银行退!A:J,10,FALSE)</f>
        <v>#N/A</v>
      </c>
      <c r="O1226" t="e">
        <f>VLOOKUP(J1226,银行退!A:K,11,FALSE)</f>
        <v>#N/A</v>
      </c>
    </row>
    <row r="1227" spans="1:15">
      <c r="A1227" s="1" t="s">
        <v>11913</v>
      </c>
      <c r="B1227" s="1">
        <v>1363561</v>
      </c>
      <c r="C1227" s="1" t="s">
        <v>5757</v>
      </c>
      <c r="D1227" s="1" t="s">
        <v>5758</v>
      </c>
      <c r="E1227" s="1" t="s">
        <v>5759</v>
      </c>
      <c r="F1227" s="2">
        <v>30</v>
      </c>
      <c r="G1227" s="1" t="s">
        <v>9</v>
      </c>
      <c r="H1227" s="1" t="s">
        <v>8349</v>
      </c>
      <c r="I1227" s="1" t="s">
        <v>8350</v>
      </c>
      <c r="J1227" s="1" t="s">
        <v>11914</v>
      </c>
      <c r="K1227" s="1" t="s">
        <v>11915</v>
      </c>
      <c r="L1227">
        <f>VLOOKUP(B1227,HIS退!B:F,5,FALSE)</f>
        <v>-30</v>
      </c>
      <c r="M1227">
        <f>VLOOKUP(J1227,银行退!A:F,6,FALSE)</f>
        <v>30</v>
      </c>
      <c r="N1227" t="e">
        <f>VLOOKUP(J1227,银行退!A:J,10,FALSE)</f>
        <v>#N/A</v>
      </c>
      <c r="O1227" t="e">
        <f>VLOOKUP(J1227,银行退!A:K,11,FALSE)</f>
        <v>#N/A</v>
      </c>
    </row>
    <row r="1228" spans="1:15">
      <c r="A1228" s="1" t="s">
        <v>11916</v>
      </c>
      <c r="B1228" s="1">
        <v>1363814</v>
      </c>
      <c r="C1228" s="1" t="s">
        <v>5761</v>
      </c>
      <c r="D1228" s="1" t="s">
        <v>5762</v>
      </c>
      <c r="E1228" s="1" t="s">
        <v>5763</v>
      </c>
      <c r="F1228" s="2">
        <v>182.62</v>
      </c>
      <c r="G1228" s="1" t="s">
        <v>9</v>
      </c>
      <c r="H1228" s="1" t="s">
        <v>8349</v>
      </c>
      <c r="I1228" s="1" t="s">
        <v>8350</v>
      </c>
      <c r="J1228" s="1" t="s">
        <v>11917</v>
      </c>
      <c r="K1228" s="1" t="s">
        <v>11918</v>
      </c>
      <c r="L1228">
        <f>VLOOKUP(B1228,HIS退!B:F,5,FALSE)</f>
        <v>-182.62</v>
      </c>
      <c r="M1228">
        <f>VLOOKUP(J1228,银行退!A:F,6,FALSE)</f>
        <v>182.62</v>
      </c>
      <c r="N1228" t="e">
        <f>VLOOKUP(J1228,银行退!A:J,10,FALSE)</f>
        <v>#N/A</v>
      </c>
      <c r="O1228" t="e">
        <f>VLOOKUP(J1228,银行退!A:K,11,FALSE)</f>
        <v>#N/A</v>
      </c>
    </row>
    <row r="1229" spans="1:15">
      <c r="A1229" s="1" t="s">
        <v>11919</v>
      </c>
      <c r="B1229" s="1">
        <v>1364053</v>
      </c>
      <c r="C1229" s="1" t="s">
        <v>5765</v>
      </c>
      <c r="D1229" s="1" t="s">
        <v>5766</v>
      </c>
      <c r="E1229" s="1" t="s">
        <v>5767</v>
      </c>
      <c r="F1229" s="2">
        <v>1600</v>
      </c>
      <c r="G1229" s="1" t="s">
        <v>9</v>
      </c>
      <c r="H1229" s="1" t="s">
        <v>8349</v>
      </c>
      <c r="I1229" s="1" t="s">
        <v>8350</v>
      </c>
      <c r="J1229" s="1" t="s">
        <v>11920</v>
      </c>
      <c r="K1229" s="1" t="s">
        <v>11921</v>
      </c>
      <c r="L1229">
        <f>VLOOKUP(B1229,HIS退!B:F,5,FALSE)</f>
        <v>-1600</v>
      </c>
      <c r="M1229">
        <f>VLOOKUP(J1229,银行退!A:F,6,FALSE)</f>
        <v>1600</v>
      </c>
      <c r="N1229" t="e">
        <f>VLOOKUP(J1229,银行退!A:J,10,FALSE)</f>
        <v>#N/A</v>
      </c>
      <c r="O1229" t="e">
        <f>VLOOKUP(J1229,银行退!A:K,11,FALSE)</f>
        <v>#N/A</v>
      </c>
    </row>
    <row r="1230" spans="1:15">
      <c r="A1230" s="1" t="s">
        <v>11922</v>
      </c>
      <c r="B1230" s="1">
        <v>1365067</v>
      </c>
      <c r="C1230" s="1" t="s">
        <v>11923</v>
      </c>
      <c r="D1230" s="1" t="s">
        <v>5769</v>
      </c>
      <c r="E1230" s="1" t="s">
        <v>541</v>
      </c>
      <c r="F1230" s="2">
        <v>2000</v>
      </c>
      <c r="G1230" s="1" t="s">
        <v>9</v>
      </c>
      <c r="H1230" s="1" t="s">
        <v>8358</v>
      </c>
      <c r="I1230" s="1" t="s">
        <v>8358</v>
      </c>
      <c r="J1230" s="1" t="s">
        <v>11924</v>
      </c>
      <c r="K1230" s="1" t="s">
        <v>540</v>
      </c>
      <c r="L1230">
        <f>VLOOKUP(B1230,HIS退!B:F,5,FALSE)</f>
        <v>-2000</v>
      </c>
      <c r="M1230">
        <f>VLOOKUP(J1230,银行退!A:F,6,FALSE)</f>
        <v>2000</v>
      </c>
      <c r="N1230" t="e">
        <f>VLOOKUP(J1230,银行退!A:J,10,FALSE)</f>
        <v>#N/A</v>
      </c>
      <c r="O1230" t="str">
        <f>VLOOKUP(J1230,银行退!A:K,11,FALSE)</f>
        <v>2017-08-14</v>
      </c>
    </row>
    <row r="1231" spans="1:15">
      <c r="A1231" s="1" t="s">
        <v>11925</v>
      </c>
      <c r="B1231" s="1">
        <v>1365305</v>
      </c>
      <c r="C1231" s="1" t="s">
        <v>5771</v>
      </c>
      <c r="D1231" s="1" t="s">
        <v>5772</v>
      </c>
      <c r="E1231" s="1" t="s">
        <v>5773</v>
      </c>
      <c r="F1231" s="2">
        <v>14598.44</v>
      </c>
      <c r="G1231" s="1" t="s">
        <v>9</v>
      </c>
      <c r="H1231" s="1" t="s">
        <v>8349</v>
      </c>
      <c r="I1231" s="1" t="s">
        <v>8350</v>
      </c>
      <c r="J1231" s="1" t="s">
        <v>11926</v>
      </c>
      <c r="K1231" s="1" t="s">
        <v>11927</v>
      </c>
      <c r="L1231">
        <f>VLOOKUP(B1231,HIS退!B:F,5,FALSE)</f>
        <v>-14598.44</v>
      </c>
      <c r="M1231">
        <f>VLOOKUP(J1231,银行退!A:F,6,FALSE)</f>
        <v>14598.44</v>
      </c>
      <c r="N1231" t="e">
        <f>VLOOKUP(J1231,银行退!A:J,10,FALSE)</f>
        <v>#N/A</v>
      </c>
      <c r="O1231" t="e">
        <f>VLOOKUP(J1231,银行退!A:K,11,FALSE)</f>
        <v>#N/A</v>
      </c>
    </row>
    <row r="1232" spans="1:15">
      <c r="A1232" s="1" t="s">
        <v>11928</v>
      </c>
      <c r="B1232" s="1">
        <v>1365427</v>
      </c>
      <c r="C1232" s="1" t="s">
        <v>5775</v>
      </c>
      <c r="D1232" s="1" t="s">
        <v>5776</v>
      </c>
      <c r="E1232" s="1" t="s">
        <v>5777</v>
      </c>
      <c r="F1232" s="2">
        <v>50</v>
      </c>
      <c r="G1232" s="1" t="s">
        <v>9</v>
      </c>
      <c r="H1232" s="1" t="s">
        <v>8349</v>
      </c>
      <c r="I1232" s="1" t="s">
        <v>8350</v>
      </c>
      <c r="J1232" s="1" t="s">
        <v>11929</v>
      </c>
      <c r="K1232" s="1" t="s">
        <v>11930</v>
      </c>
      <c r="L1232">
        <f>VLOOKUP(B1232,HIS退!B:F,5,FALSE)</f>
        <v>-50</v>
      </c>
      <c r="M1232">
        <f>VLOOKUP(J1232,银行退!A:F,6,FALSE)</f>
        <v>50</v>
      </c>
      <c r="N1232" t="e">
        <f>VLOOKUP(J1232,银行退!A:J,10,FALSE)</f>
        <v>#N/A</v>
      </c>
      <c r="O1232" t="e">
        <f>VLOOKUP(J1232,银行退!A:K,11,FALSE)</f>
        <v>#N/A</v>
      </c>
    </row>
    <row r="1233" spans="1:15">
      <c r="A1233" s="1" t="s">
        <v>11931</v>
      </c>
      <c r="B1233" s="1">
        <v>1365783</v>
      </c>
      <c r="C1233" s="1" t="s">
        <v>5779</v>
      </c>
      <c r="D1233" s="1" t="s">
        <v>5780</v>
      </c>
      <c r="E1233" s="1" t="s">
        <v>5781</v>
      </c>
      <c r="F1233" s="2">
        <v>50</v>
      </c>
      <c r="G1233" s="1" t="s">
        <v>9</v>
      </c>
      <c r="H1233" s="1" t="s">
        <v>8349</v>
      </c>
      <c r="I1233" s="1" t="s">
        <v>8350</v>
      </c>
      <c r="J1233" s="1" t="s">
        <v>11932</v>
      </c>
      <c r="K1233" s="1" t="s">
        <v>11933</v>
      </c>
      <c r="L1233">
        <f>VLOOKUP(B1233,HIS退!B:F,5,FALSE)</f>
        <v>-50</v>
      </c>
      <c r="M1233">
        <f>VLOOKUP(J1233,银行退!A:F,6,FALSE)</f>
        <v>50</v>
      </c>
      <c r="N1233" t="e">
        <f>VLOOKUP(J1233,银行退!A:J,10,FALSE)</f>
        <v>#N/A</v>
      </c>
      <c r="O1233" t="e">
        <f>VLOOKUP(J1233,银行退!A:K,11,FALSE)</f>
        <v>#N/A</v>
      </c>
    </row>
    <row r="1234" spans="1:15">
      <c r="A1234" s="1" t="s">
        <v>11934</v>
      </c>
      <c r="B1234" s="1">
        <v>1365951</v>
      </c>
      <c r="C1234" s="1" t="s">
        <v>11935</v>
      </c>
      <c r="D1234" s="1" t="s">
        <v>5783</v>
      </c>
      <c r="E1234" s="1" t="s">
        <v>532</v>
      </c>
      <c r="F1234" s="2">
        <v>1591.2</v>
      </c>
      <c r="G1234" s="1" t="s">
        <v>9</v>
      </c>
      <c r="H1234" s="1" t="s">
        <v>8358</v>
      </c>
      <c r="I1234" s="1" t="s">
        <v>8358</v>
      </c>
      <c r="J1234" s="1" t="s">
        <v>11936</v>
      </c>
      <c r="K1234" s="1" t="s">
        <v>531</v>
      </c>
      <c r="L1234">
        <f>VLOOKUP(B1234,HIS退!B:F,5,FALSE)</f>
        <v>-1591.2</v>
      </c>
      <c r="M1234">
        <f>VLOOKUP(J1234,银行退!A:F,6,FALSE)</f>
        <v>1591.2</v>
      </c>
      <c r="N1234" t="e">
        <f>VLOOKUP(J1234,银行退!A:J,10,FALSE)</f>
        <v>#N/A</v>
      </c>
      <c r="O1234" t="str">
        <f>VLOOKUP(J1234,银行退!A:K,11,FALSE)</f>
        <v>2017-08-14</v>
      </c>
    </row>
    <row r="1235" spans="1:15">
      <c r="A1235" s="1" t="s">
        <v>11937</v>
      </c>
      <c r="B1235" s="1">
        <v>1368565</v>
      </c>
      <c r="C1235" s="1" t="s">
        <v>5785</v>
      </c>
      <c r="D1235" s="1" t="s">
        <v>5786</v>
      </c>
      <c r="E1235" s="1" t="s">
        <v>5787</v>
      </c>
      <c r="F1235" s="2">
        <v>339.5</v>
      </c>
      <c r="G1235" s="1" t="s">
        <v>9</v>
      </c>
      <c r="H1235" s="1" t="s">
        <v>8349</v>
      </c>
      <c r="I1235" s="1" t="s">
        <v>8350</v>
      </c>
      <c r="J1235" s="1" t="s">
        <v>11938</v>
      </c>
      <c r="K1235" s="1" t="s">
        <v>11939</v>
      </c>
      <c r="L1235">
        <f>VLOOKUP(B1235,HIS退!B:F,5,FALSE)</f>
        <v>-339.5</v>
      </c>
      <c r="M1235">
        <f>VLOOKUP(J1235,银行退!A:F,6,FALSE)</f>
        <v>339.5</v>
      </c>
      <c r="N1235" t="e">
        <f>VLOOKUP(J1235,银行退!A:J,10,FALSE)</f>
        <v>#N/A</v>
      </c>
      <c r="O1235" t="e">
        <f>VLOOKUP(J1235,银行退!A:K,11,FALSE)</f>
        <v>#N/A</v>
      </c>
    </row>
    <row r="1236" spans="1:15">
      <c r="A1236" s="1" t="s">
        <v>11940</v>
      </c>
      <c r="B1236" s="1">
        <v>1372459</v>
      </c>
      <c r="C1236" s="1" t="s">
        <v>11941</v>
      </c>
      <c r="D1236" s="1" t="s">
        <v>5789</v>
      </c>
      <c r="E1236" s="1" t="s">
        <v>569</v>
      </c>
      <c r="F1236" s="2">
        <v>1670.91</v>
      </c>
      <c r="G1236" s="1" t="s">
        <v>9</v>
      </c>
      <c r="H1236" s="1" t="s">
        <v>8358</v>
      </c>
      <c r="I1236" s="1" t="s">
        <v>8358</v>
      </c>
      <c r="J1236" s="1" t="s">
        <v>11942</v>
      </c>
      <c r="K1236" s="1" t="s">
        <v>568</v>
      </c>
      <c r="L1236">
        <f>VLOOKUP(B1236,HIS退!B:F,5,FALSE)</f>
        <v>-1670.91</v>
      </c>
      <c r="M1236">
        <f>VLOOKUP(J1236,银行退!A:F,6,FALSE)</f>
        <v>1670.91</v>
      </c>
      <c r="N1236" t="e">
        <f>VLOOKUP(J1236,银行退!A:J,10,FALSE)</f>
        <v>#N/A</v>
      </c>
      <c r="O1236" t="str">
        <f>VLOOKUP(J1236,银行退!A:K,11,FALSE)</f>
        <v>2017-08-14</v>
      </c>
    </row>
    <row r="1237" spans="1:15">
      <c r="A1237" s="1" t="s">
        <v>11943</v>
      </c>
      <c r="B1237" s="1">
        <v>1372695</v>
      </c>
      <c r="C1237" s="1" t="s">
        <v>5791</v>
      </c>
      <c r="D1237" s="1" t="s">
        <v>5792</v>
      </c>
      <c r="E1237" s="1" t="s">
        <v>5793</v>
      </c>
      <c r="F1237" s="2">
        <v>448</v>
      </c>
      <c r="G1237" s="1" t="s">
        <v>9</v>
      </c>
      <c r="H1237" s="1" t="s">
        <v>8349</v>
      </c>
      <c r="I1237" s="1" t="s">
        <v>8350</v>
      </c>
      <c r="J1237" s="1" t="s">
        <v>11944</v>
      </c>
      <c r="K1237" s="1" t="s">
        <v>11945</v>
      </c>
      <c r="L1237">
        <f>VLOOKUP(B1237,HIS退!B:F,5,FALSE)</f>
        <v>-448</v>
      </c>
      <c r="M1237">
        <f>VLOOKUP(J1237,银行退!A:F,6,FALSE)</f>
        <v>448</v>
      </c>
      <c r="N1237" t="e">
        <f>VLOOKUP(J1237,银行退!A:J,10,FALSE)</f>
        <v>#N/A</v>
      </c>
      <c r="O1237" t="e">
        <f>VLOOKUP(J1237,银行退!A:K,11,FALSE)</f>
        <v>#N/A</v>
      </c>
    </row>
    <row r="1238" spans="1:15">
      <c r="A1238" s="1" t="s">
        <v>11946</v>
      </c>
      <c r="B1238" s="1">
        <v>1374707</v>
      </c>
      <c r="C1238" s="1" t="s">
        <v>5795</v>
      </c>
      <c r="D1238" s="1" t="s">
        <v>5796</v>
      </c>
      <c r="E1238" s="1" t="s">
        <v>5797</v>
      </c>
      <c r="F1238" s="2">
        <v>340.47</v>
      </c>
      <c r="G1238" s="1" t="s">
        <v>9</v>
      </c>
      <c r="H1238" s="1" t="s">
        <v>8349</v>
      </c>
      <c r="I1238" s="1" t="s">
        <v>8350</v>
      </c>
      <c r="J1238" s="1" t="s">
        <v>11947</v>
      </c>
      <c r="K1238" s="1" t="s">
        <v>11948</v>
      </c>
      <c r="L1238">
        <f>VLOOKUP(B1238,HIS退!B:F,5,FALSE)</f>
        <v>-340.47</v>
      </c>
      <c r="M1238">
        <f>VLOOKUP(J1238,银行退!A:F,6,FALSE)</f>
        <v>340.47</v>
      </c>
      <c r="N1238" t="e">
        <f>VLOOKUP(J1238,银行退!A:J,10,FALSE)</f>
        <v>#N/A</v>
      </c>
      <c r="O1238" t="e">
        <f>VLOOKUP(J1238,银行退!A:K,11,FALSE)</f>
        <v>#N/A</v>
      </c>
    </row>
    <row r="1239" spans="1:15">
      <c r="A1239" s="1" t="s">
        <v>11949</v>
      </c>
      <c r="B1239" s="1">
        <v>1374823</v>
      </c>
      <c r="C1239" s="1" t="s">
        <v>5799</v>
      </c>
      <c r="D1239" s="1" t="s">
        <v>5800</v>
      </c>
      <c r="E1239" s="1" t="s">
        <v>5801</v>
      </c>
      <c r="F1239" s="2">
        <v>32.92</v>
      </c>
      <c r="G1239" s="1" t="s">
        <v>9</v>
      </c>
      <c r="H1239" s="1" t="s">
        <v>8349</v>
      </c>
      <c r="I1239" s="1" t="s">
        <v>8350</v>
      </c>
      <c r="J1239" s="1" t="s">
        <v>11950</v>
      </c>
      <c r="K1239" s="1" t="s">
        <v>11951</v>
      </c>
      <c r="L1239">
        <f>VLOOKUP(B1239,HIS退!B:F,5,FALSE)</f>
        <v>-32.92</v>
      </c>
      <c r="M1239">
        <f>VLOOKUP(J1239,银行退!A:F,6,FALSE)</f>
        <v>32.92</v>
      </c>
      <c r="N1239" t="e">
        <f>VLOOKUP(J1239,银行退!A:J,10,FALSE)</f>
        <v>#N/A</v>
      </c>
      <c r="O1239" t="e">
        <f>VLOOKUP(J1239,银行退!A:K,11,FALSE)</f>
        <v>#N/A</v>
      </c>
    </row>
    <row r="1240" spans="1:15">
      <c r="A1240" s="1" t="s">
        <v>11952</v>
      </c>
      <c r="B1240" s="1">
        <v>1375353</v>
      </c>
      <c r="C1240" s="1" t="s">
        <v>5804</v>
      </c>
      <c r="D1240" s="1" t="s">
        <v>5805</v>
      </c>
      <c r="E1240" s="1" t="s">
        <v>5806</v>
      </c>
      <c r="F1240" s="2">
        <v>601.12</v>
      </c>
      <c r="G1240" s="1" t="s">
        <v>9</v>
      </c>
      <c r="H1240" s="1" t="s">
        <v>8349</v>
      </c>
      <c r="I1240" s="1" t="s">
        <v>8350</v>
      </c>
      <c r="J1240" s="1" t="s">
        <v>11953</v>
      </c>
      <c r="K1240" s="1" t="s">
        <v>11954</v>
      </c>
      <c r="L1240">
        <f>VLOOKUP(B1240,HIS退!B:F,5,FALSE)</f>
        <v>-601.12</v>
      </c>
      <c r="M1240">
        <f>VLOOKUP(J1240,银行退!A:F,6,FALSE)</f>
        <v>601.12</v>
      </c>
      <c r="N1240" t="e">
        <f>VLOOKUP(J1240,银行退!A:J,10,FALSE)</f>
        <v>#N/A</v>
      </c>
      <c r="O1240" t="e">
        <f>VLOOKUP(J1240,银行退!A:K,11,FALSE)</f>
        <v>#N/A</v>
      </c>
    </row>
    <row r="1241" spans="1:15">
      <c r="A1241" s="1" t="s">
        <v>11955</v>
      </c>
      <c r="B1241" s="1">
        <v>1377087</v>
      </c>
      <c r="C1241" s="1" t="s">
        <v>11956</v>
      </c>
      <c r="D1241" s="1" t="s">
        <v>5808</v>
      </c>
      <c r="E1241" s="1" t="s">
        <v>537</v>
      </c>
      <c r="F1241" s="2">
        <v>132</v>
      </c>
      <c r="G1241" s="1" t="s">
        <v>9</v>
      </c>
      <c r="H1241" s="1" t="s">
        <v>8358</v>
      </c>
      <c r="I1241" s="1" t="s">
        <v>8358</v>
      </c>
      <c r="J1241" s="1" t="s">
        <v>11957</v>
      </c>
      <c r="K1241" s="1" t="s">
        <v>536</v>
      </c>
      <c r="L1241">
        <f>VLOOKUP(B1241,HIS退!B:F,5,FALSE)</f>
        <v>-132</v>
      </c>
      <c r="M1241">
        <f>VLOOKUP(J1241,银行退!A:F,6,FALSE)</f>
        <v>132</v>
      </c>
      <c r="N1241" t="e">
        <f>VLOOKUP(J1241,银行退!A:J,10,FALSE)</f>
        <v>#N/A</v>
      </c>
      <c r="O1241" t="str">
        <f>VLOOKUP(J1241,银行退!A:K,11,FALSE)</f>
        <v>2017-08-14</v>
      </c>
    </row>
    <row r="1242" spans="1:15">
      <c r="A1242" s="1" t="s">
        <v>11958</v>
      </c>
      <c r="B1242" s="1">
        <v>1377647</v>
      </c>
      <c r="C1242" s="1" t="s">
        <v>5810</v>
      </c>
      <c r="D1242" s="1" t="s">
        <v>5811</v>
      </c>
      <c r="E1242" s="1" t="s">
        <v>452</v>
      </c>
      <c r="F1242" s="2">
        <v>94.5</v>
      </c>
      <c r="G1242" s="1" t="s">
        <v>9</v>
      </c>
      <c r="H1242" s="1" t="s">
        <v>8349</v>
      </c>
      <c r="I1242" s="1" t="s">
        <v>8350</v>
      </c>
      <c r="J1242" s="1" t="s">
        <v>11959</v>
      </c>
      <c r="K1242" s="1" t="s">
        <v>451</v>
      </c>
      <c r="L1242">
        <f>VLOOKUP(B1242,HIS退!B:F,5,FALSE)</f>
        <v>-94.5</v>
      </c>
      <c r="M1242">
        <f>VLOOKUP(J1242,银行退!A:F,6,FALSE)</f>
        <v>94.5</v>
      </c>
      <c r="N1242" t="e">
        <f>VLOOKUP(J1242,银行退!A:J,10,FALSE)</f>
        <v>#N/A</v>
      </c>
      <c r="O1242" t="str">
        <f>VLOOKUP(J1242,银行退!A:K,11,FALSE)</f>
        <v>2017-08-15</v>
      </c>
    </row>
    <row r="1243" spans="1:15">
      <c r="A1243" s="1" t="s">
        <v>11960</v>
      </c>
      <c r="B1243" s="1">
        <v>1377895</v>
      </c>
      <c r="C1243" s="1" t="s">
        <v>5813</v>
      </c>
      <c r="D1243" s="1" t="s">
        <v>5814</v>
      </c>
      <c r="E1243" s="1" t="s">
        <v>5815</v>
      </c>
      <c r="F1243" s="2">
        <v>20</v>
      </c>
      <c r="G1243" s="1" t="s">
        <v>9</v>
      </c>
      <c r="H1243" s="1" t="s">
        <v>8349</v>
      </c>
      <c r="I1243" s="1" t="s">
        <v>8350</v>
      </c>
      <c r="J1243" s="1" t="s">
        <v>11961</v>
      </c>
      <c r="K1243" s="1" t="s">
        <v>11962</v>
      </c>
      <c r="L1243">
        <f>VLOOKUP(B1243,HIS退!B:F,5,FALSE)</f>
        <v>-20</v>
      </c>
      <c r="M1243">
        <f>VLOOKUP(J1243,银行退!A:F,6,FALSE)</f>
        <v>20</v>
      </c>
      <c r="N1243" t="e">
        <f>VLOOKUP(J1243,银行退!A:J,10,FALSE)</f>
        <v>#N/A</v>
      </c>
      <c r="O1243" t="e">
        <f>VLOOKUP(J1243,银行退!A:K,11,FALSE)</f>
        <v>#N/A</v>
      </c>
    </row>
    <row r="1244" spans="1:15">
      <c r="A1244" s="1" t="s">
        <v>11963</v>
      </c>
      <c r="B1244" s="1">
        <v>1377968</v>
      </c>
      <c r="C1244" s="1" t="s">
        <v>5817</v>
      </c>
      <c r="D1244" s="1" t="s">
        <v>5814</v>
      </c>
      <c r="E1244" s="1" t="s">
        <v>5815</v>
      </c>
      <c r="F1244" s="2">
        <v>791.83</v>
      </c>
      <c r="G1244" s="1" t="s">
        <v>9</v>
      </c>
      <c r="H1244" s="1" t="s">
        <v>8349</v>
      </c>
      <c r="I1244" s="1" t="s">
        <v>8350</v>
      </c>
      <c r="J1244" s="1" t="s">
        <v>11964</v>
      </c>
      <c r="K1244" s="1" t="s">
        <v>11962</v>
      </c>
      <c r="L1244">
        <f>VLOOKUP(B1244,HIS退!B:F,5,FALSE)</f>
        <v>-791.83</v>
      </c>
      <c r="M1244">
        <f>VLOOKUP(J1244,银行退!A:F,6,FALSE)</f>
        <v>791.83</v>
      </c>
      <c r="N1244" t="e">
        <f>VLOOKUP(J1244,银行退!A:J,10,FALSE)</f>
        <v>#N/A</v>
      </c>
      <c r="O1244" t="e">
        <f>VLOOKUP(J1244,银行退!A:K,11,FALSE)</f>
        <v>#N/A</v>
      </c>
    </row>
    <row r="1245" spans="1:15">
      <c r="A1245" s="1" t="s">
        <v>11965</v>
      </c>
      <c r="B1245" s="1">
        <v>1378031</v>
      </c>
      <c r="C1245" s="1" t="s">
        <v>5819</v>
      </c>
      <c r="D1245" s="1" t="s">
        <v>5820</v>
      </c>
      <c r="E1245" s="1" t="s">
        <v>5821</v>
      </c>
      <c r="F1245" s="2">
        <v>900</v>
      </c>
      <c r="G1245" s="1" t="s">
        <v>9</v>
      </c>
      <c r="H1245" s="1" t="s">
        <v>8349</v>
      </c>
      <c r="I1245" s="1" t="s">
        <v>8350</v>
      </c>
      <c r="J1245" s="1" t="s">
        <v>11966</v>
      </c>
      <c r="K1245" s="1" t="s">
        <v>11967</v>
      </c>
      <c r="L1245">
        <f>VLOOKUP(B1245,HIS退!B:F,5,FALSE)</f>
        <v>-900</v>
      </c>
      <c r="M1245">
        <f>VLOOKUP(J1245,银行退!A:F,6,FALSE)</f>
        <v>900</v>
      </c>
      <c r="N1245" t="e">
        <f>VLOOKUP(J1245,银行退!A:J,10,FALSE)</f>
        <v>#N/A</v>
      </c>
      <c r="O1245" t="e">
        <f>VLOOKUP(J1245,银行退!A:K,11,FALSE)</f>
        <v>#N/A</v>
      </c>
    </row>
    <row r="1246" spans="1:15">
      <c r="A1246" s="1" t="s">
        <v>11968</v>
      </c>
      <c r="B1246" s="1">
        <v>1378111</v>
      </c>
      <c r="C1246" s="1" t="s">
        <v>5823</v>
      </c>
      <c r="D1246" s="1" t="s">
        <v>5824</v>
      </c>
      <c r="E1246" s="1" t="s">
        <v>476</v>
      </c>
      <c r="F1246" s="2">
        <v>586</v>
      </c>
      <c r="G1246" s="1" t="s">
        <v>9</v>
      </c>
      <c r="H1246" s="1" t="s">
        <v>8349</v>
      </c>
      <c r="I1246" s="1" t="s">
        <v>8350</v>
      </c>
      <c r="J1246" s="1" t="s">
        <v>13913</v>
      </c>
      <c r="K1246" s="1" t="s">
        <v>475</v>
      </c>
      <c r="L1246">
        <f>VLOOKUP(B1246,HIS退!B:F,5,FALSE)</f>
        <v>-586</v>
      </c>
      <c r="M1246">
        <f>VLOOKUP(J1246,银行退!A:F,6,FALSE)</f>
        <v>586</v>
      </c>
      <c r="N1246" t="e">
        <f>VLOOKUP(J1246,银行退!A:J,10,FALSE)</f>
        <v>#N/A</v>
      </c>
      <c r="O1246" t="str">
        <f>VLOOKUP(J1246,银行退!A:K,11,FALSE)</f>
        <v>2017-08-15</v>
      </c>
    </row>
    <row r="1247" spans="1:15">
      <c r="A1247" s="1" t="s">
        <v>11970</v>
      </c>
      <c r="B1247" s="1">
        <v>1378842</v>
      </c>
      <c r="C1247" s="1" t="s">
        <v>5826</v>
      </c>
      <c r="D1247" s="1" t="s">
        <v>5827</v>
      </c>
      <c r="E1247" s="1" t="s">
        <v>5828</v>
      </c>
      <c r="F1247" s="2">
        <v>3000</v>
      </c>
      <c r="G1247" s="1" t="s">
        <v>9</v>
      </c>
      <c r="H1247" s="1" t="s">
        <v>8349</v>
      </c>
      <c r="I1247" s="1" t="s">
        <v>8350</v>
      </c>
      <c r="J1247" s="1" t="s">
        <v>11971</v>
      </c>
      <c r="K1247" s="1" t="s">
        <v>11972</v>
      </c>
      <c r="L1247">
        <f>VLOOKUP(B1247,HIS退!B:F,5,FALSE)</f>
        <v>-3000</v>
      </c>
      <c r="M1247">
        <f>VLOOKUP(J1247,银行退!A:F,6,FALSE)</f>
        <v>3000</v>
      </c>
      <c r="N1247" t="e">
        <f>VLOOKUP(J1247,银行退!A:J,10,FALSE)</f>
        <v>#N/A</v>
      </c>
      <c r="O1247" t="e">
        <f>VLOOKUP(J1247,银行退!A:K,11,FALSE)</f>
        <v>#N/A</v>
      </c>
    </row>
    <row r="1248" spans="1:15">
      <c r="A1248" s="1" t="s">
        <v>11973</v>
      </c>
      <c r="B1248" s="1">
        <v>1380203</v>
      </c>
      <c r="C1248" s="1" t="s">
        <v>11974</v>
      </c>
      <c r="D1248" s="1" t="s">
        <v>5830</v>
      </c>
      <c r="E1248" s="1" t="s">
        <v>528</v>
      </c>
      <c r="F1248" s="2">
        <v>600</v>
      </c>
      <c r="G1248" s="1" t="s">
        <v>9</v>
      </c>
      <c r="H1248" s="1" t="s">
        <v>8358</v>
      </c>
      <c r="I1248" s="1" t="s">
        <v>8358</v>
      </c>
      <c r="J1248" s="1" t="s">
        <v>11975</v>
      </c>
      <c r="K1248" s="1" t="s">
        <v>527</v>
      </c>
      <c r="L1248">
        <f>VLOOKUP(B1248,HIS退!B:F,5,FALSE)</f>
        <v>-600</v>
      </c>
      <c r="M1248">
        <f>VLOOKUP(J1248,银行退!A:F,6,FALSE)</f>
        <v>600</v>
      </c>
      <c r="N1248" t="e">
        <f>VLOOKUP(J1248,银行退!A:J,10,FALSE)</f>
        <v>#N/A</v>
      </c>
      <c r="O1248" t="str">
        <f>VLOOKUP(J1248,银行退!A:K,11,FALSE)</f>
        <v>2017-08-14</v>
      </c>
    </row>
    <row r="1249" spans="1:15">
      <c r="A1249" s="1" t="s">
        <v>11976</v>
      </c>
      <c r="B1249" s="1">
        <v>1380256</v>
      </c>
      <c r="C1249" s="1" t="s">
        <v>5832</v>
      </c>
      <c r="D1249" s="1" t="s">
        <v>5833</v>
      </c>
      <c r="E1249" s="1" t="s">
        <v>5834</v>
      </c>
      <c r="F1249" s="2">
        <v>489.5</v>
      </c>
      <c r="G1249" s="1" t="s">
        <v>9</v>
      </c>
      <c r="H1249" s="1" t="s">
        <v>8349</v>
      </c>
      <c r="I1249" s="1" t="s">
        <v>8350</v>
      </c>
      <c r="J1249" s="1" t="s">
        <v>11977</v>
      </c>
      <c r="K1249" s="1" t="s">
        <v>11978</v>
      </c>
      <c r="L1249">
        <f>VLOOKUP(B1249,HIS退!B:F,5,FALSE)</f>
        <v>-489.5</v>
      </c>
      <c r="M1249">
        <f>VLOOKUP(J1249,银行退!A:F,6,FALSE)</f>
        <v>489.5</v>
      </c>
      <c r="N1249" t="e">
        <f>VLOOKUP(J1249,银行退!A:J,10,FALSE)</f>
        <v>#N/A</v>
      </c>
      <c r="O1249" t="e">
        <f>VLOOKUP(J1249,银行退!A:K,11,FALSE)</f>
        <v>#N/A</v>
      </c>
    </row>
    <row r="1250" spans="1:15">
      <c r="A1250" s="1" t="s">
        <v>11979</v>
      </c>
      <c r="B1250" s="1">
        <v>1380335</v>
      </c>
      <c r="C1250" s="1" t="s">
        <v>5836</v>
      </c>
      <c r="D1250" s="1" t="s">
        <v>5837</v>
      </c>
      <c r="E1250" s="1" t="s">
        <v>5838</v>
      </c>
      <c r="F1250" s="2">
        <v>500</v>
      </c>
      <c r="G1250" s="1" t="s">
        <v>9</v>
      </c>
      <c r="H1250" s="1" t="s">
        <v>8349</v>
      </c>
      <c r="I1250" s="1" t="s">
        <v>8350</v>
      </c>
      <c r="J1250" s="1" t="s">
        <v>11980</v>
      </c>
      <c r="K1250" s="1" t="s">
        <v>11981</v>
      </c>
      <c r="L1250">
        <f>VLOOKUP(B1250,HIS退!B:F,5,FALSE)</f>
        <v>-500</v>
      </c>
      <c r="M1250">
        <f>VLOOKUP(J1250,银行退!A:F,6,FALSE)</f>
        <v>500</v>
      </c>
      <c r="N1250" t="e">
        <f>VLOOKUP(J1250,银行退!A:J,10,FALSE)</f>
        <v>#N/A</v>
      </c>
      <c r="O1250" t="e">
        <f>VLOOKUP(J1250,银行退!A:K,11,FALSE)</f>
        <v>#N/A</v>
      </c>
    </row>
    <row r="1251" spans="1:15">
      <c r="A1251" s="1" t="s">
        <v>11982</v>
      </c>
      <c r="B1251" s="1">
        <v>1380539</v>
      </c>
      <c r="C1251" s="1" t="s">
        <v>5840</v>
      </c>
      <c r="D1251" s="1" t="s">
        <v>5841</v>
      </c>
      <c r="E1251" s="1" t="s">
        <v>5842</v>
      </c>
      <c r="F1251" s="2">
        <v>92.5</v>
      </c>
      <c r="G1251" s="1" t="s">
        <v>9</v>
      </c>
      <c r="H1251" s="1" t="s">
        <v>8349</v>
      </c>
      <c r="I1251" s="1" t="s">
        <v>8350</v>
      </c>
      <c r="J1251" s="1" t="s">
        <v>11983</v>
      </c>
      <c r="K1251" s="1" t="s">
        <v>11984</v>
      </c>
      <c r="L1251">
        <f>VLOOKUP(B1251,HIS退!B:F,5,FALSE)</f>
        <v>-92.5</v>
      </c>
      <c r="M1251">
        <f>VLOOKUP(J1251,银行退!A:F,6,FALSE)</f>
        <v>92.5</v>
      </c>
      <c r="N1251" t="e">
        <f>VLOOKUP(J1251,银行退!A:J,10,FALSE)</f>
        <v>#N/A</v>
      </c>
      <c r="O1251" t="e">
        <f>VLOOKUP(J1251,银行退!A:K,11,FALSE)</f>
        <v>#N/A</v>
      </c>
    </row>
    <row r="1252" spans="1:15">
      <c r="A1252" s="1" t="s">
        <v>11985</v>
      </c>
      <c r="B1252" s="1">
        <v>1380759</v>
      </c>
      <c r="C1252" s="1" t="s">
        <v>5844</v>
      </c>
      <c r="D1252" s="1" t="s">
        <v>5845</v>
      </c>
      <c r="E1252" s="1" t="s">
        <v>5846</v>
      </c>
      <c r="F1252" s="2">
        <v>999.5</v>
      </c>
      <c r="G1252" s="1" t="s">
        <v>9</v>
      </c>
      <c r="H1252" s="1" t="s">
        <v>8349</v>
      </c>
      <c r="I1252" s="1" t="s">
        <v>8350</v>
      </c>
      <c r="J1252" s="1" t="s">
        <v>11986</v>
      </c>
      <c r="K1252" s="1" t="s">
        <v>11987</v>
      </c>
      <c r="L1252">
        <f>VLOOKUP(B1252,HIS退!B:F,5,FALSE)</f>
        <v>-999.5</v>
      </c>
      <c r="M1252">
        <f>VLOOKUP(J1252,银行退!A:F,6,FALSE)</f>
        <v>999.5</v>
      </c>
      <c r="N1252" t="e">
        <f>VLOOKUP(J1252,银行退!A:J,10,FALSE)</f>
        <v>#N/A</v>
      </c>
      <c r="O1252" t="e">
        <f>VLOOKUP(J1252,银行退!A:K,11,FALSE)</f>
        <v>#N/A</v>
      </c>
    </row>
    <row r="1253" spans="1:15">
      <c r="A1253" s="1" t="s">
        <v>11988</v>
      </c>
      <c r="B1253" s="1">
        <v>1381273</v>
      </c>
      <c r="C1253" s="1" t="s">
        <v>5848</v>
      </c>
      <c r="D1253" s="1" t="s">
        <v>5849</v>
      </c>
      <c r="E1253" s="1" t="s">
        <v>5850</v>
      </c>
      <c r="F1253" s="2">
        <v>600</v>
      </c>
      <c r="G1253" s="1" t="s">
        <v>9</v>
      </c>
      <c r="H1253" s="1" t="s">
        <v>8349</v>
      </c>
      <c r="I1253" s="1" t="s">
        <v>8350</v>
      </c>
      <c r="J1253" s="1" t="s">
        <v>11989</v>
      </c>
      <c r="K1253" s="1" t="s">
        <v>11990</v>
      </c>
      <c r="L1253">
        <f>VLOOKUP(B1253,HIS退!B:F,5,FALSE)</f>
        <v>-600</v>
      </c>
      <c r="M1253">
        <f>VLOOKUP(J1253,银行退!A:F,6,FALSE)</f>
        <v>600</v>
      </c>
      <c r="N1253" t="e">
        <f>VLOOKUP(J1253,银行退!A:J,10,FALSE)</f>
        <v>#N/A</v>
      </c>
      <c r="O1253" t="e">
        <f>VLOOKUP(J1253,银行退!A:K,11,FALSE)</f>
        <v>#N/A</v>
      </c>
    </row>
    <row r="1254" spans="1:15">
      <c r="A1254" s="1" t="s">
        <v>11991</v>
      </c>
      <c r="B1254" s="1">
        <v>1381602</v>
      </c>
      <c r="C1254" s="1" t="s">
        <v>5852</v>
      </c>
      <c r="D1254" s="1" t="s">
        <v>5853</v>
      </c>
      <c r="E1254" s="1" t="s">
        <v>5854</v>
      </c>
      <c r="F1254" s="2">
        <v>184</v>
      </c>
      <c r="G1254" s="1" t="s">
        <v>9</v>
      </c>
      <c r="H1254" s="1" t="s">
        <v>8349</v>
      </c>
      <c r="I1254" s="1" t="s">
        <v>8350</v>
      </c>
      <c r="J1254" s="1" t="s">
        <v>11992</v>
      </c>
      <c r="K1254" s="1" t="s">
        <v>11993</v>
      </c>
      <c r="L1254">
        <f>VLOOKUP(B1254,HIS退!B:F,5,FALSE)</f>
        <v>-184</v>
      </c>
      <c r="M1254">
        <f>VLOOKUP(J1254,银行退!A:F,6,FALSE)</f>
        <v>184</v>
      </c>
      <c r="N1254" t="e">
        <f>VLOOKUP(J1254,银行退!A:J,10,FALSE)</f>
        <v>#N/A</v>
      </c>
      <c r="O1254" t="e">
        <f>VLOOKUP(J1254,银行退!A:K,11,FALSE)</f>
        <v>#N/A</v>
      </c>
    </row>
    <row r="1255" spans="1:15">
      <c r="A1255" s="1" t="s">
        <v>11994</v>
      </c>
      <c r="B1255" s="1">
        <v>1381764</v>
      </c>
      <c r="C1255" s="1" t="s">
        <v>11995</v>
      </c>
      <c r="D1255" s="1" t="s">
        <v>5856</v>
      </c>
      <c r="E1255" s="1" t="s">
        <v>519</v>
      </c>
      <c r="F1255" s="2">
        <v>31.5</v>
      </c>
      <c r="G1255" s="1" t="s">
        <v>9</v>
      </c>
      <c r="H1255" s="1" t="s">
        <v>8358</v>
      </c>
      <c r="I1255" s="1" t="s">
        <v>8358</v>
      </c>
      <c r="J1255" s="1" t="s">
        <v>11996</v>
      </c>
      <c r="K1255" s="1" t="s">
        <v>518</v>
      </c>
      <c r="L1255">
        <f>VLOOKUP(B1255,HIS退!B:F,5,FALSE)</f>
        <v>-31.5</v>
      </c>
      <c r="M1255">
        <f>VLOOKUP(J1255,银行退!A:F,6,FALSE)</f>
        <v>31.5</v>
      </c>
      <c r="N1255" t="e">
        <f>VLOOKUP(J1255,银行退!A:J,10,FALSE)</f>
        <v>#N/A</v>
      </c>
      <c r="O1255" t="str">
        <f>VLOOKUP(J1255,银行退!A:K,11,FALSE)</f>
        <v>2017-08-14</v>
      </c>
    </row>
    <row r="1256" spans="1:15">
      <c r="A1256" s="1" t="s">
        <v>11997</v>
      </c>
      <c r="B1256" s="1">
        <v>1382015</v>
      </c>
      <c r="C1256" s="1" t="s">
        <v>5858</v>
      </c>
      <c r="D1256" s="1" t="s">
        <v>5859</v>
      </c>
      <c r="E1256" s="1" t="s">
        <v>5860</v>
      </c>
      <c r="F1256" s="2">
        <v>319</v>
      </c>
      <c r="G1256" s="1" t="s">
        <v>9</v>
      </c>
      <c r="H1256" s="1" t="s">
        <v>8349</v>
      </c>
      <c r="I1256" s="1" t="s">
        <v>8350</v>
      </c>
      <c r="J1256" s="1" t="s">
        <v>11998</v>
      </c>
      <c r="K1256" s="1" t="s">
        <v>11999</v>
      </c>
      <c r="L1256">
        <f>VLOOKUP(B1256,HIS退!B:F,5,FALSE)</f>
        <v>-319</v>
      </c>
      <c r="M1256">
        <f>VLOOKUP(J1256,银行退!A:F,6,FALSE)</f>
        <v>319</v>
      </c>
      <c r="N1256" t="e">
        <f>VLOOKUP(J1256,银行退!A:J,10,FALSE)</f>
        <v>#N/A</v>
      </c>
      <c r="O1256" t="e">
        <f>VLOOKUP(J1256,银行退!A:K,11,FALSE)</f>
        <v>#N/A</v>
      </c>
    </row>
    <row r="1257" spans="1:15">
      <c r="A1257" s="1" t="s">
        <v>12000</v>
      </c>
      <c r="B1257" s="1">
        <v>1382349</v>
      </c>
      <c r="C1257" s="1" t="s">
        <v>5862</v>
      </c>
      <c r="D1257" s="1" t="s">
        <v>5863</v>
      </c>
      <c r="E1257" s="1" t="s">
        <v>5864</v>
      </c>
      <c r="F1257" s="2">
        <v>540</v>
      </c>
      <c r="G1257" s="1" t="s">
        <v>9</v>
      </c>
      <c r="H1257" s="1" t="s">
        <v>8349</v>
      </c>
      <c r="I1257" s="1" t="s">
        <v>8350</v>
      </c>
      <c r="J1257" s="1" t="s">
        <v>12001</v>
      </c>
      <c r="K1257" s="1" t="s">
        <v>12002</v>
      </c>
      <c r="L1257">
        <f>VLOOKUP(B1257,HIS退!B:F,5,FALSE)</f>
        <v>-540</v>
      </c>
      <c r="M1257">
        <f>VLOOKUP(J1257,银行退!A:F,6,FALSE)</f>
        <v>540</v>
      </c>
      <c r="N1257" t="e">
        <f>VLOOKUP(J1257,银行退!A:J,10,FALSE)</f>
        <v>#N/A</v>
      </c>
      <c r="O1257" t="e">
        <f>VLOOKUP(J1257,银行退!A:K,11,FALSE)</f>
        <v>#N/A</v>
      </c>
    </row>
    <row r="1258" spans="1:15">
      <c r="A1258" s="1" t="s">
        <v>12003</v>
      </c>
      <c r="B1258" s="1">
        <v>1382411</v>
      </c>
      <c r="C1258" s="1" t="s">
        <v>5866</v>
      </c>
      <c r="D1258" s="1" t="s">
        <v>5867</v>
      </c>
      <c r="E1258" s="1" t="s">
        <v>5868</v>
      </c>
      <c r="F1258" s="2">
        <v>168</v>
      </c>
      <c r="G1258" s="1" t="s">
        <v>9</v>
      </c>
      <c r="H1258" s="1" t="s">
        <v>8349</v>
      </c>
      <c r="I1258" s="1" t="s">
        <v>8350</v>
      </c>
      <c r="J1258" s="1" t="s">
        <v>12004</v>
      </c>
      <c r="K1258" s="1" t="s">
        <v>12005</v>
      </c>
      <c r="L1258">
        <f>VLOOKUP(B1258,HIS退!B:F,5,FALSE)</f>
        <v>-168</v>
      </c>
      <c r="M1258">
        <f>VLOOKUP(J1258,银行退!A:F,6,FALSE)</f>
        <v>168</v>
      </c>
      <c r="N1258" t="e">
        <f>VLOOKUP(J1258,银行退!A:J,10,FALSE)</f>
        <v>#N/A</v>
      </c>
      <c r="O1258" t="e">
        <f>VLOOKUP(J1258,银行退!A:K,11,FALSE)</f>
        <v>#N/A</v>
      </c>
    </row>
    <row r="1259" spans="1:15">
      <c r="A1259" s="1" t="s">
        <v>12006</v>
      </c>
      <c r="B1259" s="1">
        <v>1382670</v>
      </c>
      <c r="C1259" s="1" t="s">
        <v>5870</v>
      </c>
      <c r="D1259" s="1" t="s">
        <v>5871</v>
      </c>
      <c r="E1259" s="1" t="s">
        <v>5872</v>
      </c>
      <c r="F1259" s="2">
        <v>630</v>
      </c>
      <c r="G1259" s="1" t="s">
        <v>9</v>
      </c>
      <c r="H1259" s="1" t="s">
        <v>8349</v>
      </c>
      <c r="I1259" s="1" t="s">
        <v>8350</v>
      </c>
      <c r="J1259" s="1" t="s">
        <v>12007</v>
      </c>
      <c r="K1259" s="1" t="s">
        <v>12008</v>
      </c>
      <c r="L1259">
        <f>VLOOKUP(B1259,HIS退!B:F,5,FALSE)</f>
        <v>-630</v>
      </c>
      <c r="M1259">
        <f>VLOOKUP(J1259,银行退!A:F,6,FALSE)</f>
        <v>630</v>
      </c>
      <c r="N1259" t="e">
        <f>VLOOKUP(J1259,银行退!A:J,10,FALSE)</f>
        <v>#N/A</v>
      </c>
      <c r="O1259" t="e">
        <f>VLOOKUP(J1259,银行退!A:K,11,FALSE)</f>
        <v>#N/A</v>
      </c>
    </row>
    <row r="1260" spans="1:15">
      <c r="A1260" s="1" t="s">
        <v>12009</v>
      </c>
      <c r="B1260" s="1">
        <v>1382758</v>
      </c>
      <c r="C1260" s="1" t="s">
        <v>5874</v>
      </c>
      <c r="D1260" s="1" t="s">
        <v>5875</v>
      </c>
      <c r="E1260" s="1" t="s">
        <v>363</v>
      </c>
      <c r="F1260" s="2">
        <v>741.2</v>
      </c>
      <c r="G1260" s="1" t="s">
        <v>9</v>
      </c>
      <c r="H1260" s="1" t="s">
        <v>8349</v>
      </c>
      <c r="I1260" s="1" t="s">
        <v>8350</v>
      </c>
      <c r="J1260" s="1" t="s">
        <v>13914</v>
      </c>
      <c r="K1260" s="1" t="s">
        <v>362</v>
      </c>
      <c r="L1260">
        <f>VLOOKUP(B1260,HIS退!B:F,5,FALSE)</f>
        <v>-741.2</v>
      </c>
      <c r="M1260">
        <f>VLOOKUP(J1260,银行退!A:F,6,FALSE)</f>
        <v>741.2</v>
      </c>
      <c r="N1260" t="e">
        <f>VLOOKUP(J1260,银行退!A:J,10,FALSE)</f>
        <v>#N/A</v>
      </c>
      <c r="O1260" t="str">
        <f>VLOOKUP(J1260,银行退!A:K,11,FALSE)</f>
        <v>2017-08-15</v>
      </c>
    </row>
    <row r="1261" spans="1:15">
      <c r="A1261" s="1" t="s">
        <v>12011</v>
      </c>
      <c r="B1261" s="1">
        <v>1382828</v>
      </c>
      <c r="C1261" s="1" t="s">
        <v>5877</v>
      </c>
      <c r="D1261" s="1" t="s">
        <v>5878</v>
      </c>
      <c r="E1261" s="1" t="s">
        <v>392</v>
      </c>
      <c r="F1261" s="2">
        <v>881.2</v>
      </c>
      <c r="G1261" s="1" t="s">
        <v>9</v>
      </c>
      <c r="H1261" s="1" t="s">
        <v>8349</v>
      </c>
      <c r="I1261" s="1" t="s">
        <v>8350</v>
      </c>
      <c r="J1261" s="1" t="s">
        <v>13915</v>
      </c>
      <c r="K1261" s="1" t="s">
        <v>362</v>
      </c>
      <c r="L1261">
        <f>VLOOKUP(B1261,HIS退!B:F,5,FALSE)</f>
        <v>-881.2</v>
      </c>
      <c r="M1261">
        <f>VLOOKUP(J1261,银行退!A:F,6,FALSE)</f>
        <v>881.2</v>
      </c>
      <c r="N1261" t="e">
        <f>VLOOKUP(J1261,银行退!A:J,10,FALSE)</f>
        <v>#N/A</v>
      </c>
      <c r="O1261" t="str">
        <f>VLOOKUP(J1261,银行退!A:K,11,FALSE)</f>
        <v>2017-08-15</v>
      </c>
    </row>
    <row r="1262" spans="1:15">
      <c r="A1262" s="1" t="s">
        <v>12013</v>
      </c>
      <c r="B1262" s="1">
        <v>1383368</v>
      </c>
      <c r="C1262" s="1" t="s">
        <v>5880</v>
      </c>
      <c r="D1262" s="1" t="s">
        <v>5881</v>
      </c>
      <c r="E1262" s="1" t="s">
        <v>5882</v>
      </c>
      <c r="F1262" s="2">
        <v>260</v>
      </c>
      <c r="G1262" s="1" t="s">
        <v>9</v>
      </c>
      <c r="H1262" s="1" t="s">
        <v>8349</v>
      </c>
      <c r="I1262" s="1" t="s">
        <v>8350</v>
      </c>
      <c r="J1262" s="1" t="s">
        <v>12014</v>
      </c>
      <c r="K1262" s="1" t="s">
        <v>12015</v>
      </c>
      <c r="L1262">
        <f>VLOOKUP(B1262,HIS退!B:F,5,FALSE)</f>
        <v>-260</v>
      </c>
      <c r="M1262">
        <f>VLOOKUP(J1262,银行退!A:F,6,FALSE)</f>
        <v>260</v>
      </c>
      <c r="N1262" t="e">
        <f>VLOOKUP(J1262,银行退!A:J,10,FALSE)</f>
        <v>#N/A</v>
      </c>
      <c r="O1262" t="e">
        <f>VLOOKUP(J1262,银行退!A:K,11,FALSE)</f>
        <v>#N/A</v>
      </c>
    </row>
    <row r="1263" spans="1:15">
      <c r="A1263" s="1" t="s">
        <v>12016</v>
      </c>
      <c r="B1263" s="1">
        <v>1383670</v>
      </c>
      <c r="C1263" s="1" t="s">
        <v>5884</v>
      </c>
      <c r="D1263" s="1" t="s">
        <v>5885</v>
      </c>
      <c r="E1263" s="1" t="s">
        <v>5886</v>
      </c>
      <c r="F1263" s="2">
        <v>3000</v>
      </c>
      <c r="G1263" s="1" t="s">
        <v>9</v>
      </c>
      <c r="H1263" s="1" t="s">
        <v>8349</v>
      </c>
      <c r="I1263" s="1" t="s">
        <v>8350</v>
      </c>
      <c r="J1263" s="1" t="s">
        <v>12017</v>
      </c>
      <c r="K1263" s="1" t="s">
        <v>12018</v>
      </c>
      <c r="L1263">
        <f>VLOOKUP(B1263,HIS退!B:F,5,FALSE)</f>
        <v>-3000</v>
      </c>
      <c r="M1263">
        <f>VLOOKUP(J1263,银行退!A:F,6,FALSE)</f>
        <v>3000</v>
      </c>
      <c r="N1263" t="e">
        <f>VLOOKUP(J1263,银行退!A:J,10,FALSE)</f>
        <v>#N/A</v>
      </c>
      <c r="O1263" t="e">
        <f>VLOOKUP(J1263,银行退!A:K,11,FALSE)</f>
        <v>#N/A</v>
      </c>
    </row>
    <row r="1264" spans="1:15">
      <c r="A1264" s="1" t="s">
        <v>12019</v>
      </c>
      <c r="B1264" s="1">
        <v>1383730</v>
      </c>
      <c r="C1264" s="1" t="s">
        <v>5888</v>
      </c>
      <c r="D1264" s="1" t="s">
        <v>5889</v>
      </c>
      <c r="E1264" s="1" t="s">
        <v>5890</v>
      </c>
      <c r="F1264" s="2">
        <v>358.4</v>
      </c>
      <c r="G1264" s="1" t="s">
        <v>9</v>
      </c>
      <c r="H1264" s="1" t="s">
        <v>8349</v>
      </c>
      <c r="I1264" s="1" t="s">
        <v>8350</v>
      </c>
      <c r="J1264" s="1" t="s">
        <v>12020</v>
      </c>
      <c r="K1264" s="1" t="s">
        <v>507</v>
      </c>
      <c r="L1264">
        <f>VLOOKUP(B1264,HIS退!B:F,5,FALSE)</f>
        <v>-358.4</v>
      </c>
      <c r="M1264">
        <f>VLOOKUP(J1264,银行退!A:F,6,FALSE)</f>
        <v>358.4</v>
      </c>
      <c r="N1264" t="e">
        <f>VLOOKUP(J1264,银行退!A:J,10,FALSE)</f>
        <v>#N/A</v>
      </c>
      <c r="O1264" t="e">
        <f>VLOOKUP(J1264,银行退!A:K,11,FALSE)</f>
        <v>#N/A</v>
      </c>
    </row>
    <row r="1265" spans="1:15">
      <c r="A1265" s="1" t="s">
        <v>12021</v>
      </c>
      <c r="B1265" s="1">
        <v>1383781</v>
      </c>
      <c r="C1265" s="1" t="s">
        <v>12022</v>
      </c>
      <c r="D1265" s="1" t="s">
        <v>5892</v>
      </c>
      <c r="E1265" s="1" t="s">
        <v>511</v>
      </c>
      <c r="F1265" s="2">
        <v>1113.2</v>
      </c>
      <c r="G1265" s="1" t="s">
        <v>9</v>
      </c>
      <c r="H1265" s="1" t="s">
        <v>8358</v>
      </c>
      <c r="I1265" s="1" t="s">
        <v>8358</v>
      </c>
      <c r="J1265" s="1" t="s">
        <v>12023</v>
      </c>
      <c r="K1265" s="1" t="s">
        <v>507</v>
      </c>
      <c r="L1265">
        <f>VLOOKUP(B1265,HIS退!B:F,5,FALSE)</f>
        <v>-1113.2</v>
      </c>
      <c r="M1265">
        <f>VLOOKUP(J1265,银行退!A:F,6,FALSE)</f>
        <v>1113.2</v>
      </c>
      <c r="N1265" t="e">
        <f>VLOOKUP(J1265,银行退!A:J,10,FALSE)</f>
        <v>#N/A</v>
      </c>
      <c r="O1265" t="str">
        <f>VLOOKUP(J1265,银行退!A:K,11,FALSE)</f>
        <v>2017-08-14</v>
      </c>
    </row>
    <row r="1266" spans="1:15">
      <c r="A1266" s="1" t="s">
        <v>12024</v>
      </c>
      <c r="B1266" s="1">
        <v>1383851</v>
      </c>
      <c r="C1266" s="1" t="s">
        <v>12025</v>
      </c>
      <c r="D1266" s="1" t="s">
        <v>5894</v>
      </c>
      <c r="E1266" s="1" t="s">
        <v>508</v>
      </c>
      <c r="F1266" s="2">
        <v>1245.2</v>
      </c>
      <c r="G1266" s="1" t="s">
        <v>9</v>
      </c>
      <c r="H1266" s="1" t="s">
        <v>8358</v>
      </c>
      <c r="I1266" s="1" t="s">
        <v>8358</v>
      </c>
      <c r="J1266" s="1" t="s">
        <v>12026</v>
      </c>
      <c r="K1266" s="1" t="s">
        <v>507</v>
      </c>
      <c r="L1266">
        <f>VLOOKUP(B1266,HIS退!B:F,5,FALSE)</f>
        <v>-1245.2</v>
      </c>
      <c r="M1266">
        <f>VLOOKUP(J1266,银行退!A:F,6,FALSE)</f>
        <v>1245.2</v>
      </c>
      <c r="N1266" t="e">
        <f>VLOOKUP(J1266,银行退!A:J,10,FALSE)</f>
        <v>#N/A</v>
      </c>
      <c r="O1266" t="str">
        <f>VLOOKUP(J1266,银行退!A:K,11,FALSE)</f>
        <v>2017-08-14</v>
      </c>
    </row>
    <row r="1267" spans="1:15">
      <c r="A1267" s="1" t="s">
        <v>12027</v>
      </c>
      <c r="B1267" s="1">
        <v>1384252</v>
      </c>
      <c r="C1267" s="1" t="s">
        <v>5896</v>
      </c>
      <c r="D1267" s="1" t="s">
        <v>5897</v>
      </c>
      <c r="E1267" s="1" t="s">
        <v>3314</v>
      </c>
      <c r="F1267" s="2">
        <v>1967</v>
      </c>
      <c r="G1267" s="1" t="s">
        <v>9</v>
      </c>
      <c r="H1267" s="1" t="s">
        <v>8349</v>
      </c>
      <c r="I1267" s="1" t="s">
        <v>8350</v>
      </c>
      <c r="J1267" s="1" t="s">
        <v>12028</v>
      </c>
      <c r="K1267" s="1" t="s">
        <v>12029</v>
      </c>
      <c r="L1267">
        <f>VLOOKUP(B1267,HIS退!B:F,5,FALSE)</f>
        <v>-1967</v>
      </c>
      <c r="M1267">
        <f>VLOOKUP(J1267,银行退!A:F,6,FALSE)</f>
        <v>1967</v>
      </c>
      <c r="N1267" t="e">
        <f>VLOOKUP(J1267,银行退!A:J,10,FALSE)</f>
        <v>#N/A</v>
      </c>
      <c r="O1267" t="e">
        <f>VLOOKUP(J1267,银行退!A:K,11,FALSE)</f>
        <v>#N/A</v>
      </c>
    </row>
    <row r="1268" spans="1:15">
      <c r="A1268" s="1" t="s">
        <v>12030</v>
      </c>
      <c r="B1268" s="1">
        <v>1384318</v>
      </c>
      <c r="C1268" s="1" t="s">
        <v>5899</v>
      </c>
      <c r="D1268" s="1" t="s">
        <v>5900</v>
      </c>
      <c r="E1268" s="1" t="s">
        <v>5901</v>
      </c>
      <c r="F1268" s="2">
        <v>263.2</v>
      </c>
      <c r="G1268" s="1" t="s">
        <v>9</v>
      </c>
      <c r="H1268" s="1" t="s">
        <v>8349</v>
      </c>
      <c r="I1268" s="1" t="s">
        <v>8350</v>
      </c>
      <c r="J1268" s="1" t="s">
        <v>12031</v>
      </c>
      <c r="K1268" s="1" t="s">
        <v>12032</v>
      </c>
      <c r="L1268">
        <f>VLOOKUP(B1268,HIS退!B:F,5,FALSE)</f>
        <v>-263.2</v>
      </c>
      <c r="M1268">
        <f>VLOOKUP(J1268,银行退!A:F,6,FALSE)</f>
        <v>263.2</v>
      </c>
      <c r="N1268" t="e">
        <f>VLOOKUP(J1268,银行退!A:J,10,FALSE)</f>
        <v>#N/A</v>
      </c>
      <c r="O1268" t="e">
        <f>VLOOKUP(J1268,银行退!A:K,11,FALSE)</f>
        <v>#N/A</v>
      </c>
    </row>
    <row r="1269" spans="1:15">
      <c r="A1269" s="1" t="s">
        <v>12033</v>
      </c>
      <c r="B1269" s="1">
        <v>1384414</v>
      </c>
      <c r="C1269" s="1" t="s">
        <v>5903</v>
      </c>
      <c r="D1269" s="1" t="s">
        <v>5904</v>
      </c>
      <c r="E1269" s="1" t="s">
        <v>5905</v>
      </c>
      <c r="F1269" s="2">
        <v>2000</v>
      </c>
      <c r="G1269" s="1" t="s">
        <v>9</v>
      </c>
      <c r="H1269" s="1" t="s">
        <v>8349</v>
      </c>
      <c r="I1269" s="1" t="s">
        <v>8350</v>
      </c>
      <c r="J1269" s="1" t="s">
        <v>12034</v>
      </c>
      <c r="K1269" s="1" t="s">
        <v>12035</v>
      </c>
      <c r="L1269">
        <f>VLOOKUP(B1269,HIS退!B:F,5,FALSE)</f>
        <v>-2000</v>
      </c>
      <c r="M1269">
        <f>VLOOKUP(J1269,银行退!A:F,6,FALSE)</f>
        <v>2000</v>
      </c>
      <c r="N1269" t="e">
        <f>VLOOKUP(J1269,银行退!A:J,10,FALSE)</f>
        <v>#N/A</v>
      </c>
      <c r="O1269" t="e">
        <f>VLOOKUP(J1269,银行退!A:K,11,FALSE)</f>
        <v>#N/A</v>
      </c>
    </row>
    <row r="1270" spans="1:15">
      <c r="A1270" s="1" t="s">
        <v>12036</v>
      </c>
      <c r="B1270" s="1">
        <v>1384513</v>
      </c>
      <c r="C1270" s="1" t="s">
        <v>5907</v>
      </c>
      <c r="D1270" s="1" t="s">
        <v>5908</v>
      </c>
      <c r="E1270" s="1" t="s">
        <v>5909</v>
      </c>
      <c r="F1270" s="2">
        <v>1092</v>
      </c>
      <c r="G1270" s="1" t="s">
        <v>9</v>
      </c>
      <c r="H1270" s="1" t="s">
        <v>8349</v>
      </c>
      <c r="I1270" s="1" t="s">
        <v>8350</v>
      </c>
      <c r="J1270" s="1" t="s">
        <v>12037</v>
      </c>
      <c r="K1270" s="1" t="s">
        <v>12035</v>
      </c>
      <c r="L1270">
        <f>VLOOKUP(B1270,HIS退!B:F,5,FALSE)</f>
        <v>-1092</v>
      </c>
      <c r="M1270">
        <f>VLOOKUP(J1270,银行退!A:F,6,FALSE)</f>
        <v>1092</v>
      </c>
      <c r="N1270" t="e">
        <f>VLOOKUP(J1270,银行退!A:J,10,FALSE)</f>
        <v>#N/A</v>
      </c>
      <c r="O1270" t="e">
        <f>VLOOKUP(J1270,银行退!A:K,11,FALSE)</f>
        <v>#N/A</v>
      </c>
    </row>
    <row r="1271" spans="1:15">
      <c r="A1271" s="1" t="s">
        <v>12038</v>
      </c>
      <c r="B1271" s="1">
        <v>1384775</v>
      </c>
      <c r="C1271" s="1" t="s">
        <v>5911</v>
      </c>
      <c r="D1271" s="1" t="s">
        <v>5912</v>
      </c>
      <c r="E1271" s="1" t="s">
        <v>5913</v>
      </c>
      <c r="F1271" s="2">
        <v>205.13</v>
      </c>
      <c r="G1271" s="1" t="s">
        <v>9</v>
      </c>
      <c r="H1271" s="1" t="s">
        <v>8349</v>
      </c>
      <c r="I1271" s="1" t="s">
        <v>8350</v>
      </c>
      <c r="J1271" s="1" t="s">
        <v>13916</v>
      </c>
      <c r="K1271" s="1" t="s">
        <v>471</v>
      </c>
      <c r="L1271">
        <f>VLOOKUP(B1271,HIS退!B:F,5,FALSE)</f>
        <v>-205.13</v>
      </c>
      <c r="M1271">
        <f>VLOOKUP(J1271,银行退!A:F,6,FALSE)</f>
        <v>205.13</v>
      </c>
      <c r="N1271" t="e">
        <f>VLOOKUP(J1271,银行退!A:J,10,FALSE)</f>
        <v>#N/A</v>
      </c>
      <c r="O1271" t="str">
        <f>VLOOKUP(J1271,银行退!A:K,11,FALSE)</f>
        <v>2017-08-15</v>
      </c>
    </row>
    <row r="1272" spans="1:15">
      <c r="A1272" s="1" t="s">
        <v>12040</v>
      </c>
      <c r="B1272" s="1">
        <v>1384998</v>
      </c>
      <c r="C1272" s="1" t="s">
        <v>5915</v>
      </c>
      <c r="D1272" s="1" t="s">
        <v>5916</v>
      </c>
      <c r="E1272" s="1" t="s">
        <v>5917</v>
      </c>
      <c r="F1272" s="2">
        <v>400</v>
      </c>
      <c r="G1272" s="1" t="s">
        <v>9</v>
      </c>
      <c r="H1272" s="1" t="s">
        <v>8349</v>
      </c>
      <c r="I1272" s="1" t="s">
        <v>8350</v>
      </c>
      <c r="J1272" s="1" t="s">
        <v>12041</v>
      </c>
      <c r="K1272" s="1" t="s">
        <v>12042</v>
      </c>
      <c r="L1272">
        <f>VLOOKUP(B1272,HIS退!B:F,5,FALSE)</f>
        <v>-400</v>
      </c>
      <c r="M1272">
        <f>VLOOKUP(J1272,银行退!A:F,6,FALSE)</f>
        <v>400</v>
      </c>
      <c r="N1272" t="e">
        <f>VLOOKUP(J1272,银行退!A:J,10,FALSE)</f>
        <v>#N/A</v>
      </c>
      <c r="O1272" t="e">
        <f>VLOOKUP(J1272,银行退!A:K,11,FALSE)</f>
        <v>#N/A</v>
      </c>
    </row>
    <row r="1273" spans="1:15">
      <c r="A1273" s="1" t="s">
        <v>12043</v>
      </c>
      <c r="B1273" s="1">
        <v>1385010</v>
      </c>
      <c r="C1273" s="1" t="s">
        <v>5919</v>
      </c>
      <c r="D1273" s="1" t="s">
        <v>5920</v>
      </c>
      <c r="E1273" s="1" t="s">
        <v>5921</v>
      </c>
      <c r="F1273" s="2">
        <v>500</v>
      </c>
      <c r="G1273" s="1" t="s">
        <v>9</v>
      </c>
      <c r="H1273" s="1" t="s">
        <v>8349</v>
      </c>
      <c r="I1273" s="1" t="s">
        <v>8350</v>
      </c>
      <c r="J1273" s="1" t="s">
        <v>12044</v>
      </c>
      <c r="K1273" s="1" t="s">
        <v>12045</v>
      </c>
      <c r="L1273">
        <f>VLOOKUP(B1273,HIS退!B:F,5,FALSE)</f>
        <v>-500</v>
      </c>
      <c r="M1273">
        <f>VLOOKUP(J1273,银行退!A:F,6,FALSE)</f>
        <v>500</v>
      </c>
      <c r="N1273" t="e">
        <f>VLOOKUP(J1273,银行退!A:J,10,FALSE)</f>
        <v>#N/A</v>
      </c>
      <c r="O1273" t="e">
        <f>VLOOKUP(J1273,银行退!A:K,11,FALSE)</f>
        <v>#N/A</v>
      </c>
    </row>
    <row r="1274" spans="1:15">
      <c r="A1274" s="1" t="s">
        <v>12046</v>
      </c>
      <c r="B1274" s="1">
        <v>1385049</v>
      </c>
      <c r="C1274" s="1" t="s">
        <v>5923</v>
      </c>
      <c r="D1274" s="1" t="s">
        <v>5924</v>
      </c>
      <c r="E1274" s="1" t="s">
        <v>5925</v>
      </c>
      <c r="F1274" s="2">
        <v>200</v>
      </c>
      <c r="G1274" s="1" t="s">
        <v>9</v>
      </c>
      <c r="H1274" s="1" t="s">
        <v>8349</v>
      </c>
      <c r="I1274" s="1" t="s">
        <v>8350</v>
      </c>
      <c r="J1274" s="1" t="s">
        <v>12047</v>
      </c>
      <c r="K1274" s="1" t="s">
        <v>12048</v>
      </c>
      <c r="L1274">
        <f>VLOOKUP(B1274,HIS退!B:F,5,FALSE)</f>
        <v>-200</v>
      </c>
      <c r="M1274">
        <f>VLOOKUP(J1274,银行退!A:F,6,FALSE)</f>
        <v>200</v>
      </c>
      <c r="N1274" t="e">
        <f>VLOOKUP(J1274,银行退!A:J,10,FALSE)</f>
        <v>#N/A</v>
      </c>
      <c r="O1274" t="e">
        <f>VLOOKUP(J1274,银行退!A:K,11,FALSE)</f>
        <v>#N/A</v>
      </c>
    </row>
    <row r="1275" spans="1:15">
      <c r="A1275" s="1" t="s">
        <v>12049</v>
      </c>
      <c r="B1275" s="1">
        <v>1385325</v>
      </c>
      <c r="C1275" s="1" t="s">
        <v>5927</v>
      </c>
      <c r="D1275" s="1" t="s">
        <v>5928</v>
      </c>
      <c r="E1275" s="1" t="s">
        <v>5929</v>
      </c>
      <c r="F1275" s="2">
        <v>989.5</v>
      </c>
      <c r="G1275" s="1" t="s">
        <v>9</v>
      </c>
      <c r="H1275" s="1" t="s">
        <v>8349</v>
      </c>
      <c r="I1275" s="1" t="s">
        <v>8350</v>
      </c>
      <c r="J1275" s="1" t="s">
        <v>12050</v>
      </c>
      <c r="K1275" s="1" t="s">
        <v>12051</v>
      </c>
      <c r="L1275">
        <f>VLOOKUP(B1275,HIS退!B:F,5,FALSE)</f>
        <v>-989.5</v>
      </c>
      <c r="M1275">
        <f>VLOOKUP(J1275,银行退!A:F,6,FALSE)</f>
        <v>989.5</v>
      </c>
      <c r="N1275" t="e">
        <f>VLOOKUP(J1275,银行退!A:J,10,FALSE)</f>
        <v>#N/A</v>
      </c>
      <c r="O1275" t="e">
        <f>VLOOKUP(J1275,银行退!A:K,11,FALSE)</f>
        <v>#N/A</v>
      </c>
    </row>
    <row r="1276" spans="1:15">
      <c r="A1276" s="1" t="s">
        <v>12052</v>
      </c>
      <c r="B1276" s="1">
        <v>1385366</v>
      </c>
      <c r="C1276" s="1" t="s">
        <v>5931</v>
      </c>
      <c r="D1276" s="1" t="s">
        <v>5932</v>
      </c>
      <c r="E1276" s="1" t="s">
        <v>5303</v>
      </c>
      <c r="F1276" s="2">
        <v>1263.2</v>
      </c>
      <c r="G1276" s="1" t="s">
        <v>9</v>
      </c>
      <c r="H1276" s="1" t="s">
        <v>8349</v>
      </c>
      <c r="I1276" s="1" t="s">
        <v>8350</v>
      </c>
      <c r="J1276" s="1" t="s">
        <v>12053</v>
      </c>
      <c r="K1276" s="1" t="s">
        <v>12054</v>
      </c>
      <c r="L1276">
        <f>VLOOKUP(B1276,HIS退!B:F,5,FALSE)</f>
        <v>-1263.2</v>
      </c>
      <c r="M1276">
        <f>VLOOKUP(J1276,银行退!A:F,6,FALSE)</f>
        <v>1263.2</v>
      </c>
      <c r="N1276" t="e">
        <f>VLOOKUP(J1276,银行退!A:J,10,FALSE)</f>
        <v>#N/A</v>
      </c>
      <c r="O1276" t="e">
        <f>VLOOKUP(J1276,银行退!A:K,11,FALSE)</f>
        <v>#N/A</v>
      </c>
    </row>
    <row r="1277" spans="1:15">
      <c r="A1277" s="1" t="s">
        <v>12055</v>
      </c>
      <c r="B1277" s="1">
        <v>1385532</v>
      </c>
      <c r="C1277" s="1" t="s">
        <v>5934</v>
      </c>
      <c r="D1277" s="1" t="s">
        <v>5935</v>
      </c>
      <c r="E1277" s="1" t="s">
        <v>5936</v>
      </c>
      <c r="F1277" s="2">
        <v>261</v>
      </c>
      <c r="G1277" s="1" t="s">
        <v>9</v>
      </c>
      <c r="H1277" s="1" t="s">
        <v>8349</v>
      </c>
      <c r="I1277" s="1" t="s">
        <v>8350</v>
      </c>
      <c r="J1277" s="1" t="s">
        <v>12056</v>
      </c>
      <c r="K1277" s="1" t="s">
        <v>12057</v>
      </c>
      <c r="L1277">
        <f>VLOOKUP(B1277,HIS退!B:F,5,FALSE)</f>
        <v>-261</v>
      </c>
      <c r="M1277">
        <f>VLOOKUP(J1277,银行退!A:F,6,FALSE)</f>
        <v>261</v>
      </c>
      <c r="N1277" t="e">
        <f>VLOOKUP(J1277,银行退!A:J,10,FALSE)</f>
        <v>#N/A</v>
      </c>
      <c r="O1277" t="e">
        <f>VLOOKUP(J1277,银行退!A:K,11,FALSE)</f>
        <v>#N/A</v>
      </c>
    </row>
    <row r="1278" spans="1:15">
      <c r="A1278" s="1" t="s">
        <v>12058</v>
      </c>
      <c r="B1278" s="1">
        <v>1385549</v>
      </c>
      <c r="C1278" s="1" t="s">
        <v>5938</v>
      </c>
      <c r="D1278" s="1" t="s">
        <v>5939</v>
      </c>
      <c r="E1278" s="1" t="s">
        <v>5940</v>
      </c>
      <c r="F1278" s="2">
        <v>64.5</v>
      </c>
      <c r="G1278" s="1" t="s">
        <v>9</v>
      </c>
      <c r="H1278" s="1" t="s">
        <v>8349</v>
      </c>
      <c r="I1278" s="1" t="s">
        <v>8350</v>
      </c>
      <c r="J1278" s="1" t="s">
        <v>12059</v>
      </c>
      <c r="K1278" s="1" t="s">
        <v>12060</v>
      </c>
      <c r="L1278">
        <f>VLOOKUP(B1278,HIS退!B:F,5,FALSE)</f>
        <v>-64.5</v>
      </c>
      <c r="M1278">
        <f>VLOOKUP(J1278,银行退!A:F,6,FALSE)</f>
        <v>64.5</v>
      </c>
      <c r="N1278" t="e">
        <f>VLOOKUP(J1278,银行退!A:J,10,FALSE)</f>
        <v>#N/A</v>
      </c>
      <c r="O1278" t="e">
        <f>VLOOKUP(J1278,银行退!A:K,11,FALSE)</f>
        <v>#N/A</v>
      </c>
    </row>
    <row r="1279" spans="1:15">
      <c r="A1279" s="1" t="s">
        <v>12061</v>
      </c>
      <c r="B1279" s="1">
        <v>1385585</v>
      </c>
      <c r="C1279" s="1" t="s">
        <v>5942</v>
      </c>
      <c r="D1279" s="1" t="s">
        <v>5943</v>
      </c>
      <c r="E1279" s="1" t="s">
        <v>5944</v>
      </c>
      <c r="F1279" s="2">
        <v>5500</v>
      </c>
      <c r="G1279" s="1" t="s">
        <v>9</v>
      </c>
      <c r="H1279" s="1" t="s">
        <v>8349</v>
      </c>
      <c r="I1279" s="1" t="s">
        <v>8350</v>
      </c>
      <c r="J1279" s="1" t="s">
        <v>13917</v>
      </c>
      <c r="K1279" s="1" t="s">
        <v>467</v>
      </c>
      <c r="L1279">
        <f>VLOOKUP(B1279,HIS退!B:F,5,FALSE)</f>
        <v>-5500</v>
      </c>
      <c r="M1279">
        <f>VLOOKUP(J1279,银行退!A:F,6,FALSE)</f>
        <v>5500</v>
      </c>
      <c r="N1279" t="e">
        <f>VLOOKUP(J1279,银行退!A:J,10,FALSE)</f>
        <v>#N/A</v>
      </c>
      <c r="O1279" t="str">
        <f>VLOOKUP(J1279,银行退!A:K,11,FALSE)</f>
        <v>2017-08-15</v>
      </c>
    </row>
    <row r="1280" spans="1:15">
      <c r="A1280" s="1" t="s">
        <v>12063</v>
      </c>
      <c r="B1280" s="1">
        <v>1385759</v>
      </c>
      <c r="C1280" s="1" t="s">
        <v>5946</v>
      </c>
      <c r="D1280" s="1" t="s">
        <v>5947</v>
      </c>
      <c r="E1280" s="1" t="s">
        <v>5948</v>
      </c>
      <c r="F1280" s="2">
        <v>435</v>
      </c>
      <c r="G1280" s="1" t="s">
        <v>9</v>
      </c>
      <c r="H1280" s="1" t="s">
        <v>8349</v>
      </c>
      <c r="I1280" s="1" t="s">
        <v>8350</v>
      </c>
      <c r="J1280" s="1" t="s">
        <v>12064</v>
      </c>
      <c r="K1280" s="1" t="s">
        <v>12065</v>
      </c>
      <c r="L1280">
        <f>VLOOKUP(B1280,HIS退!B:F,5,FALSE)</f>
        <v>-435</v>
      </c>
      <c r="M1280">
        <f>VLOOKUP(J1280,银行退!A:F,6,FALSE)</f>
        <v>435</v>
      </c>
      <c r="N1280" t="e">
        <f>VLOOKUP(J1280,银行退!A:J,10,FALSE)</f>
        <v>#N/A</v>
      </c>
      <c r="O1280" t="e">
        <f>VLOOKUP(J1280,银行退!A:K,11,FALSE)</f>
        <v>#N/A</v>
      </c>
    </row>
    <row r="1281" spans="1:15">
      <c r="A1281" s="1" t="s">
        <v>12066</v>
      </c>
      <c r="B1281" s="1">
        <v>1385768</v>
      </c>
      <c r="C1281" s="1" t="s">
        <v>12067</v>
      </c>
      <c r="D1281" s="1" t="s">
        <v>5950</v>
      </c>
      <c r="E1281" s="1" t="s">
        <v>503</v>
      </c>
      <c r="F1281" s="2">
        <v>1000</v>
      </c>
      <c r="G1281" s="1" t="s">
        <v>9</v>
      </c>
      <c r="H1281" s="1" t="s">
        <v>8358</v>
      </c>
      <c r="I1281" s="1" t="s">
        <v>8358</v>
      </c>
      <c r="J1281" s="1" t="s">
        <v>12068</v>
      </c>
      <c r="K1281" s="1" t="s">
        <v>502</v>
      </c>
      <c r="L1281">
        <f>VLOOKUP(B1281,HIS退!B:F,5,FALSE)</f>
        <v>-1000</v>
      </c>
      <c r="M1281">
        <f>VLOOKUP(J1281,银行退!A:F,6,FALSE)</f>
        <v>1000</v>
      </c>
      <c r="N1281" t="e">
        <f>VLOOKUP(J1281,银行退!A:J,10,FALSE)</f>
        <v>#N/A</v>
      </c>
      <c r="O1281" t="str">
        <f>VLOOKUP(J1281,银行退!A:K,11,FALSE)</f>
        <v>2017-08-14</v>
      </c>
    </row>
    <row r="1282" spans="1:15">
      <c r="A1282" s="1" t="s">
        <v>12069</v>
      </c>
      <c r="B1282" s="1">
        <v>1385783</v>
      </c>
      <c r="C1282" s="1" t="s">
        <v>5952</v>
      </c>
      <c r="D1282" s="1" t="s">
        <v>5953</v>
      </c>
      <c r="E1282" s="1" t="s">
        <v>5954</v>
      </c>
      <c r="F1282" s="2">
        <v>230</v>
      </c>
      <c r="G1282" s="1" t="s">
        <v>9</v>
      </c>
      <c r="H1282" s="1" t="s">
        <v>8349</v>
      </c>
      <c r="I1282" s="1" t="s">
        <v>8350</v>
      </c>
      <c r="J1282" s="1" t="s">
        <v>12070</v>
      </c>
      <c r="K1282" s="1" t="s">
        <v>12071</v>
      </c>
      <c r="L1282">
        <f>VLOOKUP(B1282,HIS退!B:F,5,FALSE)</f>
        <v>-230</v>
      </c>
      <c r="M1282">
        <f>VLOOKUP(J1282,银行退!A:F,6,FALSE)</f>
        <v>230</v>
      </c>
      <c r="N1282" t="e">
        <f>VLOOKUP(J1282,银行退!A:J,10,FALSE)</f>
        <v>#N/A</v>
      </c>
      <c r="O1282" t="e">
        <f>VLOOKUP(J1282,银行退!A:K,11,FALSE)</f>
        <v>#N/A</v>
      </c>
    </row>
    <row r="1283" spans="1:15">
      <c r="A1283" s="1" t="s">
        <v>12072</v>
      </c>
      <c r="B1283" s="1">
        <v>1385817</v>
      </c>
      <c r="C1283" s="1" t="s">
        <v>5957</v>
      </c>
      <c r="D1283" s="1" t="s">
        <v>5958</v>
      </c>
      <c r="E1283" s="1" t="s">
        <v>5959</v>
      </c>
      <c r="F1283" s="2">
        <v>25.14</v>
      </c>
      <c r="G1283" s="1" t="s">
        <v>9</v>
      </c>
      <c r="H1283" s="1" t="s">
        <v>8349</v>
      </c>
      <c r="I1283" s="1" t="s">
        <v>8350</v>
      </c>
      <c r="J1283" s="1" t="s">
        <v>12073</v>
      </c>
      <c r="K1283" s="1" t="s">
        <v>12071</v>
      </c>
      <c r="L1283">
        <f>VLOOKUP(B1283,HIS退!B:F,5,FALSE)</f>
        <v>-25.14</v>
      </c>
      <c r="M1283">
        <f>VLOOKUP(J1283,银行退!A:F,6,FALSE)</f>
        <v>25.14</v>
      </c>
      <c r="N1283" t="e">
        <f>VLOOKUP(J1283,银行退!A:J,10,FALSE)</f>
        <v>#N/A</v>
      </c>
      <c r="O1283" t="e">
        <f>VLOOKUP(J1283,银行退!A:K,11,FALSE)</f>
        <v>#N/A</v>
      </c>
    </row>
    <row r="1284" spans="1:15">
      <c r="A1284" s="1" t="s">
        <v>12074</v>
      </c>
      <c r="B1284" s="1">
        <v>1385834</v>
      </c>
      <c r="C1284" s="1" t="s">
        <v>5961</v>
      </c>
      <c r="D1284" s="1" t="s">
        <v>5962</v>
      </c>
      <c r="E1284" s="1" t="s">
        <v>5963</v>
      </c>
      <c r="F1284" s="2">
        <v>25.14</v>
      </c>
      <c r="G1284" s="1" t="s">
        <v>9</v>
      </c>
      <c r="H1284" s="1" t="s">
        <v>8349</v>
      </c>
      <c r="I1284" s="1" t="s">
        <v>8350</v>
      </c>
      <c r="J1284" s="1" t="s">
        <v>12075</v>
      </c>
      <c r="K1284" s="1" t="s">
        <v>12071</v>
      </c>
      <c r="L1284">
        <f>VLOOKUP(B1284,HIS退!B:F,5,FALSE)</f>
        <v>-25.14</v>
      </c>
      <c r="M1284">
        <f>VLOOKUP(J1284,银行退!A:F,6,FALSE)</f>
        <v>25.14</v>
      </c>
      <c r="N1284" t="e">
        <f>VLOOKUP(J1284,银行退!A:J,10,FALSE)</f>
        <v>#N/A</v>
      </c>
      <c r="O1284" t="e">
        <f>VLOOKUP(J1284,银行退!A:K,11,FALSE)</f>
        <v>#N/A</v>
      </c>
    </row>
    <row r="1285" spans="1:15">
      <c r="A1285" s="1" t="s">
        <v>12076</v>
      </c>
      <c r="B1285" s="1">
        <v>1385876</v>
      </c>
      <c r="C1285" s="1" t="s">
        <v>5965</v>
      </c>
      <c r="D1285" s="1" t="s">
        <v>5966</v>
      </c>
      <c r="E1285" s="1" t="s">
        <v>5967</v>
      </c>
      <c r="F1285" s="2">
        <v>1482.31</v>
      </c>
      <c r="G1285" s="1" t="s">
        <v>9</v>
      </c>
      <c r="H1285" s="1" t="s">
        <v>8349</v>
      </c>
      <c r="I1285" s="1" t="s">
        <v>8350</v>
      </c>
      <c r="J1285" s="1" t="s">
        <v>12077</v>
      </c>
      <c r="K1285" s="1" t="s">
        <v>12078</v>
      </c>
      <c r="L1285">
        <f>VLOOKUP(B1285,HIS退!B:F,5,FALSE)</f>
        <v>-1482.31</v>
      </c>
      <c r="M1285">
        <f>VLOOKUP(J1285,银行退!A:F,6,FALSE)</f>
        <v>1482.31</v>
      </c>
      <c r="N1285" t="e">
        <f>VLOOKUP(J1285,银行退!A:J,10,FALSE)</f>
        <v>#N/A</v>
      </c>
      <c r="O1285" t="e">
        <f>VLOOKUP(J1285,银行退!A:K,11,FALSE)</f>
        <v>#N/A</v>
      </c>
    </row>
    <row r="1286" spans="1:15">
      <c r="A1286" s="1" t="s">
        <v>12079</v>
      </c>
      <c r="B1286" s="1">
        <v>1385936</v>
      </c>
      <c r="C1286" s="1" t="s">
        <v>12080</v>
      </c>
      <c r="D1286" s="1" t="s">
        <v>5969</v>
      </c>
      <c r="E1286" s="1" t="s">
        <v>515</v>
      </c>
      <c r="F1286" s="2">
        <v>763.2</v>
      </c>
      <c r="G1286" s="1" t="s">
        <v>9</v>
      </c>
      <c r="H1286" s="1" t="s">
        <v>8358</v>
      </c>
      <c r="I1286" s="1" t="s">
        <v>8358</v>
      </c>
      <c r="J1286" s="1" t="s">
        <v>12081</v>
      </c>
      <c r="K1286" s="1" t="s">
        <v>514</v>
      </c>
      <c r="L1286">
        <f>VLOOKUP(B1286,HIS退!B:F,5,FALSE)</f>
        <v>-763.2</v>
      </c>
      <c r="M1286">
        <f>VLOOKUP(J1286,银行退!A:F,6,FALSE)</f>
        <v>763.2</v>
      </c>
      <c r="N1286" t="e">
        <f>VLOOKUP(J1286,银行退!A:J,10,FALSE)</f>
        <v>#N/A</v>
      </c>
      <c r="O1286" t="str">
        <f>VLOOKUP(J1286,银行退!A:K,11,FALSE)</f>
        <v>2017-08-14</v>
      </c>
    </row>
    <row r="1287" spans="1:15">
      <c r="A1287" s="1" t="s">
        <v>12082</v>
      </c>
      <c r="B1287" s="1">
        <v>1385957</v>
      </c>
      <c r="C1287" s="1" t="s">
        <v>5971</v>
      </c>
      <c r="D1287" s="1" t="s">
        <v>5972</v>
      </c>
      <c r="E1287" s="1" t="s">
        <v>5973</v>
      </c>
      <c r="F1287" s="2">
        <v>1245.2</v>
      </c>
      <c r="G1287" s="1" t="s">
        <v>9</v>
      </c>
      <c r="H1287" s="1" t="s">
        <v>8349</v>
      </c>
      <c r="I1287" s="1" t="s">
        <v>8350</v>
      </c>
      <c r="J1287" s="1" t="s">
        <v>12083</v>
      </c>
      <c r="K1287" s="1" t="s">
        <v>514</v>
      </c>
      <c r="L1287">
        <f>VLOOKUP(B1287,HIS退!B:F,5,FALSE)</f>
        <v>-1245.2</v>
      </c>
      <c r="M1287">
        <f>VLOOKUP(J1287,银行退!A:F,6,FALSE)</f>
        <v>1245.2</v>
      </c>
      <c r="N1287" t="e">
        <f>VLOOKUP(J1287,银行退!A:J,10,FALSE)</f>
        <v>#N/A</v>
      </c>
      <c r="O1287" t="e">
        <f>VLOOKUP(J1287,银行退!A:K,11,FALSE)</f>
        <v>#N/A</v>
      </c>
    </row>
    <row r="1288" spans="1:15">
      <c r="A1288" s="1" t="s">
        <v>12084</v>
      </c>
      <c r="B1288" s="1">
        <v>1385986</v>
      </c>
      <c r="C1288" s="1" t="s">
        <v>5975</v>
      </c>
      <c r="D1288" s="1" t="s">
        <v>5976</v>
      </c>
      <c r="E1288" s="1" t="s">
        <v>5977</v>
      </c>
      <c r="F1288" s="2">
        <v>4900</v>
      </c>
      <c r="G1288" s="1" t="s">
        <v>9</v>
      </c>
      <c r="H1288" s="1" t="s">
        <v>8349</v>
      </c>
      <c r="I1288" s="1" t="s">
        <v>8350</v>
      </c>
      <c r="J1288" s="1" t="s">
        <v>12085</v>
      </c>
      <c r="K1288" s="1" t="s">
        <v>12086</v>
      </c>
      <c r="L1288">
        <f>VLOOKUP(B1288,HIS退!B:F,5,FALSE)</f>
        <v>-4900</v>
      </c>
      <c r="M1288">
        <f>VLOOKUP(J1288,银行退!A:F,6,FALSE)</f>
        <v>4900</v>
      </c>
      <c r="N1288" t="e">
        <f>VLOOKUP(J1288,银行退!A:J,10,FALSE)</f>
        <v>#N/A</v>
      </c>
      <c r="O1288" t="e">
        <f>VLOOKUP(J1288,银行退!A:K,11,FALSE)</f>
        <v>#N/A</v>
      </c>
    </row>
    <row r="1289" spans="1:15">
      <c r="A1289" s="1" t="s">
        <v>12087</v>
      </c>
      <c r="B1289" s="1">
        <v>1386013</v>
      </c>
      <c r="C1289" s="1" t="s">
        <v>5979</v>
      </c>
      <c r="D1289" s="1" t="s">
        <v>5889</v>
      </c>
      <c r="E1289" s="1" t="s">
        <v>5890</v>
      </c>
      <c r="F1289" s="2">
        <v>754.8</v>
      </c>
      <c r="G1289" s="1" t="s">
        <v>9</v>
      </c>
      <c r="H1289" s="1" t="s">
        <v>8349</v>
      </c>
      <c r="I1289" s="1" t="s">
        <v>8350</v>
      </c>
      <c r="J1289" s="1" t="s">
        <v>12088</v>
      </c>
      <c r="K1289" s="1" t="s">
        <v>507</v>
      </c>
      <c r="L1289">
        <f>VLOOKUP(B1289,HIS退!B:F,5,FALSE)</f>
        <v>-754.8</v>
      </c>
      <c r="M1289">
        <f>VLOOKUP(J1289,银行退!A:F,6,FALSE)</f>
        <v>754.8</v>
      </c>
      <c r="N1289" t="e">
        <f>VLOOKUP(J1289,银行退!A:J,10,FALSE)</f>
        <v>#N/A</v>
      </c>
      <c r="O1289" t="e">
        <f>VLOOKUP(J1289,银行退!A:K,11,FALSE)</f>
        <v>#N/A</v>
      </c>
    </row>
    <row r="1290" spans="1:15">
      <c r="A1290" s="1" t="s">
        <v>12089</v>
      </c>
      <c r="B1290" s="1">
        <v>1386037</v>
      </c>
      <c r="C1290" s="1" t="s">
        <v>5981</v>
      </c>
      <c r="D1290" s="1" t="s">
        <v>5982</v>
      </c>
      <c r="E1290" s="1" t="s">
        <v>5983</v>
      </c>
      <c r="F1290" s="2">
        <v>1800</v>
      </c>
      <c r="G1290" s="1" t="s">
        <v>9</v>
      </c>
      <c r="H1290" s="1" t="s">
        <v>8349</v>
      </c>
      <c r="I1290" s="1" t="s">
        <v>8350</v>
      </c>
      <c r="J1290" s="1" t="s">
        <v>12090</v>
      </c>
      <c r="K1290" s="1" t="s">
        <v>12091</v>
      </c>
      <c r="L1290">
        <f>VLOOKUP(B1290,HIS退!B:F,5,FALSE)</f>
        <v>-1800</v>
      </c>
      <c r="M1290">
        <f>VLOOKUP(J1290,银行退!A:F,6,FALSE)</f>
        <v>1800</v>
      </c>
      <c r="N1290" t="e">
        <f>VLOOKUP(J1290,银行退!A:J,10,FALSE)</f>
        <v>#N/A</v>
      </c>
      <c r="O1290" t="e">
        <f>VLOOKUP(J1290,银行退!A:K,11,FALSE)</f>
        <v>#N/A</v>
      </c>
    </row>
    <row r="1291" spans="1:15">
      <c r="A1291" s="1" t="s">
        <v>12092</v>
      </c>
      <c r="B1291" s="1">
        <v>1386240</v>
      </c>
      <c r="C1291" s="1" t="s">
        <v>12093</v>
      </c>
      <c r="D1291" s="1" t="s">
        <v>5985</v>
      </c>
      <c r="E1291" s="1" t="s">
        <v>490</v>
      </c>
      <c r="F1291" s="2">
        <v>342.28</v>
      </c>
      <c r="G1291" s="1" t="s">
        <v>9</v>
      </c>
      <c r="H1291" s="1" t="s">
        <v>8358</v>
      </c>
      <c r="I1291" s="1" t="s">
        <v>8358</v>
      </c>
      <c r="J1291" s="1" t="s">
        <v>12094</v>
      </c>
      <c r="K1291" s="1" t="s">
        <v>489</v>
      </c>
      <c r="L1291">
        <f>VLOOKUP(B1291,HIS退!B:F,5,FALSE)</f>
        <v>-342.28</v>
      </c>
      <c r="M1291">
        <f>VLOOKUP(J1291,银行退!A:F,6,FALSE)</f>
        <v>342.28</v>
      </c>
      <c r="N1291" t="e">
        <f>VLOOKUP(J1291,银行退!A:J,10,FALSE)</f>
        <v>#N/A</v>
      </c>
      <c r="O1291" t="str">
        <f>VLOOKUP(J1291,银行退!A:K,11,FALSE)</f>
        <v>2017-08-14</v>
      </c>
    </row>
    <row r="1292" spans="1:15">
      <c r="A1292" s="1" t="s">
        <v>12095</v>
      </c>
      <c r="B1292" s="1">
        <v>1386261</v>
      </c>
      <c r="C1292" s="1" t="s">
        <v>5987</v>
      </c>
      <c r="D1292" s="1" t="s">
        <v>5988</v>
      </c>
      <c r="E1292" s="1" t="s">
        <v>5989</v>
      </c>
      <c r="F1292" s="2">
        <v>2000</v>
      </c>
      <c r="G1292" s="1" t="s">
        <v>9</v>
      </c>
      <c r="H1292" s="1" t="s">
        <v>8349</v>
      </c>
      <c r="I1292" s="1" t="s">
        <v>8350</v>
      </c>
      <c r="J1292" s="1" t="s">
        <v>12096</v>
      </c>
      <c r="K1292" s="1" t="s">
        <v>12097</v>
      </c>
      <c r="L1292">
        <f>VLOOKUP(B1292,HIS退!B:F,5,FALSE)</f>
        <v>-2000</v>
      </c>
      <c r="M1292">
        <f>VLOOKUP(J1292,银行退!A:F,6,FALSE)</f>
        <v>2000</v>
      </c>
      <c r="N1292" t="e">
        <f>VLOOKUP(J1292,银行退!A:J,10,FALSE)</f>
        <v>#N/A</v>
      </c>
      <c r="O1292" t="e">
        <f>VLOOKUP(J1292,银行退!A:K,11,FALSE)</f>
        <v>#N/A</v>
      </c>
    </row>
    <row r="1293" spans="1:15">
      <c r="A1293" s="1" t="s">
        <v>12098</v>
      </c>
      <c r="B1293" s="1">
        <v>1386303</v>
      </c>
      <c r="C1293" s="1" t="s">
        <v>5991</v>
      </c>
      <c r="D1293" s="1" t="s">
        <v>5992</v>
      </c>
      <c r="E1293" s="1" t="s">
        <v>5993</v>
      </c>
      <c r="F1293" s="2">
        <v>88</v>
      </c>
      <c r="G1293" s="1" t="s">
        <v>9</v>
      </c>
      <c r="H1293" s="1" t="s">
        <v>8349</v>
      </c>
      <c r="I1293" s="1" t="s">
        <v>8350</v>
      </c>
      <c r="J1293" s="1" t="s">
        <v>12099</v>
      </c>
      <c r="K1293" s="1" t="s">
        <v>12100</v>
      </c>
      <c r="L1293">
        <f>VLOOKUP(B1293,HIS退!B:F,5,FALSE)</f>
        <v>-88</v>
      </c>
      <c r="M1293">
        <f>VLOOKUP(J1293,银行退!A:F,6,FALSE)</f>
        <v>88</v>
      </c>
      <c r="N1293" t="e">
        <f>VLOOKUP(J1293,银行退!A:J,10,FALSE)</f>
        <v>#N/A</v>
      </c>
      <c r="O1293" t="e">
        <f>VLOOKUP(J1293,银行退!A:K,11,FALSE)</f>
        <v>#N/A</v>
      </c>
    </row>
    <row r="1294" spans="1:15">
      <c r="A1294" s="1" t="s">
        <v>12101</v>
      </c>
      <c r="B1294" s="1">
        <v>1386314</v>
      </c>
      <c r="C1294" s="1" t="s">
        <v>5995</v>
      </c>
      <c r="D1294" s="1" t="s">
        <v>5996</v>
      </c>
      <c r="E1294" s="1" t="s">
        <v>5997</v>
      </c>
      <c r="F1294" s="2">
        <v>557</v>
      </c>
      <c r="G1294" s="1" t="s">
        <v>9</v>
      </c>
      <c r="H1294" s="1" t="s">
        <v>8349</v>
      </c>
      <c r="I1294" s="1" t="s">
        <v>8350</v>
      </c>
      <c r="J1294" s="1" t="s">
        <v>12102</v>
      </c>
      <c r="K1294" s="1" t="s">
        <v>12103</v>
      </c>
      <c r="L1294">
        <f>VLOOKUP(B1294,HIS退!B:F,5,FALSE)</f>
        <v>-557</v>
      </c>
      <c r="M1294">
        <f>VLOOKUP(J1294,银行退!A:F,6,FALSE)</f>
        <v>557</v>
      </c>
      <c r="N1294" t="e">
        <f>VLOOKUP(J1294,银行退!A:J,10,FALSE)</f>
        <v>#N/A</v>
      </c>
      <c r="O1294" t="e">
        <f>VLOOKUP(J1294,银行退!A:K,11,FALSE)</f>
        <v>#N/A</v>
      </c>
    </row>
    <row r="1295" spans="1:15">
      <c r="A1295" s="1" t="s">
        <v>12104</v>
      </c>
      <c r="B1295" s="1">
        <v>1386578</v>
      </c>
      <c r="C1295" s="1" t="s">
        <v>5999</v>
      </c>
      <c r="D1295" s="1" t="s">
        <v>6000</v>
      </c>
      <c r="E1295" s="1" t="s">
        <v>6001</v>
      </c>
      <c r="F1295" s="2">
        <v>10001</v>
      </c>
      <c r="G1295" s="1" t="s">
        <v>9</v>
      </c>
      <c r="H1295" s="1" t="s">
        <v>8349</v>
      </c>
      <c r="I1295" s="1" t="s">
        <v>8350</v>
      </c>
      <c r="J1295" s="1" t="s">
        <v>12105</v>
      </c>
      <c r="K1295" s="1" t="s">
        <v>12106</v>
      </c>
      <c r="L1295">
        <f>VLOOKUP(B1295,HIS退!B:F,5,FALSE)</f>
        <v>-10001</v>
      </c>
      <c r="M1295">
        <f>VLOOKUP(J1295,银行退!A:F,6,FALSE)</f>
        <v>10001</v>
      </c>
      <c r="N1295" t="e">
        <f>VLOOKUP(J1295,银行退!A:J,10,FALSE)</f>
        <v>#N/A</v>
      </c>
      <c r="O1295" t="e">
        <f>VLOOKUP(J1295,银行退!A:K,11,FALSE)</f>
        <v>#N/A</v>
      </c>
    </row>
    <row r="1296" spans="1:15">
      <c r="A1296" s="1" t="s">
        <v>12107</v>
      </c>
      <c r="B1296" s="1">
        <v>1386585</v>
      </c>
      <c r="C1296" s="1" t="s">
        <v>6003</v>
      </c>
      <c r="D1296" s="1" t="s">
        <v>6004</v>
      </c>
      <c r="E1296" s="1" t="s">
        <v>6005</v>
      </c>
      <c r="F1296" s="2">
        <v>14.16</v>
      </c>
      <c r="G1296" s="1" t="s">
        <v>9</v>
      </c>
      <c r="H1296" s="1" t="s">
        <v>8349</v>
      </c>
      <c r="I1296" s="1" t="s">
        <v>8350</v>
      </c>
      <c r="J1296" s="1" t="s">
        <v>12108</v>
      </c>
      <c r="K1296" s="1" t="s">
        <v>12109</v>
      </c>
      <c r="L1296">
        <f>VLOOKUP(B1296,HIS退!B:F,5,FALSE)</f>
        <v>-14.16</v>
      </c>
      <c r="M1296">
        <f>VLOOKUP(J1296,银行退!A:F,6,FALSE)</f>
        <v>14.16</v>
      </c>
      <c r="N1296" t="e">
        <f>VLOOKUP(J1296,银行退!A:J,10,FALSE)</f>
        <v>#N/A</v>
      </c>
      <c r="O1296" t="e">
        <f>VLOOKUP(J1296,银行退!A:K,11,FALSE)</f>
        <v>#N/A</v>
      </c>
    </row>
    <row r="1297" spans="1:15">
      <c r="A1297" s="1" t="s">
        <v>12110</v>
      </c>
      <c r="B1297" s="1">
        <v>1386656</v>
      </c>
      <c r="C1297" s="1" t="s">
        <v>6007</v>
      </c>
      <c r="D1297" s="1" t="s">
        <v>6008</v>
      </c>
      <c r="E1297" s="1" t="s">
        <v>6009</v>
      </c>
      <c r="F1297" s="2">
        <v>2471.54</v>
      </c>
      <c r="G1297" s="1" t="s">
        <v>9</v>
      </c>
      <c r="H1297" s="1" t="s">
        <v>8349</v>
      </c>
      <c r="I1297" s="1" t="s">
        <v>8350</v>
      </c>
      <c r="J1297" s="1" t="s">
        <v>12111</v>
      </c>
      <c r="K1297" s="1" t="s">
        <v>12112</v>
      </c>
      <c r="L1297">
        <f>VLOOKUP(B1297,HIS退!B:F,5,FALSE)</f>
        <v>-2471.54</v>
      </c>
      <c r="M1297">
        <f>VLOOKUP(J1297,银行退!A:F,6,FALSE)</f>
        <v>2471.54</v>
      </c>
      <c r="N1297" t="e">
        <f>VLOOKUP(J1297,银行退!A:J,10,FALSE)</f>
        <v>#N/A</v>
      </c>
      <c r="O1297" t="e">
        <f>VLOOKUP(J1297,银行退!A:K,11,FALSE)</f>
        <v>#N/A</v>
      </c>
    </row>
    <row r="1298" spans="1:15">
      <c r="A1298" s="1" t="s">
        <v>12113</v>
      </c>
      <c r="B1298" s="1">
        <v>1388050</v>
      </c>
      <c r="C1298" s="1" t="s">
        <v>6011</v>
      </c>
      <c r="D1298" s="1" t="s">
        <v>6012</v>
      </c>
      <c r="E1298" s="1" t="s">
        <v>6013</v>
      </c>
      <c r="F1298" s="2">
        <v>5000</v>
      </c>
      <c r="G1298" s="1" t="s">
        <v>9</v>
      </c>
      <c r="H1298" s="1" t="s">
        <v>8349</v>
      </c>
      <c r="I1298" s="1" t="s">
        <v>8350</v>
      </c>
      <c r="J1298" s="1" t="s">
        <v>12114</v>
      </c>
      <c r="K1298" s="1" t="s">
        <v>12115</v>
      </c>
      <c r="L1298">
        <f>VLOOKUP(B1298,HIS退!B:F,5,FALSE)</f>
        <v>-5000</v>
      </c>
      <c r="M1298">
        <f>VLOOKUP(J1298,银行退!A:F,6,FALSE)</f>
        <v>5000</v>
      </c>
      <c r="N1298" t="e">
        <f>VLOOKUP(J1298,银行退!A:J,10,FALSE)</f>
        <v>#N/A</v>
      </c>
      <c r="O1298" t="e">
        <f>VLOOKUP(J1298,银行退!A:K,11,FALSE)</f>
        <v>#N/A</v>
      </c>
    </row>
    <row r="1299" spans="1:15">
      <c r="A1299" s="1" t="s">
        <v>12116</v>
      </c>
      <c r="B1299" s="1">
        <v>1388340</v>
      </c>
      <c r="C1299" s="1" t="s">
        <v>6015</v>
      </c>
      <c r="D1299" s="1" t="s">
        <v>6016</v>
      </c>
      <c r="E1299" s="1" t="s">
        <v>6017</v>
      </c>
      <c r="F1299" s="2">
        <v>185</v>
      </c>
      <c r="G1299" s="1" t="s">
        <v>9</v>
      </c>
      <c r="H1299" s="1" t="s">
        <v>8349</v>
      </c>
      <c r="I1299" s="1" t="s">
        <v>8350</v>
      </c>
      <c r="J1299" s="1" t="s">
        <v>12117</v>
      </c>
      <c r="K1299" s="1" t="s">
        <v>12118</v>
      </c>
      <c r="L1299">
        <f>VLOOKUP(B1299,HIS退!B:F,5,FALSE)</f>
        <v>-185</v>
      </c>
      <c r="M1299">
        <f>VLOOKUP(J1299,银行退!A:F,6,FALSE)</f>
        <v>185</v>
      </c>
      <c r="N1299" t="e">
        <f>VLOOKUP(J1299,银行退!A:J,10,FALSE)</f>
        <v>#N/A</v>
      </c>
      <c r="O1299" t="e">
        <f>VLOOKUP(J1299,银行退!A:K,11,FALSE)</f>
        <v>#N/A</v>
      </c>
    </row>
    <row r="1300" spans="1:15">
      <c r="A1300" s="1" t="s">
        <v>12119</v>
      </c>
      <c r="B1300" s="1">
        <v>1388622</v>
      </c>
      <c r="C1300" s="1" t="s">
        <v>6019</v>
      </c>
      <c r="D1300" s="1" t="s">
        <v>6020</v>
      </c>
      <c r="E1300" s="1" t="s">
        <v>6021</v>
      </c>
      <c r="F1300" s="2">
        <v>3390</v>
      </c>
      <c r="G1300" s="1" t="s">
        <v>9</v>
      </c>
      <c r="H1300" s="1" t="s">
        <v>8349</v>
      </c>
      <c r="I1300" s="1" t="s">
        <v>8350</v>
      </c>
      <c r="J1300" s="1" t="s">
        <v>12120</v>
      </c>
      <c r="K1300" s="1" t="s">
        <v>12121</v>
      </c>
      <c r="L1300">
        <f>VLOOKUP(B1300,HIS退!B:F,5,FALSE)</f>
        <v>-3390</v>
      </c>
      <c r="M1300">
        <f>VLOOKUP(J1300,银行退!A:F,6,FALSE)</f>
        <v>3390</v>
      </c>
      <c r="N1300" t="e">
        <f>VLOOKUP(J1300,银行退!A:J,10,FALSE)</f>
        <v>#N/A</v>
      </c>
      <c r="O1300" t="e">
        <f>VLOOKUP(J1300,银行退!A:K,11,FALSE)</f>
        <v>#N/A</v>
      </c>
    </row>
    <row r="1301" spans="1:15">
      <c r="A1301" s="1" t="s">
        <v>12122</v>
      </c>
      <c r="B1301" s="1">
        <v>1388936</v>
      </c>
      <c r="C1301" s="1" t="s">
        <v>6023</v>
      </c>
      <c r="D1301" s="1" t="s">
        <v>6024</v>
      </c>
      <c r="E1301" s="1" t="s">
        <v>6025</v>
      </c>
      <c r="F1301" s="2">
        <v>700</v>
      </c>
      <c r="G1301" s="1" t="s">
        <v>9</v>
      </c>
      <c r="H1301" s="1" t="s">
        <v>8349</v>
      </c>
      <c r="I1301" s="1" t="s">
        <v>8350</v>
      </c>
      <c r="J1301" s="1" t="s">
        <v>12123</v>
      </c>
      <c r="K1301" s="1" t="s">
        <v>12124</v>
      </c>
      <c r="L1301">
        <f>VLOOKUP(B1301,HIS退!B:F,5,FALSE)</f>
        <v>-700</v>
      </c>
      <c r="M1301">
        <f>VLOOKUP(J1301,银行退!A:F,6,FALSE)</f>
        <v>700</v>
      </c>
      <c r="N1301" t="e">
        <f>VLOOKUP(J1301,银行退!A:J,10,FALSE)</f>
        <v>#N/A</v>
      </c>
      <c r="O1301" t="e">
        <f>VLOOKUP(J1301,银行退!A:K,11,FALSE)</f>
        <v>#N/A</v>
      </c>
    </row>
    <row r="1302" spans="1:15">
      <c r="A1302" s="1" t="s">
        <v>12125</v>
      </c>
      <c r="B1302" s="1">
        <v>1389178</v>
      </c>
      <c r="C1302" s="1" t="s">
        <v>6027</v>
      </c>
      <c r="D1302" s="1" t="s">
        <v>6028</v>
      </c>
      <c r="E1302" s="1" t="s">
        <v>6029</v>
      </c>
      <c r="F1302" s="2">
        <v>94.5</v>
      </c>
      <c r="G1302" s="1" t="s">
        <v>9</v>
      </c>
      <c r="H1302" s="1" t="s">
        <v>8349</v>
      </c>
      <c r="I1302" s="1" t="s">
        <v>8350</v>
      </c>
      <c r="J1302" s="1" t="s">
        <v>12126</v>
      </c>
      <c r="K1302" s="1" t="s">
        <v>12127</v>
      </c>
      <c r="L1302">
        <f>VLOOKUP(B1302,HIS退!B:F,5,FALSE)</f>
        <v>-94.5</v>
      </c>
      <c r="M1302">
        <f>VLOOKUP(J1302,银行退!A:F,6,FALSE)</f>
        <v>94.5</v>
      </c>
      <c r="N1302" t="e">
        <f>VLOOKUP(J1302,银行退!A:J,10,FALSE)</f>
        <v>#N/A</v>
      </c>
      <c r="O1302" t="e">
        <f>VLOOKUP(J1302,银行退!A:K,11,FALSE)</f>
        <v>#N/A</v>
      </c>
    </row>
    <row r="1303" spans="1:15">
      <c r="A1303" s="1" t="s">
        <v>12128</v>
      </c>
      <c r="B1303" s="1">
        <v>1389699</v>
      </c>
      <c r="C1303" s="1" t="s">
        <v>6031</v>
      </c>
      <c r="D1303" s="1" t="s">
        <v>6032</v>
      </c>
      <c r="E1303" s="1" t="s">
        <v>6033</v>
      </c>
      <c r="F1303" s="2">
        <v>5000</v>
      </c>
      <c r="G1303" s="1" t="s">
        <v>9</v>
      </c>
      <c r="H1303" s="1" t="s">
        <v>8349</v>
      </c>
      <c r="I1303" s="1" t="s">
        <v>8350</v>
      </c>
      <c r="J1303" s="1" t="s">
        <v>12129</v>
      </c>
      <c r="K1303" s="1" t="s">
        <v>12130</v>
      </c>
      <c r="L1303">
        <f>VLOOKUP(B1303,HIS退!B:F,5,FALSE)</f>
        <v>-5000</v>
      </c>
      <c r="M1303">
        <f>VLOOKUP(J1303,银行退!A:F,6,FALSE)</f>
        <v>5000</v>
      </c>
      <c r="N1303" t="e">
        <f>VLOOKUP(J1303,银行退!A:J,10,FALSE)</f>
        <v>#N/A</v>
      </c>
      <c r="O1303" t="e">
        <f>VLOOKUP(J1303,银行退!A:K,11,FALSE)</f>
        <v>#N/A</v>
      </c>
    </row>
    <row r="1304" spans="1:15">
      <c r="A1304" s="1" t="s">
        <v>12131</v>
      </c>
      <c r="B1304" s="1">
        <v>1389782</v>
      </c>
      <c r="C1304" s="1" t="s">
        <v>6035</v>
      </c>
      <c r="D1304" s="1" t="s">
        <v>6032</v>
      </c>
      <c r="E1304" s="1" t="s">
        <v>6033</v>
      </c>
      <c r="F1304" s="2">
        <v>6294</v>
      </c>
      <c r="G1304" s="1" t="s">
        <v>9</v>
      </c>
      <c r="H1304" s="1" t="s">
        <v>8349</v>
      </c>
      <c r="I1304" s="1" t="s">
        <v>8350</v>
      </c>
      <c r="J1304" s="1" t="s">
        <v>12132</v>
      </c>
      <c r="K1304" s="1" t="s">
        <v>12130</v>
      </c>
      <c r="L1304">
        <f>VLOOKUP(B1304,HIS退!B:F,5,FALSE)</f>
        <v>-6294</v>
      </c>
      <c r="M1304">
        <f>VLOOKUP(J1304,银行退!A:F,6,FALSE)</f>
        <v>6294</v>
      </c>
      <c r="N1304" t="e">
        <f>VLOOKUP(J1304,银行退!A:J,10,FALSE)</f>
        <v>#N/A</v>
      </c>
      <c r="O1304" t="e">
        <f>VLOOKUP(J1304,银行退!A:K,11,FALSE)</f>
        <v>#N/A</v>
      </c>
    </row>
    <row r="1305" spans="1:15">
      <c r="A1305" s="1" t="s">
        <v>12133</v>
      </c>
      <c r="B1305" s="1">
        <v>1389825</v>
      </c>
      <c r="C1305" s="1" t="s">
        <v>6037</v>
      </c>
      <c r="D1305" s="1" t="s">
        <v>6038</v>
      </c>
      <c r="E1305" s="1" t="s">
        <v>6039</v>
      </c>
      <c r="F1305" s="2">
        <v>120.9</v>
      </c>
      <c r="G1305" s="1" t="s">
        <v>9</v>
      </c>
      <c r="H1305" s="1" t="s">
        <v>8349</v>
      </c>
      <c r="I1305" s="1" t="s">
        <v>8350</v>
      </c>
      <c r="J1305" s="1" t="s">
        <v>12134</v>
      </c>
      <c r="K1305" s="1" t="s">
        <v>12135</v>
      </c>
      <c r="L1305">
        <f>VLOOKUP(B1305,HIS退!B:F,5,FALSE)</f>
        <v>-120.9</v>
      </c>
      <c r="M1305">
        <f>VLOOKUP(J1305,银行退!A:F,6,FALSE)</f>
        <v>120.9</v>
      </c>
      <c r="N1305" t="e">
        <f>VLOOKUP(J1305,银行退!A:J,10,FALSE)</f>
        <v>#N/A</v>
      </c>
      <c r="O1305" t="e">
        <f>VLOOKUP(J1305,银行退!A:K,11,FALSE)</f>
        <v>#N/A</v>
      </c>
    </row>
    <row r="1306" spans="1:15">
      <c r="A1306" s="1" t="s">
        <v>12136</v>
      </c>
      <c r="B1306" s="1">
        <v>1390071</v>
      </c>
      <c r="C1306" s="1" t="s">
        <v>6041</v>
      </c>
      <c r="D1306" s="1" t="s">
        <v>6042</v>
      </c>
      <c r="E1306" s="1" t="s">
        <v>6043</v>
      </c>
      <c r="F1306" s="2">
        <v>10000</v>
      </c>
      <c r="G1306" s="1" t="s">
        <v>9</v>
      </c>
      <c r="H1306" s="1" t="s">
        <v>8349</v>
      </c>
      <c r="I1306" s="1" t="s">
        <v>8350</v>
      </c>
      <c r="J1306" s="1" t="s">
        <v>12137</v>
      </c>
      <c r="K1306" s="1" t="s">
        <v>12138</v>
      </c>
      <c r="L1306">
        <f>VLOOKUP(B1306,HIS退!B:F,5,FALSE)</f>
        <v>-10000</v>
      </c>
      <c r="M1306">
        <f>VLOOKUP(J1306,银行退!A:F,6,FALSE)</f>
        <v>10000</v>
      </c>
      <c r="N1306" t="e">
        <f>VLOOKUP(J1306,银行退!A:J,10,FALSE)</f>
        <v>#N/A</v>
      </c>
      <c r="O1306" t="e">
        <f>VLOOKUP(J1306,银行退!A:K,11,FALSE)</f>
        <v>#N/A</v>
      </c>
    </row>
    <row r="1307" spans="1:15">
      <c r="A1307" s="1" t="s">
        <v>12139</v>
      </c>
      <c r="B1307" s="1">
        <v>1390270</v>
      </c>
      <c r="C1307" s="1" t="s">
        <v>6045</v>
      </c>
      <c r="D1307" s="1" t="s">
        <v>6046</v>
      </c>
      <c r="E1307" s="1" t="s">
        <v>6047</v>
      </c>
      <c r="F1307" s="2">
        <v>2.66</v>
      </c>
      <c r="G1307" s="1" t="s">
        <v>9</v>
      </c>
      <c r="H1307" s="1" t="s">
        <v>8349</v>
      </c>
      <c r="I1307" s="1" t="s">
        <v>8350</v>
      </c>
      <c r="J1307" s="1" t="s">
        <v>12140</v>
      </c>
      <c r="K1307" s="1" t="s">
        <v>12141</v>
      </c>
      <c r="L1307">
        <f>VLOOKUP(B1307,HIS退!B:F,5,FALSE)</f>
        <v>-2.66</v>
      </c>
      <c r="M1307">
        <f>VLOOKUP(J1307,银行退!A:F,6,FALSE)</f>
        <v>2.66</v>
      </c>
      <c r="N1307" t="e">
        <f>VLOOKUP(J1307,银行退!A:J,10,FALSE)</f>
        <v>#N/A</v>
      </c>
      <c r="O1307" t="e">
        <f>VLOOKUP(J1307,银行退!A:K,11,FALSE)</f>
        <v>#N/A</v>
      </c>
    </row>
    <row r="1308" spans="1:15">
      <c r="A1308" s="1" t="s">
        <v>12142</v>
      </c>
      <c r="B1308" s="1">
        <v>1390348</v>
      </c>
      <c r="C1308" s="1" t="s">
        <v>6049</v>
      </c>
      <c r="D1308" s="1" t="s">
        <v>6050</v>
      </c>
      <c r="E1308" s="1" t="s">
        <v>6051</v>
      </c>
      <c r="F1308" s="2">
        <v>20</v>
      </c>
      <c r="G1308" s="1" t="s">
        <v>9</v>
      </c>
      <c r="H1308" s="1" t="s">
        <v>8349</v>
      </c>
      <c r="I1308" s="1" t="s">
        <v>8350</v>
      </c>
      <c r="J1308" s="1" t="s">
        <v>12143</v>
      </c>
      <c r="K1308" s="1" t="s">
        <v>12144</v>
      </c>
      <c r="L1308">
        <f>VLOOKUP(B1308,HIS退!B:F,5,FALSE)</f>
        <v>-20</v>
      </c>
      <c r="M1308">
        <f>VLOOKUP(J1308,银行退!A:F,6,FALSE)</f>
        <v>20</v>
      </c>
      <c r="N1308" t="e">
        <f>VLOOKUP(J1308,银行退!A:J,10,FALSE)</f>
        <v>#N/A</v>
      </c>
      <c r="O1308" t="e">
        <f>VLOOKUP(J1308,银行退!A:K,11,FALSE)</f>
        <v>#N/A</v>
      </c>
    </row>
    <row r="1309" spans="1:15">
      <c r="A1309" s="1" t="s">
        <v>12145</v>
      </c>
      <c r="B1309" s="1">
        <v>1390913</v>
      </c>
      <c r="C1309" s="1" t="s">
        <v>12146</v>
      </c>
      <c r="D1309" s="1" t="s">
        <v>5453</v>
      </c>
      <c r="E1309" s="1" t="s">
        <v>494</v>
      </c>
      <c r="F1309" s="2">
        <v>500</v>
      </c>
      <c r="G1309" s="1" t="s">
        <v>9</v>
      </c>
      <c r="H1309" s="1" t="s">
        <v>8358</v>
      </c>
      <c r="I1309" s="1" t="s">
        <v>8358</v>
      </c>
      <c r="J1309" s="1" t="s">
        <v>12147</v>
      </c>
      <c r="K1309" s="1" t="s">
        <v>493</v>
      </c>
      <c r="L1309">
        <f>VLOOKUP(B1309,HIS退!B:F,5,FALSE)</f>
        <v>-500</v>
      </c>
      <c r="M1309">
        <f>VLOOKUP(J1309,银行退!A:F,6,FALSE)</f>
        <v>500</v>
      </c>
      <c r="N1309" t="e">
        <f>VLOOKUP(J1309,银行退!A:J,10,FALSE)</f>
        <v>#N/A</v>
      </c>
      <c r="O1309" t="str">
        <f>VLOOKUP(J1309,银行退!A:K,11,FALSE)</f>
        <v>2017-08-14</v>
      </c>
    </row>
    <row r="1310" spans="1:15">
      <c r="A1310" s="1" t="s">
        <v>12148</v>
      </c>
      <c r="B1310" s="1">
        <v>1390932</v>
      </c>
      <c r="C1310" s="1" t="s">
        <v>12149</v>
      </c>
      <c r="D1310" s="1" t="s">
        <v>6054</v>
      </c>
      <c r="E1310" s="1" t="s">
        <v>499</v>
      </c>
      <c r="F1310" s="2">
        <v>20</v>
      </c>
      <c r="G1310" s="1" t="s">
        <v>9</v>
      </c>
      <c r="H1310" s="1" t="s">
        <v>8358</v>
      </c>
      <c r="I1310" s="1" t="s">
        <v>8358</v>
      </c>
      <c r="J1310" s="1" t="s">
        <v>12150</v>
      </c>
      <c r="K1310" s="1" t="s">
        <v>498</v>
      </c>
      <c r="L1310">
        <f>VLOOKUP(B1310,HIS退!B:F,5,FALSE)</f>
        <v>-20</v>
      </c>
      <c r="M1310">
        <f>VLOOKUP(J1310,银行退!A:F,6,FALSE)</f>
        <v>20</v>
      </c>
      <c r="N1310" t="e">
        <f>VLOOKUP(J1310,银行退!A:J,10,FALSE)</f>
        <v>#N/A</v>
      </c>
      <c r="O1310" t="str">
        <f>VLOOKUP(J1310,银行退!A:K,11,FALSE)</f>
        <v>2017-08-14</v>
      </c>
    </row>
    <row r="1311" spans="1:15">
      <c r="A1311" s="1" t="s">
        <v>12151</v>
      </c>
      <c r="B1311" s="1">
        <v>1391264</v>
      </c>
      <c r="C1311" s="1" t="s">
        <v>6056</v>
      </c>
      <c r="D1311" s="1" t="s">
        <v>3119</v>
      </c>
      <c r="E1311" s="1" t="s">
        <v>3120</v>
      </c>
      <c r="F1311" s="2">
        <v>144.5</v>
      </c>
      <c r="G1311" s="1" t="s">
        <v>9</v>
      </c>
      <c r="H1311" s="1" t="s">
        <v>8349</v>
      </c>
      <c r="I1311" s="1" t="s">
        <v>8350</v>
      </c>
      <c r="J1311" s="1" t="s">
        <v>12152</v>
      </c>
      <c r="K1311" s="1" t="s">
        <v>9765</v>
      </c>
      <c r="L1311">
        <f>VLOOKUP(B1311,HIS退!B:F,5,FALSE)</f>
        <v>-144.5</v>
      </c>
      <c r="M1311">
        <f>VLOOKUP(J1311,银行退!A:F,6,FALSE)</f>
        <v>144.5</v>
      </c>
      <c r="N1311" t="e">
        <f>VLOOKUP(J1311,银行退!A:J,10,FALSE)</f>
        <v>#N/A</v>
      </c>
      <c r="O1311" t="e">
        <f>VLOOKUP(J1311,银行退!A:K,11,FALSE)</f>
        <v>#N/A</v>
      </c>
    </row>
    <row r="1312" spans="1:15">
      <c r="A1312" s="1" t="s">
        <v>12153</v>
      </c>
      <c r="B1312" s="1">
        <v>1391565</v>
      </c>
      <c r="C1312" s="1" t="s">
        <v>6058</v>
      </c>
      <c r="D1312" s="1" t="s">
        <v>6059</v>
      </c>
      <c r="E1312" s="1" t="s">
        <v>6060</v>
      </c>
      <c r="F1312" s="2">
        <v>632.94000000000005</v>
      </c>
      <c r="G1312" s="1" t="s">
        <v>9</v>
      </c>
      <c r="H1312" s="1" t="s">
        <v>8349</v>
      </c>
      <c r="I1312" s="1" t="s">
        <v>8350</v>
      </c>
      <c r="J1312" s="1" t="s">
        <v>12154</v>
      </c>
      <c r="K1312" s="1" t="s">
        <v>12155</v>
      </c>
      <c r="L1312">
        <f>VLOOKUP(B1312,HIS退!B:F,5,FALSE)</f>
        <v>-632.94000000000005</v>
      </c>
      <c r="M1312">
        <f>VLOOKUP(J1312,银行退!A:F,6,FALSE)</f>
        <v>632.94000000000005</v>
      </c>
      <c r="N1312" t="e">
        <f>VLOOKUP(J1312,银行退!A:J,10,FALSE)</f>
        <v>#N/A</v>
      </c>
      <c r="O1312" t="e">
        <f>VLOOKUP(J1312,银行退!A:K,11,FALSE)</f>
        <v>#N/A</v>
      </c>
    </row>
    <row r="1313" spans="1:15">
      <c r="A1313" s="1" t="s">
        <v>12156</v>
      </c>
      <c r="B1313" s="1">
        <v>1391756</v>
      </c>
      <c r="C1313" s="1" t="s">
        <v>6062</v>
      </c>
      <c r="D1313" s="1" t="s">
        <v>6063</v>
      </c>
      <c r="E1313" s="1" t="s">
        <v>6064</v>
      </c>
      <c r="F1313" s="2">
        <v>231.42</v>
      </c>
      <c r="G1313" s="1" t="s">
        <v>9</v>
      </c>
      <c r="H1313" s="1" t="s">
        <v>8349</v>
      </c>
      <c r="I1313" s="1" t="s">
        <v>8350</v>
      </c>
      <c r="J1313" s="1" t="s">
        <v>12157</v>
      </c>
      <c r="K1313" s="1" t="s">
        <v>12158</v>
      </c>
      <c r="L1313">
        <f>VLOOKUP(B1313,HIS退!B:F,5,FALSE)</f>
        <v>-231.42</v>
      </c>
      <c r="M1313">
        <f>VLOOKUP(J1313,银行退!A:F,6,FALSE)</f>
        <v>231.42</v>
      </c>
      <c r="N1313" t="e">
        <f>VLOOKUP(J1313,银行退!A:J,10,FALSE)</f>
        <v>#N/A</v>
      </c>
      <c r="O1313" t="e">
        <f>VLOOKUP(J1313,银行退!A:K,11,FALSE)</f>
        <v>#N/A</v>
      </c>
    </row>
    <row r="1314" spans="1:15">
      <c r="A1314" s="1" t="s">
        <v>12159</v>
      </c>
      <c r="B1314" s="1">
        <v>1391947</v>
      </c>
      <c r="C1314" s="1" t="s">
        <v>6066</v>
      </c>
      <c r="D1314" s="1" t="s">
        <v>6067</v>
      </c>
      <c r="E1314" s="1" t="s">
        <v>6068</v>
      </c>
      <c r="F1314" s="2">
        <v>380.5</v>
      </c>
      <c r="G1314" s="1" t="s">
        <v>9</v>
      </c>
      <c r="H1314" s="1" t="s">
        <v>8349</v>
      </c>
      <c r="I1314" s="1" t="s">
        <v>8350</v>
      </c>
      <c r="J1314" s="1" t="s">
        <v>12160</v>
      </c>
      <c r="K1314" s="1" t="s">
        <v>12161</v>
      </c>
      <c r="L1314">
        <f>VLOOKUP(B1314,HIS退!B:F,5,FALSE)</f>
        <v>-380.5</v>
      </c>
      <c r="M1314">
        <f>VLOOKUP(J1314,银行退!A:F,6,FALSE)</f>
        <v>380.5</v>
      </c>
      <c r="N1314" t="e">
        <f>VLOOKUP(J1314,银行退!A:J,10,FALSE)</f>
        <v>#N/A</v>
      </c>
      <c r="O1314" t="e">
        <f>VLOOKUP(J1314,银行退!A:K,11,FALSE)</f>
        <v>#N/A</v>
      </c>
    </row>
    <row r="1315" spans="1:15">
      <c r="A1315" s="1" t="s">
        <v>12162</v>
      </c>
      <c r="B1315" s="1">
        <v>1392045</v>
      </c>
      <c r="C1315" s="1" t="s">
        <v>6070</v>
      </c>
      <c r="D1315" s="1" t="s">
        <v>6071</v>
      </c>
      <c r="E1315" s="1" t="s">
        <v>6072</v>
      </c>
      <c r="F1315" s="2">
        <v>310</v>
      </c>
      <c r="G1315" s="1" t="s">
        <v>9</v>
      </c>
      <c r="H1315" s="1" t="s">
        <v>8349</v>
      </c>
      <c r="I1315" s="1" t="s">
        <v>8350</v>
      </c>
      <c r="J1315" s="1" t="s">
        <v>12163</v>
      </c>
      <c r="K1315" s="1" t="s">
        <v>12164</v>
      </c>
      <c r="L1315">
        <f>VLOOKUP(B1315,HIS退!B:F,5,FALSE)</f>
        <v>-310</v>
      </c>
      <c r="M1315">
        <f>VLOOKUP(J1315,银行退!A:F,6,FALSE)</f>
        <v>310</v>
      </c>
      <c r="N1315" t="e">
        <f>VLOOKUP(J1315,银行退!A:J,10,FALSE)</f>
        <v>#N/A</v>
      </c>
      <c r="O1315" t="e">
        <f>VLOOKUP(J1315,银行退!A:K,11,FALSE)</f>
        <v>#N/A</v>
      </c>
    </row>
    <row r="1316" spans="1:15">
      <c r="A1316" s="1" t="s">
        <v>12165</v>
      </c>
      <c r="B1316" s="1">
        <v>1392049</v>
      </c>
      <c r="C1316" s="1" t="s">
        <v>6074</v>
      </c>
      <c r="D1316" s="1" t="s">
        <v>6075</v>
      </c>
      <c r="E1316" s="1" t="s">
        <v>6076</v>
      </c>
      <c r="F1316" s="2">
        <v>700</v>
      </c>
      <c r="G1316" s="1" t="s">
        <v>9</v>
      </c>
      <c r="H1316" s="1" t="s">
        <v>8349</v>
      </c>
      <c r="I1316" s="1" t="s">
        <v>8350</v>
      </c>
      <c r="J1316" s="1" t="s">
        <v>12166</v>
      </c>
      <c r="K1316" s="1" t="s">
        <v>12167</v>
      </c>
      <c r="L1316">
        <f>VLOOKUP(B1316,HIS退!B:F,5,FALSE)</f>
        <v>-700</v>
      </c>
      <c r="M1316">
        <f>VLOOKUP(J1316,银行退!A:F,6,FALSE)</f>
        <v>700</v>
      </c>
      <c r="N1316" t="e">
        <f>VLOOKUP(J1316,银行退!A:J,10,FALSE)</f>
        <v>#N/A</v>
      </c>
      <c r="O1316" t="e">
        <f>VLOOKUP(J1316,银行退!A:K,11,FALSE)</f>
        <v>#N/A</v>
      </c>
    </row>
    <row r="1317" spans="1:15">
      <c r="A1317" s="1" t="s">
        <v>12168</v>
      </c>
      <c r="B1317" s="1">
        <v>1392546</v>
      </c>
      <c r="C1317" s="1" t="s">
        <v>6078</v>
      </c>
      <c r="D1317" s="1" t="s">
        <v>4263</v>
      </c>
      <c r="E1317" s="1" t="s">
        <v>4264</v>
      </c>
      <c r="F1317" s="2">
        <v>22.5</v>
      </c>
      <c r="G1317" s="1" t="s">
        <v>9</v>
      </c>
      <c r="H1317" s="1" t="s">
        <v>8349</v>
      </c>
      <c r="I1317" s="1" t="s">
        <v>8350</v>
      </c>
      <c r="J1317" s="1" t="s">
        <v>12169</v>
      </c>
      <c r="K1317" s="1" t="s">
        <v>10694</v>
      </c>
      <c r="L1317">
        <f>VLOOKUP(B1317,HIS退!B:F,5,FALSE)</f>
        <v>-22.5</v>
      </c>
      <c r="M1317">
        <f>VLOOKUP(J1317,银行退!A:F,6,FALSE)</f>
        <v>22.5</v>
      </c>
      <c r="N1317" t="e">
        <f>VLOOKUP(J1317,银行退!A:J,10,FALSE)</f>
        <v>#N/A</v>
      </c>
      <c r="O1317" t="e">
        <f>VLOOKUP(J1317,银行退!A:K,11,FALSE)</f>
        <v>#N/A</v>
      </c>
    </row>
    <row r="1318" spans="1:15">
      <c r="A1318" s="1" t="s">
        <v>12170</v>
      </c>
      <c r="B1318" s="1">
        <v>1392632</v>
      </c>
      <c r="C1318" s="1" t="s">
        <v>6080</v>
      </c>
      <c r="D1318" s="1" t="s">
        <v>6081</v>
      </c>
      <c r="E1318" s="1" t="s">
        <v>6082</v>
      </c>
      <c r="F1318" s="2">
        <v>900</v>
      </c>
      <c r="G1318" s="1" t="s">
        <v>9</v>
      </c>
      <c r="H1318" s="1" t="s">
        <v>8349</v>
      </c>
      <c r="I1318" s="1" t="s">
        <v>8350</v>
      </c>
      <c r="J1318" s="1" t="s">
        <v>13918</v>
      </c>
      <c r="K1318" s="1" t="s">
        <v>12172</v>
      </c>
      <c r="L1318">
        <f>VLOOKUP(B1318,HIS退!B:F,5,FALSE)</f>
        <v>-900</v>
      </c>
      <c r="M1318">
        <f>VLOOKUP(J1318,银行退!A:F,6,FALSE)</f>
        <v>900</v>
      </c>
      <c r="N1318" t="e">
        <f>VLOOKUP(J1318,银行退!A:J,10,FALSE)</f>
        <v>#N/A</v>
      </c>
      <c r="O1318" t="str">
        <f>VLOOKUP(J1318,银行退!A:K,11,FALSE)</f>
        <v>2017-08-15</v>
      </c>
    </row>
    <row r="1319" spans="1:15">
      <c r="A1319" s="1" t="s">
        <v>12173</v>
      </c>
      <c r="B1319" s="1">
        <v>1392663</v>
      </c>
      <c r="C1319" s="1" t="s">
        <v>6084</v>
      </c>
      <c r="D1319" s="1" t="s">
        <v>6085</v>
      </c>
      <c r="E1319" s="1" t="s">
        <v>6086</v>
      </c>
      <c r="F1319" s="2">
        <v>1836</v>
      </c>
      <c r="G1319" s="1" t="s">
        <v>9</v>
      </c>
      <c r="H1319" s="1" t="s">
        <v>8349</v>
      </c>
      <c r="I1319" s="1" t="s">
        <v>8350</v>
      </c>
      <c r="J1319" s="1" t="s">
        <v>12174</v>
      </c>
      <c r="K1319" s="1" t="s">
        <v>12175</v>
      </c>
      <c r="L1319">
        <f>VLOOKUP(B1319,HIS退!B:F,5,FALSE)</f>
        <v>-1836</v>
      </c>
      <c r="M1319">
        <f>VLOOKUP(J1319,银行退!A:F,6,FALSE)</f>
        <v>1836</v>
      </c>
      <c r="N1319" t="e">
        <f>VLOOKUP(J1319,银行退!A:J,10,FALSE)</f>
        <v>#N/A</v>
      </c>
      <c r="O1319" t="e">
        <f>VLOOKUP(J1319,银行退!A:K,11,FALSE)</f>
        <v>#N/A</v>
      </c>
    </row>
    <row r="1320" spans="1:15">
      <c r="A1320" s="1" t="s">
        <v>12176</v>
      </c>
      <c r="B1320" s="1">
        <v>1392762</v>
      </c>
      <c r="C1320" s="1" t="s">
        <v>6088</v>
      </c>
      <c r="D1320" s="1" t="s">
        <v>6089</v>
      </c>
      <c r="E1320" s="1" t="s">
        <v>6090</v>
      </c>
      <c r="F1320" s="2">
        <v>9.5</v>
      </c>
      <c r="G1320" s="1" t="s">
        <v>9</v>
      </c>
      <c r="H1320" s="1" t="s">
        <v>8349</v>
      </c>
      <c r="I1320" s="1" t="s">
        <v>8350</v>
      </c>
      <c r="J1320" s="1" t="s">
        <v>12177</v>
      </c>
      <c r="K1320" s="1" t="s">
        <v>498</v>
      </c>
      <c r="L1320">
        <f>VLOOKUP(B1320,HIS退!B:F,5,FALSE)</f>
        <v>-9.5</v>
      </c>
      <c r="M1320">
        <f>VLOOKUP(J1320,银行退!A:F,6,FALSE)</f>
        <v>9.5</v>
      </c>
      <c r="N1320" t="e">
        <f>VLOOKUP(J1320,银行退!A:J,10,FALSE)</f>
        <v>#N/A</v>
      </c>
      <c r="O1320" t="e">
        <f>VLOOKUP(J1320,银行退!A:K,11,FALSE)</f>
        <v>#N/A</v>
      </c>
    </row>
    <row r="1321" spans="1:15">
      <c r="A1321" s="1" t="s">
        <v>12178</v>
      </c>
      <c r="B1321" s="1">
        <v>1392765</v>
      </c>
      <c r="C1321" s="1" t="s">
        <v>6092</v>
      </c>
      <c r="D1321" s="1" t="s">
        <v>6093</v>
      </c>
      <c r="E1321" s="1" t="s">
        <v>6094</v>
      </c>
      <c r="F1321" s="2">
        <v>87.5</v>
      </c>
      <c r="G1321" s="1" t="s">
        <v>9</v>
      </c>
      <c r="H1321" s="1" t="s">
        <v>8349</v>
      </c>
      <c r="I1321" s="1" t="s">
        <v>8350</v>
      </c>
      <c r="J1321" s="1" t="s">
        <v>12179</v>
      </c>
      <c r="K1321" s="1" t="s">
        <v>12180</v>
      </c>
      <c r="L1321">
        <f>VLOOKUP(B1321,HIS退!B:F,5,FALSE)</f>
        <v>-87.5</v>
      </c>
      <c r="M1321">
        <f>VLOOKUP(J1321,银行退!A:F,6,FALSE)</f>
        <v>87.5</v>
      </c>
      <c r="N1321" t="e">
        <f>VLOOKUP(J1321,银行退!A:J,10,FALSE)</f>
        <v>#N/A</v>
      </c>
      <c r="O1321" t="e">
        <f>VLOOKUP(J1321,银行退!A:K,11,FALSE)</f>
        <v>#N/A</v>
      </c>
    </row>
    <row r="1322" spans="1:15">
      <c r="A1322" s="1" t="s">
        <v>12181</v>
      </c>
      <c r="B1322" s="1">
        <v>1392996</v>
      </c>
      <c r="C1322" s="1" t="s">
        <v>6096</v>
      </c>
      <c r="D1322" s="1" t="s">
        <v>6097</v>
      </c>
      <c r="E1322" s="1" t="s">
        <v>6098</v>
      </c>
      <c r="F1322" s="2">
        <v>356.52</v>
      </c>
      <c r="G1322" s="1" t="s">
        <v>9</v>
      </c>
      <c r="H1322" s="1" t="s">
        <v>8349</v>
      </c>
      <c r="I1322" s="1" t="s">
        <v>8350</v>
      </c>
      <c r="J1322" s="1" t="s">
        <v>12182</v>
      </c>
      <c r="K1322" s="1" t="s">
        <v>12183</v>
      </c>
      <c r="L1322">
        <f>VLOOKUP(B1322,HIS退!B:F,5,FALSE)</f>
        <v>-356.52</v>
      </c>
      <c r="M1322">
        <f>VLOOKUP(J1322,银行退!A:F,6,FALSE)</f>
        <v>356.52</v>
      </c>
      <c r="N1322" t="e">
        <f>VLOOKUP(J1322,银行退!A:J,10,FALSE)</f>
        <v>#N/A</v>
      </c>
      <c r="O1322" t="e">
        <f>VLOOKUP(J1322,银行退!A:K,11,FALSE)</f>
        <v>#N/A</v>
      </c>
    </row>
    <row r="1323" spans="1:15">
      <c r="A1323" s="1" t="s">
        <v>12184</v>
      </c>
      <c r="B1323" s="1">
        <v>1393016</v>
      </c>
      <c r="C1323" s="1" t="s">
        <v>6100</v>
      </c>
      <c r="D1323" s="1" t="s">
        <v>6101</v>
      </c>
      <c r="E1323" s="1" t="s">
        <v>6102</v>
      </c>
      <c r="F1323" s="2">
        <v>1082.73</v>
      </c>
      <c r="G1323" s="1" t="s">
        <v>9</v>
      </c>
      <c r="H1323" s="1" t="s">
        <v>8349</v>
      </c>
      <c r="I1323" s="1" t="s">
        <v>8350</v>
      </c>
      <c r="J1323" s="1" t="s">
        <v>12185</v>
      </c>
      <c r="K1323" s="1" t="s">
        <v>12186</v>
      </c>
      <c r="L1323">
        <f>VLOOKUP(B1323,HIS退!B:F,5,FALSE)</f>
        <v>-1082.73</v>
      </c>
      <c r="M1323">
        <f>VLOOKUP(J1323,银行退!A:F,6,FALSE)</f>
        <v>1082.73</v>
      </c>
      <c r="N1323" t="e">
        <f>VLOOKUP(J1323,银行退!A:J,10,FALSE)</f>
        <v>#N/A</v>
      </c>
      <c r="O1323" t="e">
        <f>VLOOKUP(J1323,银行退!A:K,11,FALSE)</f>
        <v>#N/A</v>
      </c>
    </row>
    <row r="1324" spans="1:15">
      <c r="A1324" s="1" t="s">
        <v>12187</v>
      </c>
      <c r="B1324" s="1">
        <v>1393939</v>
      </c>
      <c r="C1324" s="1" t="s">
        <v>6104</v>
      </c>
      <c r="D1324" s="1" t="s">
        <v>6105</v>
      </c>
      <c r="E1324" s="1" t="s">
        <v>6106</v>
      </c>
      <c r="F1324" s="2">
        <v>570</v>
      </c>
      <c r="G1324" s="1" t="s">
        <v>9</v>
      </c>
      <c r="H1324" s="1" t="s">
        <v>8349</v>
      </c>
      <c r="I1324" s="1" t="s">
        <v>8350</v>
      </c>
      <c r="J1324" s="1" t="s">
        <v>12188</v>
      </c>
      <c r="K1324" s="1" t="s">
        <v>12189</v>
      </c>
      <c r="L1324">
        <f>VLOOKUP(B1324,HIS退!B:F,5,FALSE)</f>
        <v>-570</v>
      </c>
      <c r="M1324">
        <f>VLOOKUP(J1324,银行退!A:F,6,FALSE)</f>
        <v>570</v>
      </c>
      <c r="N1324" t="e">
        <f>VLOOKUP(J1324,银行退!A:J,10,FALSE)</f>
        <v>#N/A</v>
      </c>
      <c r="O1324" t="e">
        <f>VLOOKUP(J1324,银行退!A:K,11,FALSE)</f>
        <v>#N/A</v>
      </c>
    </row>
    <row r="1325" spans="1:15">
      <c r="A1325" s="1" t="s">
        <v>12190</v>
      </c>
      <c r="B1325" s="1">
        <v>1394282</v>
      </c>
      <c r="C1325" s="1" t="s">
        <v>6108</v>
      </c>
      <c r="D1325" s="1" t="s">
        <v>6109</v>
      </c>
      <c r="E1325" s="1" t="s">
        <v>6110</v>
      </c>
      <c r="F1325" s="2">
        <v>9.94</v>
      </c>
      <c r="G1325" s="1" t="s">
        <v>9</v>
      </c>
      <c r="H1325" s="1" t="s">
        <v>8349</v>
      </c>
      <c r="I1325" s="1" t="s">
        <v>8350</v>
      </c>
      <c r="J1325" s="1" t="s">
        <v>12191</v>
      </c>
      <c r="K1325" s="1" t="s">
        <v>12192</v>
      </c>
      <c r="L1325">
        <f>VLOOKUP(B1325,HIS退!B:F,5,FALSE)</f>
        <v>-9.94</v>
      </c>
      <c r="M1325">
        <f>VLOOKUP(J1325,银行退!A:F,6,FALSE)</f>
        <v>9.94</v>
      </c>
      <c r="N1325" t="e">
        <f>VLOOKUP(J1325,银行退!A:J,10,FALSE)</f>
        <v>#N/A</v>
      </c>
      <c r="O1325" t="e">
        <f>VLOOKUP(J1325,银行退!A:K,11,FALSE)</f>
        <v>#N/A</v>
      </c>
    </row>
    <row r="1326" spans="1:15">
      <c r="A1326" s="1" t="s">
        <v>12193</v>
      </c>
      <c r="B1326" s="1">
        <v>1394414</v>
      </c>
      <c r="C1326" s="1" t="s">
        <v>6112</v>
      </c>
      <c r="D1326" s="1" t="s">
        <v>6113</v>
      </c>
      <c r="E1326" s="1" t="s">
        <v>6114</v>
      </c>
      <c r="F1326" s="2">
        <v>800</v>
      </c>
      <c r="G1326" s="1" t="s">
        <v>9</v>
      </c>
      <c r="H1326" s="1" t="s">
        <v>8349</v>
      </c>
      <c r="I1326" s="1" t="s">
        <v>8350</v>
      </c>
      <c r="J1326" s="1" t="s">
        <v>12194</v>
      </c>
      <c r="K1326" s="1" t="s">
        <v>12195</v>
      </c>
      <c r="L1326">
        <f>VLOOKUP(B1326,HIS退!B:F,5,FALSE)</f>
        <v>-800</v>
      </c>
      <c r="M1326">
        <f>VLOOKUP(J1326,银行退!A:F,6,FALSE)</f>
        <v>800</v>
      </c>
      <c r="N1326" t="e">
        <f>VLOOKUP(J1326,银行退!A:J,10,FALSE)</f>
        <v>#N/A</v>
      </c>
      <c r="O1326" t="e">
        <f>VLOOKUP(J1326,银行退!A:K,11,FALSE)</f>
        <v>#N/A</v>
      </c>
    </row>
    <row r="1327" spans="1:15">
      <c r="A1327" s="1" t="s">
        <v>12196</v>
      </c>
      <c r="B1327" s="1">
        <v>1394654</v>
      </c>
      <c r="C1327" s="1" t="s">
        <v>6116</v>
      </c>
      <c r="D1327" s="1" t="s">
        <v>6117</v>
      </c>
      <c r="E1327" s="1" t="s">
        <v>6118</v>
      </c>
      <c r="F1327" s="2">
        <v>141.27000000000001</v>
      </c>
      <c r="G1327" s="1" t="s">
        <v>9</v>
      </c>
      <c r="H1327" s="1" t="s">
        <v>8349</v>
      </c>
      <c r="I1327" s="1" t="s">
        <v>8350</v>
      </c>
      <c r="J1327" s="1" t="s">
        <v>12197</v>
      </c>
      <c r="K1327" s="1" t="s">
        <v>12198</v>
      </c>
      <c r="L1327">
        <f>VLOOKUP(B1327,HIS退!B:F,5,FALSE)</f>
        <v>-141.27000000000001</v>
      </c>
      <c r="M1327">
        <f>VLOOKUP(J1327,银行退!A:F,6,FALSE)</f>
        <v>141.27000000000001</v>
      </c>
      <c r="N1327" t="e">
        <f>VLOOKUP(J1327,银行退!A:J,10,FALSE)</f>
        <v>#N/A</v>
      </c>
      <c r="O1327" t="e">
        <f>VLOOKUP(J1327,银行退!A:K,11,FALSE)</f>
        <v>#N/A</v>
      </c>
    </row>
    <row r="1328" spans="1:15">
      <c r="A1328" s="1" t="s">
        <v>12199</v>
      </c>
      <c r="B1328" s="1">
        <v>1394735</v>
      </c>
      <c r="C1328" s="1" t="s">
        <v>6120</v>
      </c>
      <c r="D1328" s="1" t="s">
        <v>6121</v>
      </c>
      <c r="E1328" s="1" t="s">
        <v>6122</v>
      </c>
      <c r="F1328" s="2">
        <v>290</v>
      </c>
      <c r="G1328" s="1" t="s">
        <v>9</v>
      </c>
      <c r="H1328" s="1" t="s">
        <v>8349</v>
      </c>
      <c r="I1328" s="1" t="s">
        <v>8350</v>
      </c>
      <c r="J1328" s="1" t="s">
        <v>12200</v>
      </c>
      <c r="K1328" s="1" t="s">
        <v>12201</v>
      </c>
      <c r="L1328">
        <f>VLOOKUP(B1328,HIS退!B:F,5,FALSE)</f>
        <v>-290</v>
      </c>
      <c r="M1328">
        <f>VLOOKUP(J1328,银行退!A:F,6,FALSE)</f>
        <v>290</v>
      </c>
      <c r="N1328" t="e">
        <f>VLOOKUP(J1328,银行退!A:J,10,FALSE)</f>
        <v>#N/A</v>
      </c>
      <c r="O1328" t="e">
        <f>VLOOKUP(J1328,银行退!A:K,11,FALSE)</f>
        <v>#N/A</v>
      </c>
    </row>
    <row r="1329" spans="1:15">
      <c r="A1329" s="1" t="s">
        <v>12202</v>
      </c>
      <c r="B1329" s="1">
        <v>1394786</v>
      </c>
      <c r="C1329" s="1" t="s">
        <v>6124</v>
      </c>
      <c r="D1329" s="1" t="s">
        <v>6125</v>
      </c>
      <c r="E1329" s="1" t="s">
        <v>6126</v>
      </c>
      <c r="F1329" s="2">
        <v>1002</v>
      </c>
      <c r="G1329" s="1" t="s">
        <v>9</v>
      </c>
      <c r="H1329" s="1" t="s">
        <v>8349</v>
      </c>
      <c r="I1329" s="1" t="s">
        <v>8350</v>
      </c>
      <c r="J1329" s="1" t="s">
        <v>12203</v>
      </c>
      <c r="K1329" s="1" t="s">
        <v>12204</v>
      </c>
      <c r="L1329">
        <f>VLOOKUP(B1329,HIS退!B:F,5,FALSE)</f>
        <v>-1002</v>
      </c>
      <c r="M1329">
        <f>VLOOKUP(J1329,银行退!A:F,6,FALSE)</f>
        <v>1002</v>
      </c>
      <c r="N1329" t="e">
        <f>VLOOKUP(J1329,银行退!A:J,10,FALSE)</f>
        <v>#N/A</v>
      </c>
      <c r="O1329" t="e">
        <f>VLOOKUP(J1329,银行退!A:K,11,FALSE)</f>
        <v>#N/A</v>
      </c>
    </row>
    <row r="1330" spans="1:15">
      <c r="A1330" s="1" t="s">
        <v>12205</v>
      </c>
      <c r="B1330" s="1">
        <v>1394930</v>
      </c>
      <c r="C1330" s="1" t="s">
        <v>6128</v>
      </c>
      <c r="D1330" s="1" t="s">
        <v>6129</v>
      </c>
      <c r="E1330" s="1" t="s">
        <v>6130</v>
      </c>
      <c r="F1330" s="2">
        <v>564.45000000000005</v>
      </c>
      <c r="G1330" s="1" t="s">
        <v>9</v>
      </c>
      <c r="H1330" s="1" t="s">
        <v>8349</v>
      </c>
      <c r="I1330" s="1" t="s">
        <v>8350</v>
      </c>
      <c r="J1330" s="1" t="s">
        <v>12206</v>
      </c>
      <c r="K1330" s="1" t="s">
        <v>12207</v>
      </c>
      <c r="L1330">
        <f>VLOOKUP(B1330,HIS退!B:F,5,FALSE)</f>
        <v>-564.45000000000005</v>
      </c>
      <c r="M1330">
        <f>VLOOKUP(J1330,银行退!A:F,6,FALSE)</f>
        <v>564.45000000000005</v>
      </c>
      <c r="N1330" t="e">
        <f>VLOOKUP(J1330,银行退!A:J,10,FALSE)</f>
        <v>#N/A</v>
      </c>
      <c r="O1330" t="e">
        <f>VLOOKUP(J1330,银行退!A:K,11,FALSE)</f>
        <v>#N/A</v>
      </c>
    </row>
    <row r="1331" spans="1:15">
      <c r="A1331" s="1" t="s">
        <v>12208</v>
      </c>
      <c r="B1331" s="1">
        <v>1395266</v>
      </c>
      <c r="C1331" s="1" t="s">
        <v>6132</v>
      </c>
      <c r="D1331" s="1" t="s">
        <v>6133</v>
      </c>
      <c r="E1331" s="1" t="s">
        <v>6134</v>
      </c>
      <c r="F1331" s="2">
        <v>1668.58</v>
      </c>
      <c r="G1331" s="1" t="s">
        <v>9</v>
      </c>
      <c r="H1331" s="1" t="s">
        <v>8349</v>
      </c>
      <c r="I1331" s="1" t="s">
        <v>8350</v>
      </c>
      <c r="J1331" s="1" t="s">
        <v>12209</v>
      </c>
      <c r="K1331" s="1" t="s">
        <v>12210</v>
      </c>
      <c r="L1331">
        <f>VLOOKUP(B1331,HIS退!B:F,5,FALSE)</f>
        <v>-1668.58</v>
      </c>
      <c r="M1331">
        <f>VLOOKUP(J1331,银行退!A:F,6,FALSE)</f>
        <v>1668.58</v>
      </c>
      <c r="N1331" t="e">
        <f>VLOOKUP(J1331,银行退!A:J,10,FALSE)</f>
        <v>#N/A</v>
      </c>
      <c r="O1331" t="e">
        <f>VLOOKUP(J1331,银行退!A:K,11,FALSE)</f>
        <v>#N/A</v>
      </c>
    </row>
    <row r="1332" spans="1:15">
      <c r="A1332" s="1" t="s">
        <v>12211</v>
      </c>
      <c r="B1332" s="1">
        <v>1395435</v>
      </c>
      <c r="C1332" s="1" t="s">
        <v>12212</v>
      </c>
      <c r="D1332" s="1" t="s">
        <v>6136</v>
      </c>
      <c r="E1332" s="1" t="s">
        <v>486</v>
      </c>
      <c r="F1332" s="2">
        <v>82.5</v>
      </c>
      <c r="G1332" s="1" t="s">
        <v>9</v>
      </c>
      <c r="H1332" s="1" t="s">
        <v>8358</v>
      </c>
      <c r="I1332" s="1" t="s">
        <v>8358</v>
      </c>
      <c r="J1332" s="1" t="s">
        <v>12213</v>
      </c>
      <c r="K1332" s="1" t="s">
        <v>485</v>
      </c>
      <c r="L1332">
        <f>VLOOKUP(B1332,HIS退!B:F,5,FALSE)</f>
        <v>-82.5</v>
      </c>
      <c r="M1332">
        <f>VLOOKUP(J1332,银行退!A:F,6,FALSE)</f>
        <v>82.5</v>
      </c>
      <c r="N1332" t="e">
        <f>VLOOKUP(J1332,银行退!A:J,10,FALSE)</f>
        <v>#N/A</v>
      </c>
      <c r="O1332" t="str">
        <f>VLOOKUP(J1332,银行退!A:K,11,FALSE)</f>
        <v>2017-08-14</v>
      </c>
    </row>
    <row r="1333" spans="1:15">
      <c r="A1333" s="1" t="s">
        <v>12214</v>
      </c>
      <c r="B1333" s="1">
        <v>1395915</v>
      </c>
      <c r="C1333" s="1" t="s">
        <v>6138</v>
      </c>
      <c r="D1333" s="1" t="s">
        <v>6139</v>
      </c>
      <c r="E1333" s="1" t="s">
        <v>6140</v>
      </c>
      <c r="F1333" s="2">
        <v>62.5</v>
      </c>
      <c r="G1333" s="1" t="s">
        <v>9</v>
      </c>
      <c r="H1333" s="1" t="s">
        <v>8349</v>
      </c>
      <c r="I1333" s="1" t="s">
        <v>8350</v>
      </c>
      <c r="J1333" s="1" t="s">
        <v>12215</v>
      </c>
      <c r="K1333" s="1" t="s">
        <v>12216</v>
      </c>
      <c r="L1333">
        <f>VLOOKUP(B1333,HIS退!B:F,5,FALSE)</f>
        <v>-62.5</v>
      </c>
      <c r="M1333">
        <f>VLOOKUP(J1333,银行退!A:F,6,FALSE)</f>
        <v>62.5</v>
      </c>
      <c r="N1333" t="e">
        <f>VLOOKUP(J1333,银行退!A:J,10,FALSE)</f>
        <v>#N/A</v>
      </c>
      <c r="O1333" t="e">
        <f>VLOOKUP(J1333,银行退!A:K,11,FALSE)</f>
        <v>#N/A</v>
      </c>
    </row>
    <row r="1334" spans="1:15">
      <c r="A1334" s="1" t="s">
        <v>12217</v>
      </c>
      <c r="B1334" s="1">
        <v>1395916</v>
      </c>
      <c r="C1334" s="1" t="s">
        <v>6142</v>
      </c>
      <c r="D1334" s="1" t="s">
        <v>6143</v>
      </c>
      <c r="E1334" s="1" t="s">
        <v>6144</v>
      </c>
      <c r="F1334" s="2">
        <v>500</v>
      </c>
      <c r="G1334" s="1" t="s">
        <v>9</v>
      </c>
      <c r="H1334" s="1" t="s">
        <v>8349</v>
      </c>
      <c r="I1334" s="1" t="s">
        <v>8350</v>
      </c>
      <c r="J1334" s="1" t="s">
        <v>12218</v>
      </c>
      <c r="K1334" s="1" t="s">
        <v>12219</v>
      </c>
      <c r="L1334">
        <f>VLOOKUP(B1334,HIS退!B:F,5,FALSE)</f>
        <v>-500</v>
      </c>
      <c r="M1334">
        <f>VLOOKUP(J1334,银行退!A:F,6,FALSE)</f>
        <v>500</v>
      </c>
      <c r="N1334" t="e">
        <f>VLOOKUP(J1334,银行退!A:J,10,FALSE)</f>
        <v>#N/A</v>
      </c>
      <c r="O1334" t="e">
        <f>VLOOKUP(J1334,银行退!A:K,11,FALSE)</f>
        <v>#N/A</v>
      </c>
    </row>
    <row r="1335" spans="1:15">
      <c r="A1335" s="1" t="s">
        <v>12220</v>
      </c>
      <c r="B1335" s="1">
        <v>1395920</v>
      </c>
      <c r="C1335" s="1" t="s">
        <v>6146</v>
      </c>
      <c r="D1335" s="1" t="s">
        <v>6147</v>
      </c>
      <c r="E1335" s="1" t="s">
        <v>6148</v>
      </c>
      <c r="F1335" s="2">
        <v>1000</v>
      </c>
      <c r="G1335" s="1" t="s">
        <v>9</v>
      </c>
      <c r="H1335" s="1" t="s">
        <v>8349</v>
      </c>
      <c r="I1335" s="1" t="s">
        <v>8350</v>
      </c>
      <c r="J1335" s="1" t="s">
        <v>12221</v>
      </c>
      <c r="K1335" s="1" t="s">
        <v>12222</v>
      </c>
      <c r="L1335">
        <f>VLOOKUP(B1335,HIS退!B:F,5,FALSE)</f>
        <v>-1000</v>
      </c>
      <c r="M1335">
        <f>VLOOKUP(J1335,银行退!A:F,6,FALSE)</f>
        <v>1000</v>
      </c>
      <c r="N1335" t="e">
        <f>VLOOKUP(J1335,银行退!A:J,10,FALSE)</f>
        <v>#N/A</v>
      </c>
      <c r="O1335" t="e">
        <f>VLOOKUP(J1335,银行退!A:K,11,FALSE)</f>
        <v>#N/A</v>
      </c>
    </row>
    <row r="1336" spans="1:15">
      <c r="A1336" s="1" t="s">
        <v>12223</v>
      </c>
      <c r="B1336" s="1">
        <v>1396307</v>
      </c>
      <c r="C1336" s="1" t="s">
        <v>6150</v>
      </c>
      <c r="D1336" s="1" t="s">
        <v>6151</v>
      </c>
      <c r="E1336" s="1" t="s">
        <v>6152</v>
      </c>
      <c r="F1336" s="2">
        <v>55</v>
      </c>
      <c r="G1336" s="1" t="s">
        <v>9</v>
      </c>
      <c r="H1336" s="1" t="s">
        <v>8349</v>
      </c>
      <c r="I1336" s="1" t="s">
        <v>8350</v>
      </c>
      <c r="J1336" s="1" t="s">
        <v>12224</v>
      </c>
      <c r="K1336" s="1" t="s">
        <v>12225</v>
      </c>
      <c r="L1336">
        <f>VLOOKUP(B1336,HIS退!B:F,5,FALSE)</f>
        <v>-55</v>
      </c>
      <c r="M1336">
        <f>VLOOKUP(J1336,银行退!A:F,6,FALSE)</f>
        <v>55</v>
      </c>
      <c r="N1336" t="e">
        <f>VLOOKUP(J1336,银行退!A:J,10,FALSE)</f>
        <v>#N/A</v>
      </c>
      <c r="O1336" t="e">
        <f>VLOOKUP(J1336,银行退!A:K,11,FALSE)</f>
        <v>#N/A</v>
      </c>
    </row>
    <row r="1337" spans="1:15">
      <c r="A1337" s="1" t="s">
        <v>12226</v>
      </c>
      <c r="B1337" s="1">
        <v>1396579</v>
      </c>
      <c r="C1337" s="1" t="s">
        <v>6154</v>
      </c>
      <c r="D1337" s="1" t="s">
        <v>6155</v>
      </c>
      <c r="E1337" s="1" t="s">
        <v>6156</v>
      </c>
      <c r="F1337" s="2">
        <v>994.5</v>
      </c>
      <c r="G1337" s="1" t="s">
        <v>9</v>
      </c>
      <c r="H1337" s="1" t="s">
        <v>8349</v>
      </c>
      <c r="I1337" s="1" t="s">
        <v>8350</v>
      </c>
      <c r="J1337" s="1" t="s">
        <v>12227</v>
      </c>
      <c r="K1337" s="1" t="s">
        <v>12228</v>
      </c>
      <c r="L1337">
        <f>VLOOKUP(B1337,HIS退!B:F,5,FALSE)</f>
        <v>-994.5</v>
      </c>
      <c r="M1337">
        <f>VLOOKUP(J1337,银行退!A:F,6,FALSE)</f>
        <v>994.5</v>
      </c>
      <c r="N1337" t="e">
        <f>VLOOKUP(J1337,银行退!A:J,10,FALSE)</f>
        <v>#N/A</v>
      </c>
      <c r="O1337" t="e">
        <f>VLOOKUP(J1337,银行退!A:K,11,FALSE)</f>
        <v>#N/A</v>
      </c>
    </row>
    <row r="1338" spans="1:15">
      <c r="A1338" s="1" t="s">
        <v>12229</v>
      </c>
      <c r="B1338" s="1">
        <v>1396590</v>
      </c>
      <c r="C1338" s="1" t="s">
        <v>6158</v>
      </c>
      <c r="D1338" s="1" t="s">
        <v>6159</v>
      </c>
      <c r="E1338" s="1" t="s">
        <v>6160</v>
      </c>
      <c r="F1338" s="2">
        <v>222.72</v>
      </c>
      <c r="G1338" s="1" t="s">
        <v>9</v>
      </c>
      <c r="H1338" s="1" t="s">
        <v>8349</v>
      </c>
      <c r="I1338" s="1" t="s">
        <v>8350</v>
      </c>
      <c r="J1338" s="1" t="s">
        <v>12230</v>
      </c>
      <c r="K1338" s="1" t="s">
        <v>12231</v>
      </c>
      <c r="L1338">
        <f>VLOOKUP(B1338,HIS退!B:F,5,FALSE)</f>
        <v>-222.72</v>
      </c>
      <c r="M1338">
        <f>VLOOKUP(J1338,银行退!A:F,6,FALSE)</f>
        <v>222.72</v>
      </c>
      <c r="N1338" t="e">
        <f>VLOOKUP(J1338,银行退!A:J,10,FALSE)</f>
        <v>#N/A</v>
      </c>
      <c r="O1338" t="e">
        <f>VLOOKUP(J1338,银行退!A:K,11,FALSE)</f>
        <v>#N/A</v>
      </c>
    </row>
    <row r="1339" spans="1:15">
      <c r="A1339" s="1" t="s">
        <v>12232</v>
      </c>
      <c r="B1339" s="1">
        <v>1396748</v>
      </c>
      <c r="C1339" s="1" t="s">
        <v>6162</v>
      </c>
      <c r="D1339" s="1" t="s">
        <v>6163</v>
      </c>
      <c r="E1339" s="1" t="s">
        <v>6164</v>
      </c>
      <c r="F1339" s="2">
        <v>200</v>
      </c>
      <c r="G1339" s="1" t="s">
        <v>9</v>
      </c>
      <c r="H1339" s="1" t="s">
        <v>8349</v>
      </c>
      <c r="I1339" s="1" t="s">
        <v>8350</v>
      </c>
      <c r="J1339" s="1" t="s">
        <v>12233</v>
      </c>
      <c r="K1339" s="1" t="s">
        <v>12234</v>
      </c>
      <c r="L1339">
        <f>VLOOKUP(B1339,HIS退!B:F,5,FALSE)</f>
        <v>-200</v>
      </c>
      <c r="M1339">
        <f>VLOOKUP(J1339,银行退!A:F,6,FALSE)</f>
        <v>200</v>
      </c>
      <c r="N1339" t="e">
        <f>VLOOKUP(J1339,银行退!A:J,10,FALSE)</f>
        <v>#N/A</v>
      </c>
      <c r="O1339" t="e">
        <f>VLOOKUP(J1339,银行退!A:K,11,FALSE)</f>
        <v>#N/A</v>
      </c>
    </row>
    <row r="1340" spans="1:15">
      <c r="A1340" s="1" t="s">
        <v>12235</v>
      </c>
      <c r="B1340" s="1">
        <v>1396772</v>
      </c>
      <c r="C1340" s="1" t="s">
        <v>6166</v>
      </c>
      <c r="D1340" s="1" t="s">
        <v>6163</v>
      </c>
      <c r="E1340" s="1" t="s">
        <v>6164</v>
      </c>
      <c r="F1340" s="2">
        <v>3</v>
      </c>
      <c r="G1340" s="1" t="s">
        <v>9</v>
      </c>
      <c r="H1340" s="1" t="s">
        <v>8349</v>
      </c>
      <c r="I1340" s="1" t="s">
        <v>8350</v>
      </c>
      <c r="J1340" s="1" t="s">
        <v>12236</v>
      </c>
      <c r="K1340" s="1" t="s">
        <v>12234</v>
      </c>
      <c r="L1340">
        <f>VLOOKUP(B1340,HIS退!B:F,5,FALSE)</f>
        <v>-3</v>
      </c>
      <c r="M1340">
        <f>VLOOKUP(J1340,银行退!A:F,6,FALSE)</f>
        <v>3</v>
      </c>
      <c r="N1340" t="e">
        <f>VLOOKUP(J1340,银行退!A:J,10,FALSE)</f>
        <v>#N/A</v>
      </c>
      <c r="O1340" t="e">
        <f>VLOOKUP(J1340,银行退!A:K,11,FALSE)</f>
        <v>#N/A</v>
      </c>
    </row>
    <row r="1341" spans="1:15">
      <c r="A1341" s="1" t="s">
        <v>12237</v>
      </c>
      <c r="B1341" s="1">
        <v>1396778</v>
      </c>
      <c r="C1341" s="1" t="s">
        <v>6168</v>
      </c>
      <c r="D1341" s="1" t="s">
        <v>6169</v>
      </c>
      <c r="E1341" s="1" t="s">
        <v>448</v>
      </c>
      <c r="F1341" s="2">
        <v>32.5</v>
      </c>
      <c r="G1341" s="1" t="s">
        <v>9</v>
      </c>
      <c r="H1341" s="1" t="s">
        <v>8349</v>
      </c>
      <c r="I1341" s="1" t="s">
        <v>8350</v>
      </c>
      <c r="J1341" s="1" t="s">
        <v>13919</v>
      </c>
      <c r="K1341" s="1" t="s">
        <v>447</v>
      </c>
      <c r="L1341">
        <f>VLOOKUP(B1341,HIS退!B:F,5,FALSE)</f>
        <v>-32.5</v>
      </c>
      <c r="M1341">
        <f>VLOOKUP(J1341,银行退!A:F,6,FALSE)</f>
        <v>32.5</v>
      </c>
      <c r="N1341" t="e">
        <f>VLOOKUP(J1341,银行退!A:J,10,FALSE)</f>
        <v>#N/A</v>
      </c>
      <c r="O1341" t="str">
        <f>VLOOKUP(J1341,银行退!A:K,11,FALSE)</f>
        <v>2017-08-15</v>
      </c>
    </row>
    <row r="1342" spans="1:15">
      <c r="A1342" s="1" t="s">
        <v>12239</v>
      </c>
      <c r="B1342" s="1">
        <v>1396849</v>
      </c>
      <c r="C1342" s="1" t="s">
        <v>6170</v>
      </c>
      <c r="D1342" s="1" t="s">
        <v>6171</v>
      </c>
      <c r="E1342" s="1" t="s">
        <v>464</v>
      </c>
      <c r="F1342" s="2">
        <v>93</v>
      </c>
      <c r="G1342" s="1" t="s">
        <v>9</v>
      </c>
      <c r="H1342" s="1" t="s">
        <v>8349</v>
      </c>
      <c r="I1342" s="1" t="s">
        <v>8350</v>
      </c>
      <c r="J1342" s="1" t="s">
        <v>13920</v>
      </c>
      <c r="K1342" s="1" t="s">
        <v>463</v>
      </c>
      <c r="L1342">
        <f>VLOOKUP(B1342,HIS退!B:F,5,FALSE)</f>
        <v>-93</v>
      </c>
      <c r="M1342">
        <f>VLOOKUP(J1342,银行退!A:F,6,FALSE)</f>
        <v>93</v>
      </c>
      <c r="N1342" t="e">
        <f>VLOOKUP(J1342,银行退!A:J,10,FALSE)</f>
        <v>#N/A</v>
      </c>
      <c r="O1342" t="str">
        <f>VLOOKUP(J1342,银行退!A:K,11,FALSE)</f>
        <v>2017-08-15</v>
      </c>
    </row>
    <row r="1343" spans="1:15">
      <c r="A1343" s="1" t="s">
        <v>12241</v>
      </c>
      <c r="B1343" s="1">
        <v>1397021</v>
      </c>
      <c r="C1343" s="1" t="s">
        <v>6173</v>
      </c>
      <c r="D1343" s="1" t="s">
        <v>6174</v>
      </c>
      <c r="E1343" s="1" t="s">
        <v>6175</v>
      </c>
      <c r="F1343" s="2">
        <v>82</v>
      </c>
      <c r="G1343" s="1" t="s">
        <v>9</v>
      </c>
      <c r="H1343" s="1" t="s">
        <v>8349</v>
      </c>
      <c r="I1343" s="1" t="s">
        <v>8350</v>
      </c>
      <c r="J1343" s="1" t="s">
        <v>12242</v>
      </c>
      <c r="K1343" s="1" t="s">
        <v>12243</v>
      </c>
      <c r="L1343">
        <f>VLOOKUP(B1343,HIS退!B:F,5,FALSE)</f>
        <v>-82</v>
      </c>
      <c r="M1343">
        <f>VLOOKUP(J1343,银行退!A:F,6,FALSE)</f>
        <v>82</v>
      </c>
      <c r="N1343" t="e">
        <f>VLOOKUP(J1343,银行退!A:J,10,FALSE)</f>
        <v>#N/A</v>
      </c>
      <c r="O1343" t="e">
        <f>VLOOKUP(J1343,银行退!A:K,11,FALSE)</f>
        <v>#N/A</v>
      </c>
    </row>
    <row r="1344" spans="1:15">
      <c r="A1344" s="1" t="s">
        <v>12244</v>
      </c>
      <c r="B1344" s="1">
        <v>1397067</v>
      </c>
      <c r="C1344" s="1" t="s">
        <v>6177</v>
      </c>
      <c r="D1344" s="1" t="s">
        <v>6178</v>
      </c>
      <c r="E1344" s="1" t="s">
        <v>6179</v>
      </c>
      <c r="F1344" s="2">
        <v>39</v>
      </c>
      <c r="G1344" s="1" t="s">
        <v>9</v>
      </c>
      <c r="H1344" s="1" t="s">
        <v>8349</v>
      </c>
      <c r="I1344" s="1" t="s">
        <v>8350</v>
      </c>
      <c r="J1344" s="1" t="s">
        <v>12245</v>
      </c>
      <c r="K1344" s="1" t="s">
        <v>12246</v>
      </c>
      <c r="L1344">
        <f>VLOOKUP(B1344,HIS退!B:F,5,FALSE)</f>
        <v>-39</v>
      </c>
      <c r="M1344">
        <f>VLOOKUP(J1344,银行退!A:F,6,FALSE)</f>
        <v>39</v>
      </c>
      <c r="N1344" t="e">
        <f>VLOOKUP(J1344,银行退!A:J,10,FALSE)</f>
        <v>#N/A</v>
      </c>
      <c r="O1344" t="e">
        <f>VLOOKUP(J1344,银行退!A:K,11,FALSE)</f>
        <v>#N/A</v>
      </c>
    </row>
    <row r="1345" spans="1:15">
      <c r="A1345" s="1" t="s">
        <v>12247</v>
      </c>
      <c r="B1345" s="1">
        <v>1397316</v>
      </c>
      <c r="C1345" s="1" t="s">
        <v>6181</v>
      </c>
      <c r="D1345" s="1" t="s">
        <v>6182</v>
      </c>
      <c r="E1345" s="1" t="s">
        <v>6183</v>
      </c>
      <c r="F1345" s="2">
        <v>319.33999999999997</v>
      </c>
      <c r="G1345" s="1" t="s">
        <v>9</v>
      </c>
      <c r="H1345" s="1" t="s">
        <v>8349</v>
      </c>
      <c r="I1345" s="1" t="s">
        <v>8350</v>
      </c>
      <c r="J1345" s="1" t="s">
        <v>12248</v>
      </c>
      <c r="K1345" s="1" t="s">
        <v>12249</v>
      </c>
      <c r="L1345">
        <f>VLOOKUP(B1345,HIS退!B:F,5,FALSE)</f>
        <v>-319.33999999999997</v>
      </c>
      <c r="M1345">
        <f>VLOOKUP(J1345,银行退!A:F,6,FALSE)</f>
        <v>319.33999999999997</v>
      </c>
      <c r="N1345" t="e">
        <f>VLOOKUP(J1345,银行退!A:J,10,FALSE)</f>
        <v>#N/A</v>
      </c>
      <c r="O1345" t="e">
        <f>VLOOKUP(J1345,银行退!A:K,11,FALSE)</f>
        <v>#N/A</v>
      </c>
    </row>
    <row r="1346" spans="1:15">
      <c r="A1346" s="1" t="s">
        <v>12250</v>
      </c>
      <c r="B1346" s="1">
        <v>1397383</v>
      </c>
      <c r="C1346" s="1" t="s">
        <v>6185</v>
      </c>
      <c r="D1346" s="1" t="s">
        <v>6186</v>
      </c>
      <c r="E1346" s="1" t="s">
        <v>6187</v>
      </c>
      <c r="F1346" s="2">
        <v>1122.83</v>
      </c>
      <c r="G1346" s="1" t="s">
        <v>9</v>
      </c>
      <c r="H1346" s="1" t="s">
        <v>8349</v>
      </c>
      <c r="I1346" s="1" t="s">
        <v>8350</v>
      </c>
      <c r="J1346" s="1" t="s">
        <v>12251</v>
      </c>
      <c r="K1346" s="1" t="s">
        <v>12252</v>
      </c>
      <c r="L1346">
        <f>VLOOKUP(B1346,HIS退!B:F,5,FALSE)</f>
        <v>-1122.83</v>
      </c>
      <c r="M1346">
        <f>VLOOKUP(J1346,银行退!A:F,6,FALSE)</f>
        <v>1122.83</v>
      </c>
      <c r="N1346" t="e">
        <f>VLOOKUP(J1346,银行退!A:J,10,FALSE)</f>
        <v>#N/A</v>
      </c>
      <c r="O1346" t="e">
        <f>VLOOKUP(J1346,银行退!A:K,11,FALSE)</f>
        <v>#N/A</v>
      </c>
    </row>
    <row r="1347" spans="1:15">
      <c r="A1347" s="1" t="s">
        <v>12253</v>
      </c>
      <c r="B1347" s="1">
        <v>1397410</v>
      </c>
      <c r="C1347" s="1" t="s">
        <v>6189</v>
      </c>
      <c r="D1347" s="1" t="s">
        <v>6190</v>
      </c>
      <c r="E1347" s="1" t="s">
        <v>6191</v>
      </c>
      <c r="F1347" s="2">
        <v>2</v>
      </c>
      <c r="G1347" s="1" t="s">
        <v>9</v>
      </c>
      <c r="H1347" s="1" t="s">
        <v>8349</v>
      </c>
      <c r="I1347" s="1" t="s">
        <v>8350</v>
      </c>
      <c r="J1347" s="1" t="s">
        <v>12254</v>
      </c>
      <c r="K1347" s="1" t="s">
        <v>12255</v>
      </c>
      <c r="L1347">
        <f>VLOOKUP(B1347,HIS退!B:F,5,FALSE)</f>
        <v>-2</v>
      </c>
      <c r="M1347">
        <f>VLOOKUP(J1347,银行退!A:F,6,FALSE)</f>
        <v>2</v>
      </c>
      <c r="N1347" t="e">
        <f>VLOOKUP(J1347,银行退!A:J,10,FALSE)</f>
        <v>#N/A</v>
      </c>
      <c r="O1347" t="e">
        <f>VLOOKUP(J1347,银行退!A:K,11,FALSE)</f>
        <v>#N/A</v>
      </c>
    </row>
    <row r="1348" spans="1:15">
      <c r="A1348" s="1" t="s">
        <v>12256</v>
      </c>
      <c r="B1348" s="1">
        <v>1397562</v>
      </c>
      <c r="C1348" s="1" t="s">
        <v>6193</v>
      </c>
      <c r="D1348" s="1" t="s">
        <v>6194</v>
      </c>
      <c r="E1348" s="1" t="s">
        <v>6195</v>
      </c>
      <c r="F1348" s="2">
        <v>547.29999999999995</v>
      </c>
      <c r="G1348" s="1" t="s">
        <v>9</v>
      </c>
      <c r="H1348" s="1" t="s">
        <v>8349</v>
      </c>
      <c r="I1348" s="1" t="s">
        <v>8350</v>
      </c>
      <c r="J1348" s="1" t="s">
        <v>12257</v>
      </c>
      <c r="K1348" s="1" t="s">
        <v>12258</v>
      </c>
      <c r="L1348">
        <f>VLOOKUP(B1348,HIS退!B:F,5,FALSE)</f>
        <v>-547.29999999999995</v>
      </c>
      <c r="M1348">
        <f>VLOOKUP(J1348,银行退!A:F,6,FALSE)</f>
        <v>547.29999999999995</v>
      </c>
      <c r="N1348" t="e">
        <f>VLOOKUP(J1348,银行退!A:J,10,FALSE)</f>
        <v>#N/A</v>
      </c>
      <c r="O1348" t="e">
        <f>VLOOKUP(J1348,银行退!A:K,11,FALSE)</f>
        <v>#N/A</v>
      </c>
    </row>
    <row r="1349" spans="1:15">
      <c r="A1349" s="1" t="s">
        <v>12259</v>
      </c>
      <c r="B1349" s="1">
        <v>1397565</v>
      </c>
      <c r="C1349" s="1" t="s">
        <v>6197</v>
      </c>
      <c r="D1349" s="1" t="s">
        <v>6198</v>
      </c>
      <c r="E1349" s="1" t="s">
        <v>6199</v>
      </c>
      <c r="F1349" s="2">
        <v>295.67</v>
      </c>
      <c r="G1349" s="1" t="s">
        <v>9</v>
      </c>
      <c r="H1349" s="1" t="s">
        <v>8349</v>
      </c>
      <c r="I1349" s="1" t="s">
        <v>8350</v>
      </c>
      <c r="J1349" s="1" t="s">
        <v>12260</v>
      </c>
      <c r="K1349" s="1" t="s">
        <v>12261</v>
      </c>
      <c r="L1349">
        <f>VLOOKUP(B1349,HIS退!B:F,5,FALSE)</f>
        <v>-295.67</v>
      </c>
      <c r="M1349">
        <f>VLOOKUP(J1349,银行退!A:F,6,FALSE)</f>
        <v>295.67</v>
      </c>
      <c r="N1349" t="e">
        <f>VLOOKUP(J1349,银行退!A:J,10,FALSE)</f>
        <v>#N/A</v>
      </c>
      <c r="O1349" t="e">
        <f>VLOOKUP(J1349,银行退!A:K,11,FALSE)</f>
        <v>#N/A</v>
      </c>
    </row>
    <row r="1350" spans="1:15">
      <c r="A1350" s="1" t="s">
        <v>12262</v>
      </c>
      <c r="B1350" s="1">
        <v>1397578</v>
      </c>
      <c r="C1350" s="1" t="s">
        <v>6201</v>
      </c>
      <c r="D1350" s="1" t="s">
        <v>6202</v>
      </c>
      <c r="E1350" s="1" t="s">
        <v>6203</v>
      </c>
      <c r="F1350" s="2">
        <v>97</v>
      </c>
      <c r="G1350" s="1" t="s">
        <v>9</v>
      </c>
      <c r="H1350" s="1" t="s">
        <v>8349</v>
      </c>
      <c r="I1350" s="1" t="s">
        <v>8350</v>
      </c>
      <c r="J1350" s="1" t="s">
        <v>12263</v>
      </c>
      <c r="K1350" s="1" t="s">
        <v>12264</v>
      </c>
      <c r="L1350">
        <f>VLOOKUP(B1350,HIS退!B:F,5,FALSE)</f>
        <v>-97</v>
      </c>
      <c r="M1350">
        <f>VLOOKUP(J1350,银行退!A:F,6,FALSE)</f>
        <v>97</v>
      </c>
      <c r="N1350" t="e">
        <f>VLOOKUP(J1350,银行退!A:J,10,FALSE)</f>
        <v>#N/A</v>
      </c>
      <c r="O1350" t="e">
        <f>VLOOKUP(J1350,银行退!A:K,11,FALSE)</f>
        <v>#N/A</v>
      </c>
    </row>
    <row r="1351" spans="1:15">
      <c r="A1351" s="1" t="s">
        <v>12265</v>
      </c>
      <c r="B1351" s="1">
        <v>1397661</v>
      </c>
      <c r="C1351" s="1" t="s">
        <v>6205</v>
      </c>
      <c r="D1351" s="1" t="s">
        <v>6206</v>
      </c>
      <c r="E1351" s="1" t="s">
        <v>6207</v>
      </c>
      <c r="F1351" s="2">
        <v>193.58</v>
      </c>
      <c r="G1351" s="1" t="s">
        <v>9</v>
      </c>
      <c r="H1351" s="1" t="s">
        <v>8349</v>
      </c>
      <c r="I1351" s="1" t="s">
        <v>8350</v>
      </c>
      <c r="J1351" s="1" t="s">
        <v>12266</v>
      </c>
      <c r="K1351" s="1" t="s">
        <v>12267</v>
      </c>
      <c r="L1351">
        <f>VLOOKUP(B1351,HIS退!B:F,5,FALSE)</f>
        <v>-193.58</v>
      </c>
      <c r="M1351">
        <f>VLOOKUP(J1351,银行退!A:F,6,FALSE)</f>
        <v>193.58</v>
      </c>
      <c r="N1351" t="e">
        <f>VLOOKUP(J1351,银行退!A:J,10,FALSE)</f>
        <v>#N/A</v>
      </c>
      <c r="O1351" t="e">
        <f>VLOOKUP(J1351,银行退!A:K,11,FALSE)</f>
        <v>#N/A</v>
      </c>
    </row>
    <row r="1352" spans="1:15">
      <c r="A1352" s="1" t="s">
        <v>12268</v>
      </c>
      <c r="B1352" s="1">
        <v>1397746</v>
      </c>
      <c r="C1352" s="1" t="s">
        <v>6209</v>
      </c>
      <c r="D1352" s="1" t="s">
        <v>6210</v>
      </c>
      <c r="E1352" s="1" t="s">
        <v>6211</v>
      </c>
      <c r="F1352" s="2">
        <v>215.3</v>
      </c>
      <c r="G1352" s="1" t="s">
        <v>9</v>
      </c>
      <c r="H1352" s="1" t="s">
        <v>8349</v>
      </c>
      <c r="I1352" s="1" t="s">
        <v>8350</v>
      </c>
      <c r="J1352" s="1" t="s">
        <v>12269</v>
      </c>
      <c r="K1352" s="1" t="s">
        <v>12270</v>
      </c>
      <c r="L1352">
        <f>VLOOKUP(B1352,HIS退!B:F,5,FALSE)</f>
        <v>-215.3</v>
      </c>
      <c r="M1352">
        <f>VLOOKUP(J1352,银行退!A:F,6,FALSE)</f>
        <v>215.3</v>
      </c>
      <c r="N1352" t="e">
        <f>VLOOKUP(J1352,银行退!A:J,10,FALSE)</f>
        <v>#N/A</v>
      </c>
      <c r="O1352" t="e">
        <f>VLOOKUP(J1352,银行退!A:K,11,FALSE)</f>
        <v>#N/A</v>
      </c>
    </row>
    <row r="1353" spans="1:15">
      <c r="A1353" s="1" t="s">
        <v>12271</v>
      </c>
      <c r="B1353" s="1">
        <v>1397807</v>
      </c>
      <c r="C1353" s="1" t="s">
        <v>6213</v>
      </c>
      <c r="D1353" s="1" t="s">
        <v>6214</v>
      </c>
      <c r="E1353" s="1" t="s">
        <v>460</v>
      </c>
      <c r="F1353" s="2">
        <v>362.76</v>
      </c>
      <c r="G1353" s="1" t="s">
        <v>9</v>
      </c>
      <c r="H1353" s="1" t="s">
        <v>8349</v>
      </c>
      <c r="I1353" s="1" t="s">
        <v>8350</v>
      </c>
      <c r="J1353" s="1" t="s">
        <v>13921</v>
      </c>
      <c r="K1353" s="1" t="s">
        <v>459</v>
      </c>
      <c r="L1353">
        <f>VLOOKUP(B1353,HIS退!B:F,5,FALSE)</f>
        <v>-362.76</v>
      </c>
      <c r="M1353">
        <f>VLOOKUP(J1353,银行退!A:F,6,FALSE)</f>
        <v>362.76</v>
      </c>
      <c r="N1353" t="e">
        <f>VLOOKUP(J1353,银行退!A:J,10,FALSE)</f>
        <v>#N/A</v>
      </c>
      <c r="O1353" t="str">
        <f>VLOOKUP(J1353,银行退!A:K,11,FALSE)</f>
        <v>2017-08-15</v>
      </c>
    </row>
    <row r="1354" spans="1:15">
      <c r="A1354" s="1" t="s">
        <v>12273</v>
      </c>
      <c r="B1354" s="1">
        <v>1397838</v>
      </c>
      <c r="C1354" s="1" t="s">
        <v>6216</v>
      </c>
      <c r="D1354" s="1" t="s">
        <v>6217</v>
      </c>
      <c r="E1354" s="1" t="s">
        <v>6218</v>
      </c>
      <c r="F1354" s="2">
        <v>14.5</v>
      </c>
      <c r="G1354" s="1" t="s">
        <v>9</v>
      </c>
      <c r="H1354" s="1" t="s">
        <v>8349</v>
      </c>
      <c r="I1354" s="1" t="s">
        <v>8350</v>
      </c>
      <c r="J1354" s="1" t="s">
        <v>12274</v>
      </c>
      <c r="K1354" s="1" t="s">
        <v>12275</v>
      </c>
      <c r="L1354">
        <f>VLOOKUP(B1354,HIS退!B:F,5,FALSE)</f>
        <v>-14.5</v>
      </c>
      <c r="M1354">
        <f>VLOOKUP(J1354,银行退!A:F,6,FALSE)</f>
        <v>14.5</v>
      </c>
      <c r="N1354" t="e">
        <f>VLOOKUP(J1354,银行退!A:J,10,FALSE)</f>
        <v>#N/A</v>
      </c>
      <c r="O1354" t="e">
        <f>VLOOKUP(J1354,银行退!A:K,11,FALSE)</f>
        <v>#N/A</v>
      </c>
    </row>
    <row r="1355" spans="1:15">
      <c r="A1355" s="1" t="s">
        <v>12276</v>
      </c>
      <c r="B1355" s="1">
        <v>1398110</v>
      </c>
      <c r="C1355" s="1" t="s">
        <v>6220</v>
      </c>
      <c r="D1355" s="1" t="s">
        <v>6221</v>
      </c>
      <c r="E1355" s="1" t="s">
        <v>6222</v>
      </c>
      <c r="F1355" s="2">
        <v>636.71</v>
      </c>
      <c r="G1355" s="1" t="s">
        <v>9</v>
      </c>
      <c r="H1355" s="1" t="s">
        <v>8349</v>
      </c>
      <c r="I1355" s="1" t="s">
        <v>8350</v>
      </c>
      <c r="J1355" s="1" t="s">
        <v>12277</v>
      </c>
      <c r="K1355" s="1" t="s">
        <v>12278</v>
      </c>
      <c r="L1355">
        <f>VLOOKUP(B1355,HIS退!B:F,5,FALSE)</f>
        <v>-636.71</v>
      </c>
      <c r="M1355">
        <f>VLOOKUP(J1355,银行退!A:F,6,FALSE)</f>
        <v>636.71</v>
      </c>
      <c r="N1355" t="e">
        <f>VLOOKUP(J1355,银行退!A:J,10,FALSE)</f>
        <v>#N/A</v>
      </c>
      <c r="O1355" t="e">
        <f>VLOOKUP(J1355,银行退!A:K,11,FALSE)</f>
        <v>#N/A</v>
      </c>
    </row>
    <row r="1356" spans="1:15">
      <c r="A1356" s="1" t="s">
        <v>12279</v>
      </c>
      <c r="B1356" s="1">
        <v>1398226</v>
      </c>
      <c r="C1356" s="1" t="s">
        <v>6224</v>
      </c>
      <c r="D1356" s="1" t="s">
        <v>6225</v>
      </c>
      <c r="E1356" s="1" t="s">
        <v>6226</v>
      </c>
      <c r="F1356" s="2">
        <v>450</v>
      </c>
      <c r="G1356" s="1" t="s">
        <v>9</v>
      </c>
      <c r="H1356" s="1" t="s">
        <v>8349</v>
      </c>
      <c r="I1356" s="1" t="s">
        <v>8350</v>
      </c>
      <c r="J1356" s="1" t="s">
        <v>12280</v>
      </c>
      <c r="K1356" s="1" t="s">
        <v>12281</v>
      </c>
      <c r="L1356">
        <f>VLOOKUP(B1356,HIS退!B:F,5,FALSE)</f>
        <v>-450</v>
      </c>
      <c r="M1356">
        <f>VLOOKUP(J1356,银行退!A:F,6,FALSE)</f>
        <v>450</v>
      </c>
      <c r="N1356" t="e">
        <f>VLOOKUP(J1356,银行退!A:J,10,FALSE)</f>
        <v>#N/A</v>
      </c>
      <c r="O1356" t="e">
        <f>VLOOKUP(J1356,银行退!A:K,11,FALSE)</f>
        <v>#N/A</v>
      </c>
    </row>
    <row r="1357" spans="1:15">
      <c r="A1357" s="1" t="s">
        <v>12282</v>
      </c>
      <c r="B1357" s="1">
        <v>1398321</v>
      </c>
      <c r="C1357" s="1" t="s">
        <v>6228</v>
      </c>
      <c r="D1357" s="1" t="s">
        <v>6229</v>
      </c>
      <c r="E1357" s="1" t="s">
        <v>6230</v>
      </c>
      <c r="F1357" s="2">
        <v>84.5</v>
      </c>
      <c r="G1357" s="1" t="s">
        <v>9</v>
      </c>
      <c r="H1357" s="1" t="s">
        <v>8349</v>
      </c>
      <c r="I1357" s="1" t="s">
        <v>8350</v>
      </c>
      <c r="J1357" s="1" t="s">
        <v>12283</v>
      </c>
      <c r="K1357" s="1" t="s">
        <v>12284</v>
      </c>
      <c r="L1357">
        <f>VLOOKUP(B1357,HIS退!B:F,5,FALSE)</f>
        <v>-84.5</v>
      </c>
      <c r="M1357">
        <f>VLOOKUP(J1357,银行退!A:F,6,FALSE)</f>
        <v>84.5</v>
      </c>
      <c r="N1357" t="e">
        <f>VLOOKUP(J1357,银行退!A:J,10,FALSE)</f>
        <v>#N/A</v>
      </c>
      <c r="O1357" t="e">
        <f>VLOOKUP(J1357,银行退!A:K,11,FALSE)</f>
        <v>#N/A</v>
      </c>
    </row>
    <row r="1358" spans="1:15">
      <c r="A1358" s="1" t="s">
        <v>12285</v>
      </c>
      <c r="B1358" s="1">
        <v>1398369</v>
      </c>
      <c r="C1358" s="1" t="s">
        <v>6232</v>
      </c>
      <c r="D1358" s="1" t="s">
        <v>6233</v>
      </c>
      <c r="E1358" s="1" t="s">
        <v>6234</v>
      </c>
      <c r="F1358" s="2">
        <v>563.55999999999995</v>
      </c>
      <c r="G1358" s="1" t="s">
        <v>9</v>
      </c>
      <c r="H1358" s="1" t="s">
        <v>8349</v>
      </c>
      <c r="I1358" s="1" t="s">
        <v>8350</v>
      </c>
      <c r="J1358" s="1" t="s">
        <v>12286</v>
      </c>
      <c r="K1358" s="1" t="s">
        <v>12287</v>
      </c>
      <c r="L1358">
        <f>VLOOKUP(B1358,HIS退!B:F,5,FALSE)</f>
        <v>-563.55999999999995</v>
      </c>
      <c r="M1358">
        <f>VLOOKUP(J1358,银行退!A:F,6,FALSE)</f>
        <v>563.55999999999995</v>
      </c>
      <c r="N1358" t="e">
        <f>VLOOKUP(J1358,银行退!A:J,10,FALSE)</f>
        <v>#N/A</v>
      </c>
      <c r="O1358" t="e">
        <f>VLOOKUP(J1358,银行退!A:K,11,FALSE)</f>
        <v>#N/A</v>
      </c>
    </row>
    <row r="1359" spans="1:15">
      <c r="A1359" s="1" t="s">
        <v>12288</v>
      </c>
      <c r="B1359" s="1">
        <v>1398377</v>
      </c>
      <c r="C1359" s="1" t="s">
        <v>6236</v>
      </c>
      <c r="D1359" s="1" t="s">
        <v>6237</v>
      </c>
      <c r="E1359" s="1" t="s">
        <v>6238</v>
      </c>
      <c r="F1359" s="2">
        <v>981.08</v>
      </c>
      <c r="G1359" s="1" t="s">
        <v>9</v>
      </c>
      <c r="H1359" s="1" t="s">
        <v>8349</v>
      </c>
      <c r="I1359" s="1" t="s">
        <v>8350</v>
      </c>
      <c r="J1359" s="1" t="s">
        <v>12289</v>
      </c>
      <c r="K1359" s="1" t="s">
        <v>12290</v>
      </c>
      <c r="L1359">
        <f>VLOOKUP(B1359,HIS退!B:F,5,FALSE)</f>
        <v>-981.08</v>
      </c>
      <c r="M1359">
        <f>VLOOKUP(J1359,银行退!A:F,6,FALSE)</f>
        <v>981.08</v>
      </c>
      <c r="N1359" t="e">
        <f>VLOOKUP(J1359,银行退!A:J,10,FALSE)</f>
        <v>#N/A</v>
      </c>
      <c r="O1359" t="e">
        <f>VLOOKUP(J1359,银行退!A:K,11,FALSE)</f>
        <v>#N/A</v>
      </c>
    </row>
    <row r="1360" spans="1:15">
      <c r="A1360" s="1" t="s">
        <v>12291</v>
      </c>
      <c r="B1360" s="1">
        <v>1398402</v>
      </c>
      <c r="C1360" s="1" t="s">
        <v>6240</v>
      </c>
      <c r="D1360" s="1" t="s">
        <v>6241</v>
      </c>
      <c r="E1360" s="1" t="s">
        <v>6242</v>
      </c>
      <c r="F1360" s="2">
        <v>3000</v>
      </c>
      <c r="G1360" s="1" t="s">
        <v>9</v>
      </c>
      <c r="H1360" s="1" t="s">
        <v>8349</v>
      </c>
      <c r="I1360" s="1" t="s">
        <v>8350</v>
      </c>
      <c r="J1360" s="1" t="s">
        <v>12292</v>
      </c>
      <c r="K1360" s="1" t="s">
        <v>12293</v>
      </c>
      <c r="L1360">
        <f>VLOOKUP(B1360,HIS退!B:F,5,FALSE)</f>
        <v>-3000</v>
      </c>
      <c r="M1360">
        <f>VLOOKUP(J1360,银行退!A:F,6,FALSE)</f>
        <v>3000</v>
      </c>
      <c r="N1360" t="e">
        <f>VLOOKUP(J1360,银行退!A:J,10,FALSE)</f>
        <v>#N/A</v>
      </c>
      <c r="O1360" t="e">
        <f>VLOOKUP(J1360,银行退!A:K,11,FALSE)</f>
        <v>#N/A</v>
      </c>
    </row>
    <row r="1361" spans="1:15">
      <c r="A1361" s="1" t="s">
        <v>12294</v>
      </c>
      <c r="B1361" s="1">
        <v>1398403</v>
      </c>
      <c r="C1361" s="1" t="s">
        <v>6244</v>
      </c>
      <c r="D1361" s="1" t="s">
        <v>4243</v>
      </c>
      <c r="E1361" s="1" t="s">
        <v>4244</v>
      </c>
      <c r="F1361" s="2">
        <v>3267</v>
      </c>
      <c r="G1361" s="1" t="s">
        <v>9</v>
      </c>
      <c r="H1361" s="1" t="s">
        <v>8349</v>
      </c>
      <c r="I1361" s="1" t="s">
        <v>8350</v>
      </c>
      <c r="J1361" s="1" t="s">
        <v>12295</v>
      </c>
      <c r="K1361" s="1" t="s">
        <v>10679</v>
      </c>
      <c r="L1361">
        <f>VLOOKUP(B1361,HIS退!B:F,5,FALSE)</f>
        <v>-3267</v>
      </c>
      <c r="M1361">
        <f>VLOOKUP(J1361,银行退!A:F,6,FALSE)</f>
        <v>3267</v>
      </c>
      <c r="N1361" t="e">
        <f>VLOOKUP(J1361,银行退!A:J,10,FALSE)</f>
        <v>#N/A</v>
      </c>
      <c r="O1361" t="e">
        <f>VLOOKUP(J1361,银行退!A:K,11,FALSE)</f>
        <v>#N/A</v>
      </c>
    </row>
    <row r="1362" spans="1:15">
      <c r="A1362" s="1" t="s">
        <v>12296</v>
      </c>
      <c r="B1362" s="1">
        <v>1398619</v>
      </c>
      <c r="C1362" s="1" t="s">
        <v>6246</v>
      </c>
      <c r="D1362" s="1" t="s">
        <v>6247</v>
      </c>
      <c r="E1362" s="1" t="s">
        <v>6248</v>
      </c>
      <c r="F1362" s="2">
        <v>630</v>
      </c>
      <c r="G1362" s="1" t="s">
        <v>9</v>
      </c>
      <c r="H1362" s="1" t="s">
        <v>8349</v>
      </c>
      <c r="I1362" s="1" t="s">
        <v>8350</v>
      </c>
      <c r="J1362" s="1" t="s">
        <v>12297</v>
      </c>
      <c r="K1362" s="1" t="s">
        <v>12298</v>
      </c>
      <c r="L1362">
        <f>VLOOKUP(B1362,HIS退!B:F,5,FALSE)</f>
        <v>-630</v>
      </c>
      <c r="M1362">
        <f>VLOOKUP(J1362,银行退!A:F,6,FALSE)</f>
        <v>630</v>
      </c>
      <c r="N1362" t="e">
        <f>VLOOKUP(J1362,银行退!A:J,10,FALSE)</f>
        <v>#N/A</v>
      </c>
      <c r="O1362" t="e">
        <f>VLOOKUP(J1362,银行退!A:K,11,FALSE)</f>
        <v>#N/A</v>
      </c>
    </row>
    <row r="1363" spans="1:15">
      <c r="A1363" s="1" t="s">
        <v>12299</v>
      </c>
      <c r="B1363" s="1">
        <v>1398760</v>
      </c>
      <c r="C1363" s="1" t="s">
        <v>6250</v>
      </c>
      <c r="D1363" s="1" t="s">
        <v>6251</v>
      </c>
      <c r="E1363" s="1" t="s">
        <v>456</v>
      </c>
      <c r="F1363" s="2">
        <v>268.02999999999997</v>
      </c>
      <c r="G1363" s="1" t="s">
        <v>9</v>
      </c>
      <c r="H1363" s="1" t="s">
        <v>8349</v>
      </c>
      <c r="I1363" s="1" t="s">
        <v>8350</v>
      </c>
      <c r="J1363" s="1" t="s">
        <v>13922</v>
      </c>
      <c r="K1363" s="1" t="s">
        <v>455</v>
      </c>
      <c r="L1363">
        <f>VLOOKUP(B1363,HIS退!B:F,5,FALSE)</f>
        <v>-268.02999999999997</v>
      </c>
      <c r="M1363">
        <f>VLOOKUP(J1363,银行退!A:F,6,FALSE)</f>
        <v>268.02999999999997</v>
      </c>
      <c r="N1363" t="e">
        <f>VLOOKUP(J1363,银行退!A:J,10,FALSE)</f>
        <v>#N/A</v>
      </c>
      <c r="O1363" t="str">
        <f>VLOOKUP(J1363,银行退!A:K,11,FALSE)</f>
        <v>2017-08-15</v>
      </c>
    </row>
    <row r="1364" spans="1:15">
      <c r="A1364" s="1" t="s">
        <v>12301</v>
      </c>
      <c r="B1364" s="1">
        <v>1400737</v>
      </c>
      <c r="C1364" s="1" t="s">
        <v>6253</v>
      </c>
      <c r="D1364" s="1" t="s">
        <v>6254</v>
      </c>
      <c r="E1364" s="1" t="s">
        <v>6255</v>
      </c>
      <c r="F1364" s="2">
        <v>100</v>
      </c>
      <c r="G1364" s="1" t="s">
        <v>9</v>
      </c>
      <c r="H1364" s="1" t="s">
        <v>8349</v>
      </c>
      <c r="I1364" s="1" t="s">
        <v>8350</v>
      </c>
      <c r="J1364" s="1" t="s">
        <v>12302</v>
      </c>
      <c r="K1364" s="1" t="s">
        <v>12303</v>
      </c>
      <c r="L1364">
        <f>VLOOKUP(B1364,HIS退!B:F,5,FALSE)</f>
        <v>-100</v>
      </c>
      <c r="M1364">
        <f>VLOOKUP(J1364,银行退!A:F,6,FALSE)</f>
        <v>100</v>
      </c>
      <c r="N1364" t="e">
        <f>VLOOKUP(J1364,银行退!A:J,10,FALSE)</f>
        <v>#N/A</v>
      </c>
      <c r="O1364" t="e">
        <f>VLOOKUP(J1364,银行退!A:K,11,FALSE)</f>
        <v>#N/A</v>
      </c>
    </row>
    <row r="1365" spans="1:15">
      <c r="A1365" s="1" t="s">
        <v>12304</v>
      </c>
      <c r="B1365" s="1">
        <v>1403823</v>
      </c>
      <c r="C1365" s="1" t="s">
        <v>6257</v>
      </c>
      <c r="D1365" s="1" t="s">
        <v>6258</v>
      </c>
      <c r="E1365" s="1" t="s">
        <v>6259</v>
      </c>
      <c r="F1365" s="2">
        <v>283</v>
      </c>
      <c r="G1365" s="1" t="s">
        <v>9</v>
      </c>
      <c r="H1365" s="1" t="s">
        <v>8349</v>
      </c>
      <c r="I1365" s="1" t="s">
        <v>8350</v>
      </c>
      <c r="J1365" s="1" t="s">
        <v>12305</v>
      </c>
      <c r="K1365" s="1" t="s">
        <v>12306</v>
      </c>
      <c r="L1365">
        <f>VLOOKUP(B1365,HIS退!B:F,5,FALSE)</f>
        <v>-283</v>
      </c>
      <c r="M1365">
        <f>VLOOKUP(J1365,银行退!A:F,6,FALSE)</f>
        <v>283</v>
      </c>
      <c r="N1365" t="e">
        <f>VLOOKUP(J1365,银行退!A:J,10,FALSE)</f>
        <v>#N/A</v>
      </c>
      <c r="O1365" t="e">
        <f>VLOOKUP(J1365,银行退!A:K,11,FALSE)</f>
        <v>#N/A</v>
      </c>
    </row>
    <row r="1366" spans="1:15">
      <c r="A1366" s="1" t="s">
        <v>12307</v>
      </c>
      <c r="B1366" s="1">
        <v>1404348</v>
      </c>
      <c r="C1366" s="1" t="s">
        <v>6261</v>
      </c>
      <c r="D1366" s="1" t="s">
        <v>6262</v>
      </c>
      <c r="E1366" s="1" t="s">
        <v>6263</v>
      </c>
      <c r="F1366" s="2">
        <v>780</v>
      </c>
      <c r="G1366" s="1" t="s">
        <v>9</v>
      </c>
      <c r="H1366" s="1" t="s">
        <v>8349</v>
      </c>
      <c r="I1366" s="1" t="s">
        <v>8350</v>
      </c>
      <c r="J1366" s="1" t="s">
        <v>12308</v>
      </c>
      <c r="K1366" s="1" t="s">
        <v>12309</v>
      </c>
      <c r="L1366">
        <f>VLOOKUP(B1366,HIS退!B:F,5,FALSE)</f>
        <v>-780</v>
      </c>
      <c r="M1366">
        <f>VLOOKUP(J1366,银行退!A:F,6,FALSE)</f>
        <v>780</v>
      </c>
      <c r="N1366" t="e">
        <f>VLOOKUP(J1366,银行退!A:J,10,FALSE)</f>
        <v>#N/A</v>
      </c>
      <c r="O1366" t="e">
        <f>VLOOKUP(J1366,银行退!A:K,11,FALSE)</f>
        <v>#N/A</v>
      </c>
    </row>
    <row r="1367" spans="1:15">
      <c r="A1367" s="1" t="s">
        <v>12310</v>
      </c>
      <c r="B1367" s="1">
        <v>1405760</v>
      </c>
      <c r="C1367" s="1" t="s">
        <v>6265</v>
      </c>
      <c r="D1367" s="1" t="s">
        <v>6266</v>
      </c>
      <c r="E1367" s="1" t="s">
        <v>6267</v>
      </c>
      <c r="F1367" s="2">
        <v>200</v>
      </c>
      <c r="G1367" s="1" t="s">
        <v>9</v>
      </c>
      <c r="H1367" s="1" t="s">
        <v>8349</v>
      </c>
      <c r="I1367" s="1" t="s">
        <v>8350</v>
      </c>
      <c r="J1367" s="1" t="s">
        <v>12311</v>
      </c>
      <c r="K1367" s="1" t="s">
        <v>12312</v>
      </c>
      <c r="L1367">
        <f>VLOOKUP(B1367,HIS退!B:F,5,FALSE)</f>
        <v>-200</v>
      </c>
      <c r="M1367">
        <f>VLOOKUP(J1367,银行退!A:F,6,FALSE)</f>
        <v>200</v>
      </c>
      <c r="N1367" t="e">
        <f>VLOOKUP(J1367,银行退!A:J,10,FALSE)</f>
        <v>#N/A</v>
      </c>
      <c r="O1367" t="e">
        <f>VLOOKUP(J1367,银行退!A:K,11,FALSE)</f>
        <v>#N/A</v>
      </c>
    </row>
    <row r="1368" spans="1:15">
      <c r="A1368" s="1" t="s">
        <v>12313</v>
      </c>
      <c r="B1368" s="1">
        <v>1405900</v>
      </c>
      <c r="C1368" s="1" t="s">
        <v>6269</v>
      </c>
      <c r="D1368" s="1" t="s">
        <v>6270</v>
      </c>
      <c r="E1368" s="1" t="s">
        <v>6271</v>
      </c>
      <c r="F1368" s="2">
        <v>1000</v>
      </c>
      <c r="G1368" s="1" t="s">
        <v>9</v>
      </c>
      <c r="H1368" s="1" t="s">
        <v>8349</v>
      </c>
      <c r="I1368" s="1" t="s">
        <v>8350</v>
      </c>
      <c r="J1368" s="1" t="s">
        <v>12314</v>
      </c>
      <c r="K1368" s="1" t="s">
        <v>12315</v>
      </c>
      <c r="L1368">
        <f>VLOOKUP(B1368,HIS退!B:F,5,FALSE)</f>
        <v>-1000</v>
      </c>
      <c r="M1368">
        <f>VLOOKUP(J1368,银行退!A:F,6,FALSE)</f>
        <v>1000</v>
      </c>
      <c r="N1368" t="e">
        <f>VLOOKUP(J1368,银行退!A:J,10,FALSE)</f>
        <v>#N/A</v>
      </c>
      <c r="O1368" t="e">
        <f>VLOOKUP(J1368,银行退!A:K,11,FALSE)</f>
        <v>#N/A</v>
      </c>
    </row>
    <row r="1369" spans="1:15">
      <c r="A1369" s="1" t="s">
        <v>12316</v>
      </c>
      <c r="B1369" s="1">
        <v>1406792</v>
      </c>
      <c r="C1369" s="1" t="s">
        <v>6273</v>
      </c>
      <c r="D1369" s="1" t="s">
        <v>6274</v>
      </c>
      <c r="E1369" s="1" t="s">
        <v>252</v>
      </c>
      <c r="F1369" s="2">
        <v>700</v>
      </c>
      <c r="G1369" s="1" t="s">
        <v>9</v>
      </c>
      <c r="H1369" s="1" t="s">
        <v>8349</v>
      </c>
      <c r="I1369" s="1" t="s">
        <v>8350</v>
      </c>
      <c r="J1369" s="1" t="s">
        <v>12317</v>
      </c>
      <c r="K1369" s="1" t="s">
        <v>251</v>
      </c>
      <c r="L1369">
        <f>VLOOKUP(B1369,HIS退!B:F,5,FALSE)</f>
        <v>-700</v>
      </c>
      <c r="M1369">
        <f>VLOOKUP(J1369,银行退!A:F,6,FALSE)</f>
        <v>700</v>
      </c>
      <c r="N1369" t="e">
        <f>VLOOKUP(J1369,银行退!A:J,10,FALSE)</f>
        <v>#N/A</v>
      </c>
      <c r="O1369" t="e">
        <f>VLOOKUP(J1369,银行退!A:K,11,FALSE)</f>
        <v>#N/A</v>
      </c>
    </row>
    <row r="1370" spans="1:15">
      <c r="A1370" s="1" t="s">
        <v>12318</v>
      </c>
      <c r="B1370" s="1">
        <v>1407092</v>
      </c>
      <c r="C1370" s="1" t="s">
        <v>6276</v>
      </c>
      <c r="D1370" s="1" t="s">
        <v>6277</v>
      </c>
      <c r="E1370" s="1" t="s">
        <v>6278</v>
      </c>
      <c r="F1370" s="2">
        <v>3</v>
      </c>
      <c r="G1370" s="1" t="s">
        <v>9</v>
      </c>
      <c r="H1370" s="1" t="s">
        <v>8349</v>
      </c>
      <c r="I1370" s="1" t="s">
        <v>8350</v>
      </c>
      <c r="J1370" s="1" t="s">
        <v>12319</v>
      </c>
      <c r="K1370" s="1" t="s">
        <v>12320</v>
      </c>
      <c r="L1370">
        <f>VLOOKUP(B1370,HIS退!B:F,5,FALSE)</f>
        <v>-3</v>
      </c>
      <c r="M1370">
        <f>VLOOKUP(J1370,银行退!A:F,6,FALSE)</f>
        <v>3</v>
      </c>
      <c r="N1370" t="e">
        <f>VLOOKUP(J1370,银行退!A:J,10,FALSE)</f>
        <v>#N/A</v>
      </c>
      <c r="O1370" t="e">
        <f>VLOOKUP(J1370,银行退!A:K,11,FALSE)</f>
        <v>#N/A</v>
      </c>
    </row>
    <row r="1371" spans="1:15">
      <c r="A1371" s="1" t="s">
        <v>12321</v>
      </c>
      <c r="B1371" s="1">
        <v>1407282</v>
      </c>
      <c r="C1371" s="1" t="s">
        <v>6280</v>
      </c>
      <c r="D1371" s="1" t="s">
        <v>6281</v>
      </c>
      <c r="E1371" s="1" t="s">
        <v>418</v>
      </c>
      <c r="F1371" s="2">
        <v>5000</v>
      </c>
      <c r="G1371" s="1" t="s">
        <v>9</v>
      </c>
      <c r="H1371" s="1" t="s">
        <v>8349</v>
      </c>
      <c r="I1371" s="1" t="s">
        <v>8350</v>
      </c>
      <c r="J1371" s="1" t="s">
        <v>13923</v>
      </c>
      <c r="K1371" s="1" t="s">
        <v>417</v>
      </c>
      <c r="L1371">
        <f>VLOOKUP(B1371,HIS退!B:F,5,FALSE)</f>
        <v>-5000</v>
      </c>
      <c r="M1371">
        <f>VLOOKUP(J1371,银行退!A:F,6,FALSE)</f>
        <v>5000</v>
      </c>
      <c r="N1371" t="e">
        <f>VLOOKUP(J1371,银行退!A:J,10,FALSE)</f>
        <v>#N/A</v>
      </c>
      <c r="O1371" t="str">
        <f>VLOOKUP(J1371,银行退!A:K,11,FALSE)</f>
        <v>2017-08-15</v>
      </c>
    </row>
    <row r="1372" spans="1:15">
      <c r="A1372" s="1" t="s">
        <v>12323</v>
      </c>
      <c r="B1372" s="1">
        <v>1407330</v>
      </c>
      <c r="C1372" s="1" t="s">
        <v>6283</v>
      </c>
      <c r="D1372" s="1" t="s">
        <v>6284</v>
      </c>
      <c r="E1372" s="1" t="s">
        <v>6285</v>
      </c>
      <c r="F1372" s="2">
        <v>5.5</v>
      </c>
      <c r="G1372" s="1" t="s">
        <v>9</v>
      </c>
      <c r="H1372" s="1" t="s">
        <v>8349</v>
      </c>
      <c r="I1372" s="1" t="s">
        <v>8350</v>
      </c>
      <c r="J1372" s="1" t="s">
        <v>12324</v>
      </c>
      <c r="K1372" s="1" t="s">
        <v>12325</v>
      </c>
      <c r="L1372">
        <f>VLOOKUP(B1372,HIS退!B:F,5,FALSE)</f>
        <v>-5.5</v>
      </c>
      <c r="M1372">
        <f>VLOOKUP(J1372,银行退!A:F,6,FALSE)</f>
        <v>5.5</v>
      </c>
      <c r="N1372" t="e">
        <f>VLOOKUP(J1372,银行退!A:J,10,FALSE)</f>
        <v>#N/A</v>
      </c>
      <c r="O1372" t="e">
        <f>VLOOKUP(J1372,银行退!A:K,11,FALSE)</f>
        <v>#N/A</v>
      </c>
    </row>
    <row r="1373" spans="1:15">
      <c r="A1373" s="1" t="s">
        <v>12326</v>
      </c>
      <c r="B1373" s="1">
        <v>1407370</v>
      </c>
      <c r="C1373" s="1" t="s">
        <v>6287</v>
      </c>
      <c r="D1373" s="1" t="s">
        <v>6288</v>
      </c>
      <c r="E1373" s="1" t="s">
        <v>6289</v>
      </c>
      <c r="F1373" s="2">
        <v>1000</v>
      </c>
      <c r="G1373" s="1" t="s">
        <v>9</v>
      </c>
      <c r="H1373" s="1" t="s">
        <v>8349</v>
      </c>
      <c r="I1373" s="1" t="s">
        <v>8350</v>
      </c>
      <c r="J1373" s="1" t="s">
        <v>12327</v>
      </c>
      <c r="K1373" s="1" t="s">
        <v>12328</v>
      </c>
      <c r="L1373">
        <f>VLOOKUP(B1373,HIS退!B:F,5,FALSE)</f>
        <v>-1000</v>
      </c>
      <c r="M1373">
        <f>VLOOKUP(J1373,银行退!A:F,6,FALSE)</f>
        <v>1000</v>
      </c>
      <c r="N1373" t="e">
        <f>VLOOKUP(J1373,银行退!A:J,10,FALSE)</f>
        <v>#N/A</v>
      </c>
      <c r="O1373" t="e">
        <f>VLOOKUP(J1373,银行退!A:K,11,FALSE)</f>
        <v>#N/A</v>
      </c>
    </row>
    <row r="1374" spans="1:15">
      <c r="A1374" s="1" t="s">
        <v>12329</v>
      </c>
      <c r="B1374" s="1">
        <v>1407498</v>
      </c>
      <c r="C1374" s="1" t="s">
        <v>6291</v>
      </c>
      <c r="D1374" s="1" t="s">
        <v>6292</v>
      </c>
      <c r="E1374" s="1" t="s">
        <v>444</v>
      </c>
      <c r="F1374" s="2">
        <v>182.42</v>
      </c>
      <c r="G1374" s="1" t="s">
        <v>9</v>
      </c>
      <c r="H1374" s="1" t="s">
        <v>8349</v>
      </c>
      <c r="I1374" s="1" t="s">
        <v>8350</v>
      </c>
      <c r="J1374" s="1" t="s">
        <v>13924</v>
      </c>
      <c r="K1374" s="1" t="s">
        <v>443</v>
      </c>
      <c r="L1374">
        <f>VLOOKUP(B1374,HIS退!B:F,5,FALSE)</f>
        <v>-182.42</v>
      </c>
      <c r="M1374">
        <f>VLOOKUP(J1374,银行退!A:F,6,FALSE)</f>
        <v>182.42</v>
      </c>
      <c r="N1374" t="e">
        <f>VLOOKUP(J1374,银行退!A:J,10,FALSE)</f>
        <v>#N/A</v>
      </c>
      <c r="O1374" t="str">
        <f>VLOOKUP(J1374,银行退!A:K,11,FALSE)</f>
        <v>2017-08-15</v>
      </c>
    </row>
    <row r="1375" spans="1:15">
      <c r="A1375" s="1" t="s">
        <v>12331</v>
      </c>
      <c r="B1375" s="1">
        <v>1407578</v>
      </c>
      <c r="C1375" s="1" t="s">
        <v>6294</v>
      </c>
      <c r="D1375" s="1" t="s">
        <v>6274</v>
      </c>
      <c r="E1375" s="1" t="s">
        <v>252</v>
      </c>
      <c r="F1375" s="2">
        <v>800</v>
      </c>
      <c r="G1375" s="1" t="s">
        <v>9</v>
      </c>
      <c r="H1375" s="1" t="s">
        <v>8349</v>
      </c>
      <c r="I1375" s="1" t="s">
        <v>8350</v>
      </c>
      <c r="J1375" s="1" t="s">
        <v>13925</v>
      </c>
      <c r="K1375" s="1" t="s">
        <v>251</v>
      </c>
      <c r="L1375">
        <f>VLOOKUP(B1375,HIS退!B:F,5,FALSE)</f>
        <v>-800</v>
      </c>
      <c r="M1375">
        <f>VLOOKUP(J1375,银行退!A:F,6,FALSE)</f>
        <v>800</v>
      </c>
      <c r="N1375" t="e">
        <f>VLOOKUP(J1375,银行退!A:J,10,FALSE)</f>
        <v>#N/A</v>
      </c>
      <c r="O1375" t="str">
        <f>VLOOKUP(J1375,银行退!A:K,11,FALSE)</f>
        <v>2017-08-17</v>
      </c>
    </row>
    <row r="1376" spans="1:15">
      <c r="A1376" s="1" t="s">
        <v>12333</v>
      </c>
      <c r="B1376" s="1">
        <v>1407810</v>
      </c>
      <c r="C1376" s="1" t="s">
        <v>6296</v>
      </c>
      <c r="D1376" s="1" t="s">
        <v>6297</v>
      </c>
      <c r="E1376" s="1" t="s">
        <v>6298</v>
      </c>
      <c r="F1376" s="2">
        <v>114</v>
      </c>
      <c r="G1376" s="1" t="s">
        <v>9</v>
      </c>
      <c r="H1376" s="1" t="s">
        <v>8349</v>
      </c>
      <c r="I1376" s="1" t="s">
        <v>8350</v>
      </c>
      <c r="J1376" s="1" t="s">
        <v>12334</v>
      </c>
      <c r="K1376" s="1" t="s">
        <v>12335</v>
      </c>
      <c r="L1376">
        <f>VLOOKUP(B1376,HIS退!B:F,5,FALSE)</f>
        <v>-114</v>
      </c>
      <c r="M1376">
        <f>VLOOKUP(J1376,银行退!A:F,6,FALSE)</f>
        <v>114</v>
      </c>
      <c r="N1376" t="e">
        <f>VLOOKUP(J1376,银行退!A:J,10,FALSE)</f>
        <v>#N/A</v>
      </c>
      <c r="O1376" t="e">
        <f>VLOOKUP(J1376,银行退!A:K,11,FALSE)</f>
        <v>#N/A</v>
      </c>
    </row>
    <row r="1377" spans="1:15">
      <c r="A1377" s="1" t="s">
        <v>12336</v>
      </c>
      <c r="B1377" s="1">
        <v>1408034</v>
      </c>
      <c r="C1377" s="1" t="s">
        <v>6300</v>
      </c>
      <c r="D1377" s="1" t="s">
        <v>6301</v>
      </c>
      <c r="E1377" s="1" t="s">
        <v>6302</v>
      </c>
      <c r="F1377" s="2">
        <v>171</v>
      </c>
      <c r="G1377" s="1" t="s">
        <v>9</v>
      </c>
      <c r="H1377" s="1" t="s">
        <v>8349</v>
      </c>
      <c r="I1377" s="1" t="s">
        <v>8350</v>
      </c>
      <c r="J1377" s="1" t="s">
        <v>12337</v>
      </c>
      <c r="K1377" s="1" t="s">
        <v>12338</v>
      </c>
      <c r="L1377">
        <f>VLOOKUP(B1377,HIS退!B:F,5,FALSE)</f>
        <v>-171</v>
      </c>
      <c r="M1377">
        <f>VLOOKUP(J1377,银行退!A:F,6,FALSE)</f>
        <v>171</v>
      </c>
      <c r="N1377" t="e">
        <f>VLOOKUP(J1377,银行退!A:J,10,FALSE)</f>
        <v>#N/A</v>
      </c>
      <c r="O1377" t="e">
        <f>VLOOKUP(J1377,银行退!A:K,11,FALSE)</f>
        <v>#N/A</v>
      </c>
    </row>
    <row r="1378" spans="1:15">
      <c r="A1378" s="1" t="s">
        <v>12339</v>
      </c>
      <c r="B1378" s="1">
        <v>1409072</v>
      </c>
      <c r="C1378" s="1" t="s">
        <v>6304</v>
      </c>
      <c r="D1378" s="1" t="s">
        <v>3824</v>
      </c>
      <c r="E1378" s="1" t="s">
        <v>3825</v>
      </c>
      <c r="F1378" s="2">
        <v>994.5</v>
      </c>
      <c r="G1378" s="1" t="s">
        <v>9</v>
      </c>
      <c r="H1378" s="1" t="s">
        <v>8349</v>
      </c>
      <c r="I1378" s="1" t="s">
        <v>8350</v>
      </c>
      <c r="J1378" s="1" t="s">
        <v>12340</v>
      </c>
      <c r="K1378" s="1" t="s">
        <v>10335</v>
      </c>
      <c r="L1378">
        <f>VLOOKUP(B1378,HIS退!B:F,5,FALSE)</f>
        <v>-994.5</v>
      </c>
      <c r="M1378">
        <f>VLOOKUP(J1378,银行退!A:F,6,FALSE)</f>
        <v>994.5</v>
      </c>
      <c r="N1378" t="e">
        <f>VLOOKUP(J1378,银行退!A:J,10,FALSE)</f>
        <v>#N/A</v>
      </c>
      <c r="O1378" t="e">
        <f>VLOOKUP(J1378,银行退!A:K,11,FALSE)</f>
        <v>#N/A</v>
      </c>
    </row>
    <row r="1379" spans="1:15">
      <c r="A1379" s="1" t="s">
        <v>12341</v>
      </c>
      <c r="B1379" s="1">
        <v>1409364</v>
      </c>
      <c r="C1379" s="1" t="s">
        <v>6306</v>
      </c>
      <c r="D1379" s="1" t="s">
        <v>6307</v>
      </c>
      <c r="E1379" s="1" t="s">
        <v>6308</v>
      </c>
      <c r="F1379" s="2">
        <v>491.32</v>
      </c>
      <c r="G1379" s="1" t="s">
        <v>9</v>
      </c>
      <c r="H1379" s="1" t="s">
        <v>8349</v>
      </c>
      <c r="I1379" s="1" t="s">
        <v>8350</v>
      </c>
      <c r="J1379" s="1" t="s">
        <v>12342</v>
      </c>
      <c r="K1379" s="1" t="s">
        <v>12343</v>
      </c>
      <c r="L1379">
        <f>VLOOKUP(B1379,HIS退!B:F,5,FALSE)</f>
        <v>-491.32</v>
      </c>
      <c r="M1379">
        <f>VLOOKUP(J1379,银行退!A:F,6,FALSE)</f>
        <v>491.32</v>
      </c>
      <c r="N1379" t="e">
        <f>VLOOKUP(J1379,银行退!A:J,10,FALSE)</f>
        <v>#N/A</v>
      </c>
      <c r="O1379" t="e">
        <f>VLOOKUP(J1379,银行退!A:K,11,FALSE)</f>
        <v>#N/A</v>
      </c>
    </row>
    <row r="1380" spans="1:15">
      <c r="A1380" s="1" t="s">
        <v>12344</v>
      </c>
      <c r="B1380" s="1">
        <v>1410192</v>
      </c>
      <c r="C1380" s="1" t="s">
        <v>6310</v>
      </c>
      <c r="D1380" s="1" t="s">
        <v>6311</v>
      </c>
      <c r="E1380" s="1" t="s">
        <v>6312</v>
      </c>
      <c r="F1380" s="2">
        <v>185</v>
      </c>
      <c r="G1380" s="1" t="s">
        <v>9</v>
      </c>
      <c r="H1380" s="1" t="s">
        <v>8349</v>
      </c>
      <c r="I1380" s="1" t="s">
        <v>8350</v>
      </c>
      <c r="J1380" s="1" t="s">
        <v>12345</v>
      </c>
      <c r="K1380" s="1" t="s">
        <v>12346</v>
      </c>
      <c r="L1380">
        <f>VLOOKUP(B1380,HIS退!B:F,5,FALSE)</f>
        <v>-185</v>
      </c>
      <c r="M1380">
        <f>VLOOKUP(J1380,银行退!A:F,6,FALSE)</f>
        <v>185</v>
      </c>
      <c r="N1380" t="e">
        <f>VLOOKUP(J1380,银行退!A:J,10,FALSE)</f>
        <v>#N/A</v>
      </c>
      <c r="O1380" t="e">
        <f>VLOOKUP(J1380,银行退!A:K,11,FALSE)</f>
        <v>#N/A</v>
      </c>
    </row>
    <row r="1381" spans="1:15">
      <c r="A1381" s="1" t="s">
        <v>12347</v>
      </c>
      <c r="B1381" s="1">
        <v>1410746</v>
      </c>
      <c r="C1381" s="1" t="s">
        <v>6314</v>
      </c>
      <c r="D1381" s="1" t="s">
        <v>6315</v>
      </c>
      <c r="E1381" s="1" t="s">
        <v>389</v>
      </c>
      <c r="F1381" s="2">
        <v>274.98</v>
      </c>
      <c r="G1381" s="1" t="s">
        <v>9</v>
      </c>
      <c r="H1381" s="1" t="s">
        <v>8349</v>
      </c>
      <c r="I1381" s="1" t="s">
        <v>8350</v>
      </c>
      <c r="J1381" s="1" t="s">
        <v>13926</v>
      </c>
      <c r="K1381" s="1" t="s">
        <v>388</v>
      </c>
      <c r="L1381">
        <f>VLOOKUP(B1381,HIS退!B:F,5,FALSE)</f>
        <v>-274.98</v>
      </c>
      <c r="M1381">
        <f>VLOOKUP(J1381,银行退!A:F,6,FALSE)</f>
        <v>274.98</v>
      </c>
      <c r="N1381" t="e">
        <f>VLOOKUP(J1381,银行退!A:J,10,FALSE)</f>
        <v>#N/A</v>
      </c>
      <c r="O1381" t="str">
        <f>VLOOKUP(J1381,银行退!A:K,11,FALSE)</f>
        <v>2017-08-15</v>
      </c>
    </row>
    <row r="1382" spans="1:15">
      <c r="A1382" s="1" t="s">
        <v>12349</v>
      </c>
      <c r="B1382" s="1">
        <v>1410943</v>
      </c>
      <c r="C1382" s="1" t="s">
        <v>6317</v>
      </c>
      <c r="D1382" s="1" t="s">
        <v>6318</v>
      </c>
      <c r="E1382" s="1" t="s">
        <v>6319</v>
      </c>
      <c r="F1382" s="2">
        <v>115</v>
      </c>
      <c r="G1382" s="1" t="s">
        <v>9</v>
      </c>
      <c r="H1382" s="1" t="s">
        <v>8349</v>
      </c>
      <c r="I1382" s="1" t="s">
        <v>8350</v>
      </c>
      <c r="J1382" s="1" t="s">
        <v>12350</v>
      </c>
      <c r="K1382" s="1" t="s">
        <v>12351</v>
      </c>
      <c r="L1382">
        <f>VLOOKUP(B1382,HIS退!B:F,5,FALSE)</f>
        <v>-115</v>
      </c>
      <c r="M1382">
        <f>VLOOKUP(J1382,银行退!A:F,6,FALSE)</f>
        <v>115</v>
      </c>
      <c r="N1382" t="e">
        <f>VLOOKUP(J1382,银行退!A:J,10,FALSE)</f>
        <v>#N/A</v>
      </c>
      <c r="O1382" t="e">
        <f>VLOOKUP(J1382,银行退!A:K,11,FALSE)</f>
        <v>#N/A</v>
      </c>
    </row>
    <row r="1383" spans="1:15">
      <c r="A1383" s="1" t="s">
        <v>12352</v>
      </c>
      <c r="B1383" s="1">
        <v>1411040</v>
      </c>
      <c r="C1383" s="1" t="s">
        <v>6321</v>
      </c>
      <c r="D1383" s="1" t="s">
        <v>6322</v>
      </c>
      <c r="E1383" s="1" t="s">
        <v>6323</v>
      </c>
      <c r="F1383" s="2">
        <v>1300</v>
      </c>
      <c r="G1383" s="1" t="s">
        <v>9</v>
      </c>
      <c r="H1383" s="1" t="s">
        <v>8349</v>
      </c>
      <c r="I1383" s="1" t="s">
        <v>8350</v>
      </c>
      <c r="J1383" s="1" t="s">
        <v>12353</v>
      </c>
      <c r="K1383" s="1" t="s">
        <v>12354</v>
      </c>
      <c r="L1383">
        <f>VLOOKUP(B1383,HIS退!B:F,5,FALSE)</f>
        <v>-1300</v>
      </c>
      <c r="M1383">
        <f>VLOOKUP(J1383,银行退!A:F,6,FALSE)</f>
        <v>1300</v>
      </c>
      <c r="N1383" t="e">
        <f>VLOOKUP(J1383,银行退!A:J,10,FALSE)</f>
        <v>#N/A</v>
      </c>
      <c r="O1383" t="e">
        <f>VLOOKUP(J1383,银行退!A:K,11,FALSE)</f>
        <v>#N/A</v>
      </c>
    </row>
    <row r="1384" spans="1:15">
      <c r="A1384" s="1" t="s">
        <v>12355</v>
      </c>
      <c r="B1384" s="1">
        <v>1412372</v>
      </c>
      <c r="C1384" s="1" t="s">
        <v>6325</v>
      </c>
      <c r="D1384" s="1" t="s">
        <v>6326</v>
      </c>
      <c r="E1384" s="1" t="s">
        <v>6327</v>
      </c>
      <c r="F1384" s="2">
        <v>450.25</v>
      </c>
      <c r="G1384" s="1" t="s">
        <v>9</v>
      </c>
      <c r="H1384" s="1" t="s">
        <v>8349</v>
      </c>
      <c r="I1384" s="1" t="s">
        <v>8350</v>
      </c>
      <c r="J1384" s="1" t="s">
        <v>12356</v>
      </c>
      <c r="K1384" s="1" t="s">
        <v>12357</v>
      </c>
      <c r="L1384">
        <f>VLOOKUP(B1384,HIS退!B:F,5,FALSE)</f>
        <v>-450.25</v>
      </c>
      <c r="M1384">
        <f>VLOOKUP(J1384,银行退!A:F,6,FALSE)</f>
        <v>450.25</v>
      </c>
      <c r="N1384" t="e">
        <f>VLOOKUP(J1384,银行退!A:J,10,FALSE)</f>
        <v>#N/A</v>
      </c>
      <c r="O1384" t="e">
        <f>VLOOKUP(J1384,银行退!A:K,11,FALSE)</f>
        <v>#N/A</v>
      </c>
    </row>
    <row r="1385" spans="1:15">
      <c r="A1385" s="1" t="s">
        <v>12358</v>
      </c>
      <c r="B1385" s="1">
        <v>1412465</v>
      </c>
      <c r="C1385" s="1" t="s">
        <v>6329</v>
      </c>
      <c r="D1385" s="1" t="s">
        <v>6330</v>
      </c>
      <c r="E1385" s="1" t="s">
        <v>6331</v>
      </c>
      <c r="F1385" s="2">
        <v>100</v>
      </c>
      <c r="G1385" s="1" t="s">
        <v>9</v>
      </c>
      <c r="H1385" s="1" t="s">
        <v>8349</v>
      </c>
      <c r="I1385" s="1" t="s">
        <v>8350</v>
      </c>
      <c r="J1385" s="1" t="s">
        <v>12359</v>
      </c>
      <c r="K1385" s="1" t="s">
        <v>12360</v>
      </c>
      <c r="L1385">
        <f>VLOOKUP(B1385,HIS退!B:F,5,FALSE)</f>
        <v>-100</v>
      </c>
      <c r="M1385">
        <f>VLOOKUP(J1385,银行退!A:F,6,FALSE)</f>
        <v>100</v>
      </c>
      <c r="N1385" t="e">
        <f>VLOOKUP(J1385,银行退!A:J,10,FALSE)</f>
        <v>#N/A</v>
      </c>
      <c r="O1385" t="e">
        <f>VLOOKUP(J1385,银行退!A:K,11,FALSE)</f>
        <v>#N/A</v>
      </c>
    </row>
    <row r="1386" spans="1:15">
      <c r="A1386" s="1" t="s">
        <v>12361</v>
      </c>
      <c r="B1386" s="1">
        <v>1412753</v>
      </c>
      <c r="C1386" s="1" t="s">
        <v>6333</v>
      </c>
      <c r="D1386" s="1" t="s">
        <v>6334</v>
      </c>
      <c r="E1386" s="1" t="s">
        <v>6335</v>
      </c>
      <c r="F1386" s="2">
        <v>388</v>
      </c>
      <c r="G1386" s="1" t="s">
        <v>9</v>
      </c>
      <c r="H1386" s="1" t="s">
        <v>8349</v>
      </c>
      <c r="I1386" s="1" t="s">
        <v>8350</v>
      </c>
      <c r="J1386" s="1" t="s">
        <v>12362</v>
      </c>
      <c r="K1386" s="1" t="s">
        <v>12363</v>
      </c>
      <c r="L1386">
        <f>VLOOKUP(B1386,HIS退!B:F,5,FALSE)</f>
        <v>-388</v>
      </c>
      <c r="M1386">
        <f>VLOOKUP(J1386,银行退!A:F,6,FALSE)</f>
        <v>388</v>
      </c>
      <c r="N1386" t="e">
        <f>VLOOKUP(J1386,银行退!A:J,10,FALSE)</f>
        <v>#N/A</v>
      </c>
      <c r="O1386" t="e">
        <f>VLOOKUP(J1386,银行退!A:K,11,FALSE)</f>
        <v>#N/A</v>
      </c>
    </row>
    <row r="1387" spans="1:15">
      <c r="A1387" s="1" t="s">
        <v>12364</v>
      </c>
      <c r="B1387" s="1">
        <v>1413304</v>
      </c>
      <c r="C1387" s="1" t="s">
        <v>6337</v>
      </c>
      <c r="D1387" s="1" t="s">
        <v>6338</v>
      </c>
      <c r="E1387" s="1" t="s">
        <v>440</v>
      </c>
      <c r="F1387" s="2">
        <v>189.35</v>
      </c>
      <c r="G1387" s="1" t="s">
        <v>9</v>
      </c>
      <c r="H1387" s="1" t="s">
        <v>8349</v>
      </c>
      <c r="I1387" s="1" t="s">
        <v>8350</v>
      </c>
      <c r="J1387" s="1" t="s">
        <v>13927</v>
      </c>
      <c r="K1387" s="1" t="s">
        <v>439</v>
      </c>
      <c r="L1387">
        <f>VLOOKUP(B1387,HIS退!B:F,5,FALSE)</f>
        <v>-189.35</v>
      </c>
      <c r="M1387">
        <f>VLOOKUP(J1387,银行退!A:F,6,FALSE)</f>
        <v>189.35</v>
      </c>
      <c r="N1387" t="e">
        <f>VLOOKUP(J1387,银行退!A:J,10,FALSE)</f>
        <v>#N/A</v>
      </c>
      <c r="O1387" t="str">
        <f>VLOOKUP(J1387,银行退!A:K,11,FALSE)</f>
        <v>2017-08-15</v>
      </c>
    </row>
    <row r="1388" spans="1:15">
      <c r="A1388" s="1" t="s">
        <v>12366</v>
      </c>
      <c r="B1388" s="1">
        <v>1413547</v>
      </c>
      <c r="C1388" s="1" t="s">
        <v>6340</v>
      </c>
      <c r="D1388" s="1" t="s">
        <v>6341</v>
      </c>
      <c r="E1388" s="1" t="s">
        <v>6342</v>
      </c>
      <c r="F1388" s="2">
        <v>4000</v>
      </c>
      <c r="G1388" s="1" t="s">
        <v>9</v>
      </c>
      <c r="H1388" s="1" t="s">
        <v>8349</v>
      </c>
      <c r="I1388" s="1" t="s">
        <v>8350</v>
      </c>
      <c r="J1388" s="1" t="s">
        <v>12367</v>
      </c>
      <c r="K1388" s="1" t="s">
        <v>12368</v>
      </c>
      <c r="L1388">
        <f>VLOOKUP(B1388,HIS退!B:F,5,FALSE)</f>
        <v>-4000</v>
      </c>
      <c r="M1388">
        <f>VLOOKUP(J1388,银行退!A:F,6,FALSE)</f>
        <v>4000</v>
      </c>
      <c r="N1388" t="e">
        <f>VLOOKUP(J1388,银行退!A:J,10,FALSE)</f>
        <v>#N/A</v>
      </c>
      <c r="O1388" t="e">
        <f>VLOOKUP(J1388,银行退!A:K,11,FALSE)</f>
        <v>#N/A</v>
      </c>
    </row>
    <row r="1389" spans="1:15">
      <c r="A1389" s="1" t="s">
        <v>12369</v>
      </c>
      <c r="B1389" s="1">
        <v>1413952</v>
      </c>
      <c r="C1389" s="1" t="s">
        <v>6344</v>
      </c>
      <c r="D1389" s="1" t="s">
        <v>6345</v>
      </c>
      <c r="E1389" s="1" t="s">
        <v>6346</v>
      </c>
      <c r="F1389" s="2">
        <v>753.2</v>
      </c>
      <c r="G1389" s="1" t="s">
        <v>9</v>
      </c>
      <c r="H1389" s="1" t="s">
        <v>8349</v>
      </c>
      <c r="I1389" s="1" t="s">
        <v>8350</v>
      </c>
      <c r="J1389" s="1" t="s">
        <v>12370</v>
      </c>
      <c r="K1389" s="1" t="s">
        <v>12371</v>
      </c>
      <c r="L1389">
        <f>VLOOKUP(B1389,HIS退!B:F,5,FALSE)</f>
        <v>-753.2</v>
      </c>
      <c r="M1389">
        <f>VLOOKUP(J1389,银行退!A:F,6,FALSE)</f>
        <v>753.2</v>
      </c>
      <c r="N1389" t="e">
        <f>VLOOKUP(J1389,银行退!A:J,10,FALSE)</f>
        <v>#N/A</v>
      </c>
      <c r="O1389" t="e">
        <f>VLOOKUP(J1389,银行退!A:K,11,FALSE)</f>
        <v>#N/A</v>
      </c>
    </row>
    <row r="1390" spans="1:15">
      <c r="A1390" s="1" t="s">
        <v>12372</v>
      </c>
      <c r="B1390" s="1">
        <v>1414032</v>
      </c>
      <c r="C1390" s="1" t="s">
        <v>6348</v>
      </c>
      <c r="D1390" s="1" t="s">
        <v>6349</v>
      </c>
      <c r="E1390" s="1" t="s">
        <v>6350</v>
      </c>
      <c r="F1390" s="2">
        <v>116.98</v>
      </c>
      <c r="G1390" s="1" t="s">
        <v>9</v>
      </c>
      <c r="H1390" s="1" t="s">
        <v>8349</v>
      </c>
      <c r="I1390" s="1" t="s">
        <v>8350</v>
      </c>
      <c r="J1390" s="1" t="s">
        <v>12373</v>
      </c>
      <c r="K1390" s="1" t="s">
        <v>12374</v>
      </c>
      <c r="L1390">
        <f>VLOOKUP(B1390,HIS退!B:F,5,FALSE)</f>
        <v>-116.98</v>
      </c>
      <c r="M1390">
        <f>VLOOKUP(J1390,银行退!A:F,6,FALSE)</f>
        <v>116.98</v>
      </c>
      <c r="N1390" t="e">
        <f>VLOOKUP(J1390,银行退!A:J,10,FALSE)</f>
        <v>#N/A</v>
      </c>
      <c r="O1390" t="e">
        <f>VLOOKUP(J1390,银行退!A:K,11,FALSE)</f>
        <v>#N/A</v>
      </c>
    </row>
    <row r="1391" spans="1:15">
      <c r="A1391" s="1" t="s">
        <v>12375</v>
      </c>
      <c r="B1391" s="1">
        <v>1414093</v>
      </c>
      <c r="C1391" s="1" t="s">
        <v>6352</v>
      </c>
      <c r="D1391" s="1" t="s">
        <v>6353</v>
      </c>
      <c r="E1391" s="1" t="s">
        <v>6354</v>
      </c>
      <c r="F1391" s="2">
        <v>123.4</v>
      </c>
      <c r="G1391" s="1" t="s">
        <v>9</v>
      </c>
      <c r="H1391" s="1" t="s">
        <v>8349</v>
      </c>
      <c r="I1391" s="1" t="s">
        <v>8350</v>
      </c>
      <c r="J1391" s="1" t="s">
        <v>12376</v>
      </c>
      <c r="K1391" s="1" t="s">
        <v>12371</v>
      </c>
      <c r="L1391">
        <f>VLOOKUP(B1391,HIS退!B:F,5,FALSE)</f>
        <v>-123.4</v>
      </c>
      <c r="M1391">
        <f>VLOOKUP(J1391,银行退!A:F,6,FALSE)</f>
        <v>123.4</v>
      </c>
      <c r="N1391" t="e">
        <f>VLOOKUP(J1391,银行退!A:J,10,FALSE)</f>
        <v>#N/A</v>
      </c>
      <c r="O1391" t="e">
        <f>VLOOKUP(J1391,银行退!A:K,11,FALSE)</f>
        <v>#N/A</v>
      </c>
    </row>
    <row r="1392" spans="1:15">
      <c r="A1392" s="1" t="s">
        <v>12377</v>
      </c>
      <c r="B1392" s="1">
        <v>1414115</v>
      </c>
      <c r="C1392" s="1" t="s">
        <v>6356</v>
      </c>
      <c r="D1392" s="1" t="s">
        <v>6357</v>
      </c>
      <c r="E1392" s="1" t="s">
        <v>6358</v>
      </c>
      <c r="F1392" s="2">
        <v>900</v>
      </c>
      <c r="G1392" s="1" t="s">
        <v>9</v>
      </c>
      <c r="H1392" s="1" t="s">
        <v>8349</v>
      </c>
      <c r="I1392" s="1" t="s">
        <v>8350</v>
      </c>
      <c r="J1392" s="1" t="s">
        <v>12378</v>
      </c>
      <c r="K1392" s="1" t="s">
        <v>12379</v>
      </c>
      <c r="L1392">
        <f>VLOOKUP(B1392,HIS退!B:F,5,FALSE)</f>
        <v>-900</v>
      </c>
      <c r="M1392">
        <f>VLOOKUP(J1392,银行退!A:F,6,FALSE)</f>
        <v>900</v>
      </c>
      <c r="N1392" t="e">
        <f>VLOOKUP(J1392,银行退!A:J,10,FALSE)</f>
        <v>#N/A</v>
      </c>
      <c r="O1392" t="e">
        <f>VLOOKUP(J1392,银行退!A:K,11,FALSE)</f>
        <v>#N/A</v>
      </c>
    </row>
    <row r="1393" spans="1:15">
      <c r="A1393" s="1" t="s">
        <v>12380</v>
      </c>
      <c r="B1393" s="1">
        <v>1414136</v>
      </c>
      <c r="C1393" s="1" t="s">
        <v>6360</v>
      </c>
      <c r="D1393" s="1" t="s">
        <v>6361</v>
      </c>
      <c r="E1393" s="1" t="s">
        <v>6362</v>
      </c>
      <c r="F1393" s="2">
        <v>78.2</v>
      </c>
      <c r="G1393" s="1" t="s">
        <v>9</v>
      </c>
      <c r="H1393" s="1" t="s">
        <v>8349</v>
      </c>
      <c r="I1393" s="1" t="s">
        <v>8350</v>
      </c>
      <c r="J1393" s="1" t="s">
        <v>12381</v>
      </c>
      <c r="K1393" s="1" t="s">
        <v>12371</v>
      </c>
      <c r="L1393">
        <f>VLOOKUP(B1393,HIS退!B:F,5,FALSE)</f>
        <v>-78.2</v>
      </c>
      <c r="M1393">
        <f>VLOOKUP(J1393,银行退!A:F,6,FALSE)</f>
        <v>78.2</v>
      </c>
      <c r="N1393" t="e">
        <f>VLOOKUP(J1393,银行退!A:J,10,FALSE)</f>
        <v>#N/A</v>
      </c>
      <c r="O1393" t="e">
        <f>VLOOKUP(J1393,银行退!A:K,11,FALSE)</f>
        <v>#N/A</v>
      </c>
    </row>
    <row r="1394" spans="1:15">
      <c r="A1394" s="1" t="s">
        <v>12382</v>
      </c>
      <c r="B1394" s="1">
        <v>1414205</v>
      </c>
      <c r="C1394" s="1" t="s">
        <v>6364</v>
      </c>
      <c r="D1394" s="1" t="s">
        <v>6365</v>
      </c>
      <c r="E1394" s="1" t="s">
        <v>6366</v>
      </c>
      <c r="F1394" s="2">
        <v>1500</v>
      </c>
      <c r="G1394" s="1" t="s">
        <v>9</v>
      </c>
      <c r="H1394" s="1" t="s">
        <v>8349</v>
      </c>
      <c r="I1394" s="1" t="s">
        <v>8350</v>
      </c>
      <c r="J1394" s="1" t="s">
        <v>12383</v>
      </c>
      <c r="K1394" s="1" t="s">
        <v>12371</v>
      </c>
      <c r="L1394">
        <f>VLOOKUP(B1394,HIS退!B:F,5,FALSE)</f>
        <v>-1500</v>
      </c>
      <c r="M1394">
        <f>VLOOKUP(J1394,银行退!A:F,6,FALSE)</f>
        <v>1500</v>
      </c>
      <c r="N1394" t="e">
        <f>VLOOKUP(J1394,银行退!A:J,10,FALSE)</f>
        <v>#N/A</v>
      </c>
      <c r="O1394" t="e">
        <f>VLOOKUP(J1394,银行退!A:K,11,FALSE)</f>
        <v>#N/A</v>
      </c>
    </row>
    <row r="1395" spans="1:15">
      <c r="A1395" s="1" t="s">
        <v>12384</v>
      </c>
      <c r="B1395" s="1">
        <v>1414233</v>
      </c>
      <c r="C1395" s="1" t="s">
        <v>6368</v>
      </c>
      <c r="D1395" s="1" t="s">
        <v>6369</v>
      </c>
      <c r="E1395" s="1" t="s">
        <v>6370</v>
      </c>
      <c r="F1395" s="2">
        <v>34.979999999999997</v>
      </c>
      <c r="G1395" s="1" t="s">
        <v>9</v>
      </c>
      <c r="H1395" s="1" t="s">
        <v>8349</v>
      </c>
      <c r="I1395" s="1" t="s">
        <v>8350</v>
      </c>
      <c r="J1395" s="1" t="s">
        <v>12385</v>
      </c>
      <c r="K1395" s="1" t="s">
        <v>12371</v>
      </c>
      <c r="L1395">
        <f>VLOOKUP(B1395,HIS退!B:F,5,FALSE)</f>
        <v>-34.979999999999997</v>
      </c>
      <c r="M1395">
        <f>VLOOKUP(J1395,银行退!A:F,6,FALSE)</f>
        <v>34.979999999999997</v>
      </c>
      <c r="N1395" t="e">
        <f>VLOOKUP(J1395,银行退!A:J,10,FALSE)</f>
        <v>#N/A</v>
      </c>
      <c r="O1395" t="e">
        <f>VLOOKUP(J1395,银行退!A:K,11,FALSE)</f>
        <v>#N/A</v>
      </c>
    </row>
    <row r="1396" spans="1:15">
      <c r="A1396" s="1" t="s">
        <v>12386</v>
      </c>
      <c r="B1396" s="1">
        <v>1414248</v>
      </c>
      <c r="C1396" s="1" t="s">
        <v>6372</v>
      </c>
      <c r="D1396" s="1" t="s">
        <v>6373</v>
      </c>
      <c r="E1396" s="1" t="s">
        <v>6374</v>
      </c>
      <c r="F1396" s="2">
        <v>123.4</v>
      </c>
      <c r="G1396" s="1" t="s">
        <v>9</v>
      </c>
      <c r="H1396" s="1" t="s">
        <v>8349</v>
      </c>
      <c r="I1396" s="1" t="s">
        <v>8350</v>
      </c>
      <c r="J1396" s="1" t="s">
        <v>12387</v>
      </c>
      <c r="K1396" s="1" t="s">
        <v>12371</v>
      </c>
      <c r="L1396">
        <f>VLOOKUP(B1396,HIS退!B:F,5,FALSE)</f>
        <v>-123.4</v>
      </c>
      <c r="M1396">
        <f>VLOOKUP(J1396,银行退!A:F,6,FALSE)</f>
        <v>123.4</v>
      </c>
      <c r="N1396" t="e">
        <f>VLOOKUP(J1396,银行退!A:J,10,FALSE)</f>
        <v>#N/A</v>
      </c>
      <c r="O1396" t="e">
        <f>VLOOKUP(J1396,银行退!A:K,11,FALSE)</f>
        <v>#N/A</v>
      </c>
    </row>
    <row r="1397" spans="1:15">
      <c r="A1397" s="1" t="s">
        <v>12388</v>
      </c>
      <c r="B1397" s="1">
        <v>1414313</v>
      </c>
      <c r="C1397" s="1" t="s">
        <v>6376</v>
      </c>
      <c r="D1397" s="1" t="s">
        <v>6377</v>
      </c>
      <c r="E1397" s="1" t="s">
        <v>6378</v>
      </c>
      <c r="F1397" s="2">
        <v>200</v>
      </c>
      <c r="G1397" s="1" t="s">
        <v>9</v>
      </c>
      <c r="H1397" s="1" t="s">
        <v>8349</v>
      </c>
      <c r="I1397" s="1" t="s">
        <v>8350</v>
      </c>
      <c r="J1397" s="1" t="s">
        <v>12389</v>
      </c>
      <c r="K1397" s="1" t="s">
        <v>12390</v>
      </c>
      <c r="L1397">
        <f>VLOOKUP(B1397,HIS退!B:F,5,FALSE)</f>
        <v>-200</v>
      </c>
      <c r="M1397">
        <f>VLOOKUP(J1397,银行退!A:F,6,FALSE)</f>
        <v>200</v>
      </c>
      <c r="N1397" t="e">
        <f>VLOOKUP(J1397,银行退!A:J,10,FALSE)</f>
        <v>#N/A</v>
      </c>
      <c r="O1397" t="e">
        <f>VLOOKUP(J1397,银行退!A:K,11,FALSE)</f>
        <v>#N/A</v>
      </c>
    </row>
    <row r="1398" spans="1:15">
      <c r="A1398" s="1" t="s">
        <v>12391</v>
      </c>
      <c r="B1398" s="1">
        <v>1414357</v>
      </c>
      <c r="C1398" s="1" t="s">
        <v>6380</v>
      </c>
      <c r="D1398" s="1" t="s">
        <v>6381</v>
      </c>
      <c r="E1398" s="1" t="s">
        <v>6382</v>
      </c>
      <c r="F1398" s="2">
        <v>710</v>
      </c>
      <c r="G1398" s="1" t="s">
        <v>9</v>
      </c>
      <c r="H1398" s="1" t="s">
        <v>8349</v>
      </c>
      <c r="I1398" s="1" t="s">
        <v>8350</v>
      </c>
      <c r="J1398" s="1" t="s">
        <v>12392</v>
      </c>
      <c r="K1398" s="1" t="s">
        <v>12393</v>
      </c>
      <c r="L1398">
        <f>VLOOKUP(B1398,HIS退!B:F,5,FALSE)</f>
        <v>-710</v>
      </c>
      <c r="M1398">
        <f>VLOOKUP(J1398,银行退!A:F,6,FALSE)</f>
        <v>710</v>
      </c>
      <c r="N1398" t="e">
        <f>VLOOKUP(J1398,银行退!A:J,10,FALSE)</f>
        <v>#N/A</v>
      </c>
      <c r="O1398" t="e">
        <f>VLOOKUP(J1398,银行退!A:K,11,FALSE)</f>
        <v>#N/A</v>
      </c>
    </row>
    <row r="1399" spans="1:15">
      <c r="A1399" s="1" t="s">
        <v>12394</v>
      </c>
      <c r="B1399" s="1">
        <v>1414391</v>
      </c>
      <c r="C1399" s="1" t="s">
        <v>6384</v>
      </c>
      <c r="D1399" s="1" t="s">
        <v>6385</v>
      </c>
      <c r="E1399" s="1" t="s">
        <v>6386</v>
      </c>
      <c r="F1399" s="2">
        <v>100</v>
      </c>
      <c r="G1399" s="1" t="s">
        <v>9</v>
      </c>
      <c r="H1399" s="1" t="s">
        <v>8349</v>
      </c>
      <c r="I1399" s="1" t="s">
        <v>8350</v>
      </c>
      <c r="J1399" s="1" t="s">
        <v>12395</v>
      </c>
      <c r="K1399" s="1" t="s">
        <v>12396</v>
      </c>
      <c r="L1399">
        <f>VLOOKUP(B1399,HIS退!B:F,5,FALSE)</f>
        <v>-100</v>
      </c>
      <c r="M1399">
        <f>VLOOKUP(J1399,银行退!A:F,6,FALSE)</f>
        <v>100</v>
      </c>
      <c r="N1399" t="e">
        <f>VLOOKUP(J1399,银行退!A:J,10,FALSE)</f>
        <v>#N/A</v>
      </c>
      <c r="O1399" t="e">
        <f>VLOOKUP(J1399,银行退!A:K,11,FALSE)</f>
        <v>#N/A</v>
      </c>
    </row>
    <row r="1400" spans="1:15">
      <c r="A1400" s="1" t="s">
        <v>12397</v>
      </c>
      <c r="B1400" s="1">
        <v>1414548</v>
      </c>
      <c r="C1400" s="1" t="s">
        <v>6388</v>
      </c>
      <c r="D1400" s="1" t="s">
        <v>6389</v>
      </c>
      <c r="E1400" s="1" t="s">
        <v>422</v>
      </c>
      <c r="F1400" s="2">
        <v>4140.92</v>
      </c>
      <c r="G1400" s="1" t="s">
        <v>9</v>
      </c>
      <c r="H1400" s="1" t="s">
        <v>8349</v>
      </c>
      <c r="I1400" s="1" t="s">
        <v>8350</v>
      </c>
      <c r="J1400" s="1" t="s">
        <v>13928</v>
      </c>
      <c r="K1400" s="1" t="s">
        <v>421</v>
      </c>
      <c r="L1400">
        <f>VLOOKUP(B1400,HIS退!B:F,5,FALSE)</f>
        <v>-4140.92</v>
      </c>
      <c r="M1400">
        <f>VLOOKUP(J1400,银行退!A:F,6,FALSE)</f>
        <v>4140.92</v>
      </c>
      <c r="N1400" t="e">
        <f>VLOOKUP(J1400,银行退!A:J,10,FALSE)</f>
        <v>#N/A</v>
      </c>
      <c r="O1400" t="str">
        <f>VLOOKUP(J1400,银行退!A:K,11,FALSE)</f>
        <v>2017-08-15</v>
      </c>
    </row>
    <row r="1401" spans="1:15">
      <c r="A1401" s="1" t="s">
        <v>12399</v>
      </c>
      <c r="B1401" s="1">
        <v>1414879</v>
      </c>
      <c r="C1401" s="1" t="s">
        <v>6391</v>
      </c>
      <c r="D1401" s="1" t="s">
        <v>6392</v>
      </c>
      <c r="E1401" s="1" t="s">
        <v>6393</v>
      </c>
      <c r="F1401" s="2">
        <v>339.5</v>
      </c>
      <c r="G1401" s="1" t="s">
        <v>9</v>
      </c>
      <c r="H1401" s="1" t="s">
        <v>8349</v>
      </c>
      <c r="I1401" s="1" t="s">
        <v>8350</v>
      </c>
      <c r="J1401" s="1" t="s">
        <v>12400</v>
      </c>
      <c r="K1401" s="1" t="s">
        <v>12401</v>
      </c>
      <c r="L1401">
        <f>VLOOKUP(B1401,HIS退!B:F,5,FALSE)</f>
        <v>-339.5</v>
      </c>
      <c r="M1401">
        <f>VLOOKUP(J1401,银行退!A:F,6,FALSE)</f>
        <v>339.5</v>
      </c>
      <c r="N1401" t="e">
        <f>VLOOKUP(J1401,银行退!A:J,10,FALSE)</f>
        <v>#N/A</v>
      </c>
      <c r="O1401" t="e">
        <f>VLOOKUP(J1401,银行退!A:K,11,FALSE)</f>
        <v>#N/A</v>
      </c>
    </row>
    <row r="1402" spans="1:15">
      <c r="A1402" s="1" t="s">
        <v>12402</v>
      </c>
      <c r="B1402" s="1">
        <v>1414897</v>
      </c>
      <c r="C1402" s="1" t="s">
        <v>6395</v>
      </c>
      <c r="D1402" s="1" t="s">
        <v>6396</v>
      </c>
      <c r="E1402" s="1" t="s">
        <v>6397</v>
      </c>
      <c r="F1402" s="2">
        <v>30</v>
      </c>
      <c r="G1402" s="1" t="s">
        <v>9</v>
      </c>
      <c r="H1402" s="1" t="s">
        <v>8349</v>
      </c>
      <c r="I1402" s="1" t="s">
        <v>8350</v>
      </c>
      <c r="J1402" s="1" t="s">
        <v>12403</v>
      </c>
      <c r="K1402" s="1" t="s">
        <v>12404</v>
      </c>
      <c r="L1402">
        <f>VLOOKUP(B1402,HIS退!B:F,5,FALSE)</f>
        <v>-30</v>
      </c>
      <c r="M1402">
        <f>VLOOKUP(J1402,银行退!A:F,6,FALSE)</f>
        <v>30</v>
      </c>
      <c r="N1402" t="e">
        <f>VLOOKUP(J1402,银行退!A:J,10,FALSE)</f>
        <v>#N/A</v>
      </c>
      <c r="O1402" t="e">
        <f>VLOOKUP(J1402,银行退!A:K,11,FALSE)</f>
        <v>#N/A</v>
      </c>
    </row>
    <row r="1403" spans="1:15">
      <c r="A1403" s="1" t="s">
        <v>12405</v>
      </c>
      <c r="B1403" s="1">
        <v>1414941</v>
      </c>
      <c r="C1403" s="1" t="s">
        <v>6399</v>
      </c>
      <c r="D1403" s="1" t="s">
        <v>6400</v>
      </c>
      <c r="E1403" s="1" t="s">
        <v>6401</v>
      </c>
      <c r="F1403" s="2">
        <v>40</v>
      </c>
      <c r="G1403" s="1" t="s">
        <v>9</v>
      </c>
      <c r="H1403" s="1" t="s">
        <v>8349</v>
      </c>
      <c r="I1403" s="1" t="s">
        <v>8350</v>
      </c>
      <c r="J1403" s="1" t="s">
        <v>12406</v>
      </c>
      <c r="K1403" s="1" t="s">
        <v>12404</v>
      </c>
      <c r="L1403">
        <f>VLOOKUP(B1403,HIS退!B:F,5,FALSE)</f>
        <v>-40</v>
      </c>
      <c r="M1403">
        <f>VLOOKUP(J1403,银行退!A:F,6,FALSE)</f>
        <v>40</v>
      </c>
      <c r="N1403" t="e">
        <f>VLOOKUP(J1403,银行退!A:J,10,FALSE)</f>
        <v>#N/A</v>
      </c>
      <c r="O1403" t="e">
        <f>VLOOKUP(J1403,银行退!A:K,11,FALSE)</f>
        <v>#N/A</v>
      </c>
    </row>
    <row r="1404" spans="1:15">
      <c r="A1404" s="1" t="s">
        <v>12407</v>
      </c>
      <c r="B1404" s="1">
        <v>1415055</v>
      </c>
      <c r="C1404" s="1" t="s">
        <v>6403</v>
      </c>
      <c r="D1404" s="1" t="s">
        <v>6404</v>
      </c>
      <c r="E1404" s="1" t="s">
        <v>6405</v>
      </c>
      <c r="F1404" s="2">
        <v>446</v>
      </c>
      <c r="G1404" s="1" t="s">
        <v>9</v>
      </c>
      <c r="H1404" s="1" t="s">
        <v>8349</v>
      </c>
      <c r="I1404" s="1" t="s">
        <v>8350</v>
      </c>
      <c r="J1404" s="1" t="s">
        <v>13929</v>
      </c>
      <c r="K1404" s="1" t="s">
        <v>433</v>
      </c>
      <c r="L1404">
        <f>VLOOKUP(B1404,HIS退!B:F,5,FALSE)</f>
        <v>-446</v>
      </c>
      <c r="M1404">
        <f>VLOOKUP(J1404,银行退!A:F,6,FALSE)</f>
        <v>446</v>
      </c>
      <c r="N1404" t="e">
        <f>VLOOKUP(J1404,银行退!A:J,10,FALSE)</f>
        <v>#N/A</v>
      </c>
      <c r="O1404" t="str">
        <f>VLOOKUP(J1404,银行退!A:K,11,FALSE)</f>
        <v>2017-08-15</v>
      </c>
    </row>
    <row r="1405" spans="1:15">
      <c r="A1405" s="1" t="s">
        <v>12409</v>
      </c>
      <c r="B1405" s="1">
        <v>1415120</v>
      </c>
      <c r="C1405" s="1" t="s">
        <v>6407</v>
      </c>
      <c r="D1405" s="1" t="s">
        <v>6408</v>
      </c>
      <c r="E1405" s="1" t="s">
        <v>434</v>
      </c>
      <c r="F1405" s="2">
        <v>21</v>
      </c>
      <c r="G1405" s="1" t="s">
        <v>9</v>
      </c>
      <c r="H1405" s="1" t="s">
        <v>8349</v>
      </c>
      <c r="I1405" s="1" t="s">
        <v>8350</v>
      </c>
      <c r="J1405" s="1" t="s">
        <v>13930</v>
      </c>
      <c r="K1405" s="1" t="s">
        <v>433</v>
      </c>
      <c r="L1405">
        <f>VLOOKUP(B1405,HIS退!B:F,5,FALSE)</f>
        <v>-21</v>
      </c>
      <c r="M1405">
        <f>VLOOKUP(J1405,银行退!A:F,6,FALSE)</f>
        <v>21</v>
      </c>
      <c r="N1405" t="e">
        <f>VLOOKUP(J1405,银行退!A:J,10,FALSE)</f>
        <v>#N/A</v>
      </c>
      <c r="O1405" t="str">
        <f>VLOOKUP(J1405,银行退!A:K,11,FALSE)</f>
        <v>2017-08-15</v>
      </c>
    </row>
    <row r="1406" spans="1:15">
      <c r="A1406" s="1" t="s">
        <v>12411</v>
      </c>
      <c r="B1406" s="1">
        <v>1415143</v>
      </c>
      <c r="C1406" s="1" t="s">
        <v>6410</v>
      </c>
      <c r="D1406" s="1" t="s">
        <v>6411</v>
      </c>
      <c r="E1406" s="1" t="s">
        <v>6412</v>
      </c>
      <c r="F1406" s="2">
        <v>48.6</v>
      </c>
      <c r="G1406" s="1" t="s">
        <v>9</v>
      </c>
      <c r="H1406" s="1" t="s">
        <v>8349</v>
      </c>
      <c r="I1406" s="1" t="s">
        <v>8350</v>
      </c>
      <c r="J1406" s="1" t="s">
        <v>12412</v>
      </c>
      <c r="K1406" s="1" t="s">
        <v>12413</v>
      </c>
      <c r="L1406">
        <f>VLOOKUP(B1406,HIS退!B:F,5,FALSE)</f>
        <v>-48.6</v>
      </c>
      <c r="M1406">
        <f>VLOOKUP(J1406,银行退!A:F,6,FALSE)</f>
        <v>48.6</v>
      </c>
      <c r="N1406" t="e">
        <f>VLOOKUP(J1406,银行退!A:J,10,FALSE)</f>
        <v>#N/A</v>
      </c>
      <c r="O1406" t="e">
        <f>VLOOKUP(J1406,银行退!A:K,11,FALSE)</f>
        <v>#N/A</v>
      </c>
    </row>
    <row r="1407" spans="1:15">
      <c r="A1407" s="1" t="s">
        <v>12414</v>
      </c>
      <c r="B1407" s="1">
        <v>1415606</v>
      </c>
      <c r="C1407" s="1" t="s">
        <v>6414</v>
      </c>
      <c r="D1407" s="1" t="s">
        <v>6415</v>
      </c>
      <c r="E1407" s="1" t="s">
        <v>1188</v>
      </c>
      <c r="F1407" s="2">
        <v>688.5</v>
      </c>
      <c r="G1407" s="1" t="s">
        <v>9</v>
      </c>
      <c r="H1407" s="1" t="s">
        <v>8349</v>
      </c>
      <c r="I1407" s="1" t="s">
        <v>8350</v>
      </c>
      <c r="J1407" s="1" t="s">
        <v>12415</v>
      </c>
      <c r="K1407" s="1" t="s">
        <v>12416</v>
      </c>
      <c r="L1407">
        <f>VLOOKUP(B1407,HIS退!B:F,5,FALSE)</f>
        <v>-688.5</v>
      </c>
      <c r="M1407">
        <f>VLOOKUP(J1407,银行退!A:F,6,FALSE)</f>
        <v>688.5</v>
      </c>
      <c r="N1407" t="e">
        <f>VLOOKUP(J1407,银行退!A:J,10,FALSE)</f>
        <v>#N/A</v>
      </c>
      <c r="O1407" t="e">
        <f>VLOOKUP(J1407,银行退!A:K,11,FALSE)</f>
        <v>#N/A</v>
      </c>
    </row>
    <row r="1408" spans="1:15">
      <c r="A1408" s="1" t="s">
        <v>12417</v>
      </c>
      <c r="B1408" s="1">
        <v>1415711</v>
      </c>
      <c r="C1408" s="1" t="s">
        <v>6417</v>
      </c>
      <c r="D1408" s="1" t="s">
        <v>6418</v>
      </c>
      <c r="E1408" s="1" t="s">
        <v>6419</v>
      </c>
      <c r="F1408" s="2">
        <v>20</v>
      </c>
      <c r="G1408" s="1" t="s">
        <v>9</v>
      </c>
      <c r="H1408" s="1" t="s">
        <v>8349</v>
      </c>
      <c r="I1408" s="1" t="s">
        <v>8350</v>
      </c>
      <c r="J1408" s="1" t="s">
        <v>12418</v>
      </c>
      <c r="K1408" s="1" t="s">
        <v>12419</v>
      </c>
      <c r="L1408">
        <f>VLOOKUP(B1408,HIS退!B:F,5,FALSE)</f>
        <v>-20</v>
      </c>
      <c r="M1408">
        <f>VLOOKUP(J1408,银行退!A:F,6,FALSE)</f>
        <v>20</v>
      </c>
      <c r="N1408" t="e">
        <f>VLOOKUP(J1408,银行退!A:J,10,FALSE)</f>
        <v>#N/A</v>
      </c>
      <c r="O1408" t="e">
        <f>VLOOKUP(J1408,银行退!A:K,11,FALSE)</f>
        <v>#N/A</v>
      </c>
    </row>
    <row r="1409" spans="1:15">
      <c r="A1409" s="1" t="s">
        <v>12420</v>
      </c>
      <c r="B1409" s="1">
        <v>1415727</v>
      </c>
      <c r="C1409" s="1" t="s">
        <v>6421</v>
      </c>
      <c r="D1409" s="1" t="s">
        <v>6422</v>
      </c>
      <c r="E1409" s="1" t="s">
        <v>6423</v>
      </c>
      <c r="F1409" s="2">
        <v>130</v>
      </c>
      <c r="G1409" s="1" t="s">
        <v>9</v>
      </c>
      <c r="H1409" s="1" t="s">
        <v>8349</v>
      </c>
      <c r="I1409" s="1" t="s">
        <v>8350</v>
      </c>
      <c r="J1409" s="1" t="s">
        <v>12421</v>
      </c>
      <c r="K1409" s="1" t="s">
        <v>12422</v>
      </c>
      <c r="L1409">
        <f>VLOOKUP(B1409,HIS退!B:F,5,FALSE)</f>
        <v>-130</v>
      </c>
      <c r="M1409">
        <f>VLOOKUP(J1409,银行退!A:F,6,FALSE)</f>
        <v>130</v>
      </c>
      <c r="N1409" t="e">
        <f>VLOOKUP(J1409,银行退!A:J,10,FALSE)</f>
        <v>#N/A</v>
      </c>
      <c r="O1409" t="e">
        <f>VLOOKUP(J1409,银行退!A:K,11,FALSE)</f>
        <v>#N/A</v>
      </c>
    </row>
    <row r="1410" spans="1:15">
      <c r="A1410" s="1" t="s">
        <v>12423</v>
      </c>
      <c r="B1410" s="1">
        <v>1415763</v>
      </c>
      <c r="C1410" s="1" t="s">
        <v>6425</v>
      </c>
      <c r="D1410" s="1" t="s">
        <v>6426</v>
      </c>
      <c r="E1410" s="1" t="s">
        <v>6427</v>
      </c>
      <c r="F1410" s="2">
        <v>288.45999999999998</v>
      </c>
      <c r="G1410" s="1" t="s">
        <v>9</v>
      </c>
      <c r="H1410" s="1" t="s">
        <v>8349</v>
      </c>
      <c r="I1410" s="1" t="s">
        <v>8350</v>
      </c>
      <c r="J1410" s="1" t="s">
        <v>12424</v>
      </c>
      <c r="K1410" s="1" t="s">
        <v>429</v>
      </c>
      <c r="L1410">
        <f>VLOOKUP(B1410,HIS退!B:F,5,FALSE)</f>
        <v>-288.45999999999998</v>
      </c>
      <c r="M1410">
        <f>VLOOKUP(J1410,银行退!A:F,6,FALSE)</f>
        <v>288.45999999999998</v>
      </c>
      <c r="N1410" t="e">
        <f>VLOOKUP(J1410,银行退!A:J,10,FALSE)</f>
        <v>#N/A</v>
      </c>
      <c r="O1410" t="e">
        <f>VLOOKUP(J1410,银行退!A:K,11,FALSE)</f>
        <v>#N/A</v>
      </c>
    </row>
    <row r="1411" spans="1:15">
      <c r="A1411" s="1" t="s">
        <v>12425</v>
      </c>
      <c r="B1411" s="1">
        <v>1415765</v>
      </c>
      <c r="C1411" s="1" t="s">
        <v>6429</v>
      </c>
      <c r="D1411" s="1" t="s">
        <v>6430</v>
      </c>
      <c r="E1411" s="1" t="s">
        <v>6431</v>
      </c>
      <c r="F1411" s="2">
        <v>362</v>
      </c>
      <c r="G1411" s="1" t="s">
        <v>9</v>
      </c>
      <c r="H1411" s="1" t="s">
        <v>8349</v>
      </c>
      <c r="I1411" s="1" t="s">
        <v>8350</v>
      </c>
      <c r="J1411" s="1" t="s">
        <v>12426</v>
      </c>
      <c r="K1411" s="1" t="s">
        <v>12427</v>
      </c>
      <c r="L1411">
        <f>VLOOKUP(B1411,HIS退!B:F,5,FALSE)</f>
        <v>-362</v>
      </c>
      <c r="M1411">
        <f>VLOOKUP(J1411,银行退!A:F,6,FALSE)</f>
        <v>362</v>
      </c>
      <c r="N1411" t="e">
        <f>VLOOKUP(J1411,银行退!A:J,10,FALSE)</f>
        <v>#N/A</v>
      </c>
      <c r="O1411" t="e">
        <f>VLOOKUP(J1411,银行退!A:K,11,FALSE)</f>
        <v>#N/A</v>
      </c>
    </row>
    <row r="1412" spans="1:15">
      <c r="A1412" s="1" t="s">
        <v>12428</v>
      </c>
      <c r="B1412" s="1">
        <v>1415815</v>
      </c>
      <c r="C1412" s="1" t="s">
        <v>6433</v>
      </c>
      <c r="D1412" s="1" t="s">
        <v>6434</v>
      </c>
      <c r="E1412" s="1" t="s">
        <v>430</v>
      </c>
      <c r="F1412" s="2">
        <v>387.5</v>
      </c>
      <c r="G1412" s="1" t="s">
        <v>9</v>
      </c>
      <c r="H1412" s="1" t="s">
        <v>8349</v>
      </c>
      <c r="I1412" s="1" t="s">
        <v>8350</v>
      </c>
      <c r="J1412" s="1" t="s">
        <v>13931</v>
      </c>
      <c r="K1412" s="1" t="s">
        <v>429</v>
      </c>
      <c r="L1412">
        <f>VLOOKUP(B1412,HIS退!B:F,5,FALSE)</f>
        <v>-387.5</v>
      </c>
      <c r="M1412">
        <f>VLOOKUP(J1412,银行退!A:F,6,FALSE)</f>
        <v>387.5</v>
      </c>
      <c r="N1412" t="e">
        <f>VLOOKUP(J1412,银行退!A:J,10,FALSE)</f>
        <v>#N/A</v>
      </c>
      <c r="O1412" t="str">
        <f>VLOOKUP(J1412,银行退!A:K,11,FALSE)</f>
        <v>2017-08-15</v>
      </c>
    </row>
    <row r="1413" spans="1:15">
      <c r="A1413" s="1" t="s">
        <v>12430</v>
      </c>
      <c r="B1413" s="1">
        <v>1415842</v>
      </c>
      <c r="C1413" s="1" t="s">
        <v>6436</v>
      </c>
      <c r="D1413" s="1" t="s">
        <v>6437</v>
      </c>
      <c r="E1413" s="1" t="s">
        <v>6438</v>
      </c>
      <c r="F1413" s="2">
        <v>500</v>
      </c>
      <c r="G1413" s="1" t="s">
        <v>9</v>
      </c>
      <c r="H1413" s="1" t="s">
        <v>8349</v>
      </c>
      <c r="I1413" s="1" t="s">
        <v>8350</v>
      </c>
      <c r="J1413" s="1" t="s">
        <v>12431</v>
      </c>
      <c r="K1413" s="1" t="s">
        <v>12432</v>
      </c>
      <c r="L1413">
        <f>VLOOKUP(B1413,HIS退!B:F,5,FALSE)</f>
        <v>-500</v>
      </c>
      <c r="M1413">
        <f>VLOOKUP(J1413,银行退!A:F,6,FALSE)</f>
        <v>500</v>
      </c>
      <c r="N1413" t="e">
        <f>VLOOKUP(J1413,银行退!A:J,10,FALSE)</f>
        <v>#N/A</v>
      </c>
      <c r="O1413" t="e">
        <f>VLOOKUP(J1413,银行退!A:K,11,FALSE)</f>
        <v>#N/A</v>
      </c>
    </row>
    <row r="1414" spans="1:15">
      <c r="A1414" s="1" t="s">
        <v>12433</v>
      </c>
      <c r="B1414" s="1">
        <v>1415843</v>
      </c>
      <c r="C1414" s="1" t="s">
        <v>6440</v>
      </c>
      <c r="D1414" s="1" t="s">
        <v>6441</v>
      </c>
      <c r="E1414" s="1" t="s">
        <v>426</v>
      </c>
      <c r="F1414" s="2">
        <v>65</v>
      </c>
      <c r="G1414" s="1" t="s">
        <v>9</v>
      </c>
      <c r="H1414" s="1" t="s">
        <v>8349</v>
      </c>
      <c r="I1414" s="1" t="s">
        <v>8350</v>
      </c>
      <c r="J1414" s="1" t="s">
        <v>13932</v>
      </c>
      <c r="K1414" s="1" t="s">
        <v>425</v>
      </c>
      <c r="L1414">
        <f>VLOOKUP(B1414,HIS退!B:F,5,FALSE)</f>
        <v>-65</v>
      </c>
      <c r="M1414">
        <f>VLOOKUP(J1414,银行退!A:F,6,FALSE)</f>
        <v>65</v>
      </c>
      <c r="N1414" t="e">
        <f>VLOOKUP(J1414,银行退!A:J,10,FALSE)</f>
        <v>#N/A</v>
      </c>
      <c r="O1414" t="str">
        <f>VLOOKUP(J1414,银行退!A:K,11,FALSE)</f>
        <v>2017-08-15</v>
      </c>
    </row>
    <row r="1415" spans="1:15">
      <c r="A1415" s="1" t="s">
        <v>12435</v>
      </c>
      <c r="B1415" s="1">
        <v>1415897</v>
      </c>
      <c r="C1415" s="1" t="s">
        <v>6443</v>
      </c>
      <c r="D1415" s="1" t="s">
        <v>6444</v>
      </c>
      <c r="E1415" s="1" t="s">
        <v>410</v>
      </c>
      <c r="F1415" s="2">
        <v>120</v>
      </c>
      <c r="G1415" s="1" t="s">
        <v>9</v>
      </c>
      <c r="H1415" s="1" t="s">
        <v>8349</v>
      </c>
      <c r="I1415" s="1" t="s">
        <v>8350</v>
      </c>
      <c r="J1415" s="1" t="s">
        <v>13933</v>
      </c>
      <c r="K1415" s="1" t="s">
        <v>409</v>
      </c>
      <c r="L1415">
        <f>VLOOKUP(B1415,HIS退!B:F,5,FALSE)</f>
        <v>-120</v>
      </c>
      <c r="M1415">
        <f>VLOOKUP(J1415,银行退!A:F,6,FALSE)</f>
        <v>120</v>
      </c>
      <c r="N1415" t="e">
        <f>VLOOKUP(J1415,银行退!A:J,10,FALSE)</f>
        <v>#N/A</v>
      </c>
      <c r="O1415" t="str">
        <f>VLOOKUP(J1415,银行退!A:K,11,FALSE)</f>
        <v>2017-08-15</v>
      </c>
    </row>
    <row r="1416" spans="1:15">
      <c r="A1416" s="1" t="s">
        <v>12437</v>
      </c>
      <c r="B1416" s="1">
        <v>1415989</v>
      </c>
      <c r="C1416" s="1" t="s">
        <v>6446</v>
      </c>
      <c r="D1416" s="1" t="s">
        <v>6447</v>
      </c>
      <c r="E1416" s="1" t="s">
        <v>371</v>
      </c>
      <c r="F1416" s="2">
        <v>9</v>
      </c>
      <c r="G1416" s="1" t="s">
        <v>9</v>
      </c>
      <c r="H1416" s="1" t="s">
        <v>8349</v>
      </c>
      <c r="I1416" s="1" t="s">
        <v>8350</v>
      </c>
      <c r="J1416" s="1" t="s">
        <v>13934</v>
      </c>
      <c r="K1416" s="1" t="s">
        <v>370</v>
      </c>
      <c r="L1416">
        <f>VLOOKUP(B1416,HIS退!B:F,5,FALSE)</f>
        <v>-9</v>
      </c>
      <c r="M1416">
        <f>VLOOKUP(J1416,银行退!A:F,6,FALSE)</f>
        <v>9</v>
      </c>
      <c r="N1416" t="e">
        <f>VLOOKUP(J1416,银行退!A:J,10,FALSE)</f>
        <v>#N/A</v>
      </c>
      <c r="O1416" t="str">
        <f>VLOOKUP(J1416,银行退!A:K,11,FALSE)</f>
        <v>2017-08-15</v>
      </c>
    </row>
    <row r="1417" spans="1:15">
      <c r="A1417" s="1" t="s">
        <v>12439</v>
      </c>
      <c r="B1417" s="1">
        <v>1416058</v>
      </c>
      <c r="C1417" s="1" t="s">
        <v>6449</v>
      </c>
      <c r="D1417" s="1" t="s">
        <v>6450</v>
      </c>
      <c r="E1417" s="1" t="s">
        <v>6451</v>
      </c>
      <c r="F1417" s="2">
        <v>16</v>
      </c>
      <c r="G1417" s="1" t="s">
        <v>9</v>
      </c>
      <c r="H1417" s="1" t="s">
        <v>8349</v>
      </c>
      <c r="I1417" s="1" t="s">
        <v>8350</v>
      </c>
      <c r="J1417" s="1" t="s">
        <v>13935</v>
      </c>
      <c r="K1417" s="1" t="s">
        <v>370</v>
      </c>
      <c r="L1417">
        <f>VLOOKUP(B1417,HIS退!B:F,5,FALSE)</f>
        <v>-16</v>
      </c>
      <c r="M1417">
        <f>VLOOKUP(J1417,银行退!A:F,6,FALSE)</f>
        <v>16</v>
      </c>
      <c r="N1417" t="e">
        <f>VLOOKUP(J1417,银行退!A:J,10,FALSE)</f>
        <v>#N/A</v>
      </c>
      <c r="O1417" t="str">
        <f>VLOOKUP(J1417,银行退!A:K,11,FALSE)</f>
        <v>2017-08-15</v>
      </c>
    </row>
    <row r="1418" spans="1:15">
      <c r="A1418" s="1" t="s">
        <v>12441</v>
      </c>
      <c r="B1418" s="1">
        <v>1416103</v>
      </c>
      <c r="C1418" s="1" t="s">
        <v>6453</v>
      </c>
      <c r="D1418" s="1" t="s">
        <v>6454</v>
      </c>
      <c r="E1418" s="1" t="s">
        <v>6455</v>
      </c>
      <c r="F1418" s="2">
        <v>45.2</v>
      </c>
      <c r="G1418" s="1" t="s">
        <v>9</v>
      </c>
      <c r="H1418" s="1" t="s">
        <v>8349</v>
      </c>
      <c r="I1418" s="1" t="s">
        <v>8350</v>
      </c>
      <c r="J1418" s="1" t="s">
        <v>12442</v>
      </c>
      <c r="K1418" s="1" t="s">
        <v>12443</v>
      </c>
      <c r="L1418">
        <f>VLOOKUP(B1418,HIS退!B:F,5,FALSE)</f>
        <v>-45.2</v>
      </c>
      <c r="M1418">
        <f>VLOOKUP(J1418,银行退!A:F,6,FALSE)</f>
        <v>45.2</v>
      </c>
      <c r="N1418" t="e">
        <f>VLOOKUP(J1418,银行退!A:J,10,FALSE)</f>
        <v>#N/A</v>
      </c>
      <c r="O1418" t="e">
        <f>VLOOKUP(J1418,银行退!A:K,11,FALSE)</f>
        <v>#N/A</v>
      </c>
    </row>
    <row r="1419" spans="1:15">
      <c r="A1419" s="1" t="s">
        <v>12444</v>
      </c>
      <c r="B1419" s="1">
        <v>1416146</v>
      </c>
      <c r="C1419" s="1" t="s">
        <v>6457</v>
      </c>
      <c r="D1419" s="1" t="s">
        <v>6458</v>
      </c>
      <c r="E1419" s="1" t="s">
        <v>6459</v>
      </c>
      <c r="F1419" s="2">
        <v>94.5</v>
      </c>
      <c r="G1419" s="1" t="s">
        <v>9</v>
      </c>
      <c r="H1419" s="1" t="s">
        <v>8349</v>
      </c>
      <c r="I1419" s="1" t="s">
        <v>8350</v>
      </c>
      <c r="J1419" s="1" t="s">
        <v>12445</v>
      </c>
      <c r="K1419" s="1" t="s">
        <v>12446</v>
      </c>
      <c r="L1419">
        <f>VLOOKUP(B1419,HIS退!B:F,5,FALSE)</f>
        <v>-94.5</v>
      </c>
      <c r="M1419">
        <f>VLOOKUP(J1419,银行退!A:F,6,FALSE)</f>
        <v>94.5</v>
      </c>
      <c r="N1419" t="e">
        <f>VLOOKUP(J1419,银行退!A:J,10,FALSE)</f>
        <v>#N/A</v>
      </c>
      <c r="O1419" t="e">
        <f>VLOOKUP(J1419,银行退!A:K,11,FALSE)</f>
        <v>#N/A</v>
      </c>
    </row>
    <row r="1420" spans="1:15">
      <c r="A1420" s="1" t="s">
        <v>12447</v>
      </c>
      <c r="B1420" s="1">
        <v>1416169</v>
      </c>
      <c r="C1420" s="1" t="s">
        <v>6461</v>
      </c>
      <c r="D1420" s="1" t="s">
        <v>6462</v>
      </c>
      <c r="E1420" s="1" t="s">
        <v>6463</v>
      </c>
      <c r="F1420" s="2">
        <v>99</v>
      </c>
      <c r="G1420" s="1" t="s">
        <v>9</v>
      </c>
      <c r="H1420" s="1" t="s">
        <v>8349</v>
      </c>
      <c r="I1420" s="1" t="s">
        <v>8350</v>
      </c>
      <c r="J1420" s="1" t="s">
        <v>12448</v>
      </c>
      <c r="K1420" s="1" t="s">
        <v>12449</v>
      </c>
      <c r="L1420">
        <f>VLOOKUP(B1420,HIS退!B:F,5,FALSE)</f>
        <v>-99</v>
      </c>
      <c r="M1420">
        <f>VLOOKUP(J1420,银行退!A:F,6,FALSE)</f>
        <v>99</v>
      </c>
      <c r="N1420" t="e">
        <f>VLOOKUP(J1420,银行退!A:J,10,FALSE)</f>
        <v>#N/A</v>
      </c>
      <c r="O1420" t="e">
        <f>VLOOKUP(J1420,银行退!A:K,11,FALSE)</f>
        <v>#N/A</v>
      </c>
    </row>
    <row r="1421" spans="1:15">
      <c r="A1421" s="1" t="s">
        <v>12450</v>
      </c>
      <c r="B1421" s="1">
        <v>1416289</v>
      </c>
      <c r="C1421" s="1" t="s">
        <v>6465</v>
      </c>
      <c r="D1421" s="1" t="s">
        <v>6466</v>
      </c>
      <c r="E1421" s="1" t="s">
        <v>401</v>
      </c>
      <c r="F1421" s="2">
        <v>650</v>
      </c>
      <c r="G1421" s="1" t="s">
        <v>9</v>
      </c>
      <c r="H1421" s="1" t="s">
        <v>8349</v>
      </c>
      <c r="I1421" s="1" t="s">
        <v>8350</v>
      </c>
      <c r="J1421" s="1" t="s">
        <v>13936</v>
      </c>
      <c r="K1421" s="1" t="s">
        <v>400</v>
      </c>
      <c r="L1421">
        <f>VLOOKUP(B1421,HIS退!B:F,5,FALSE)</f>
        <v>-650</v>
      </c>
      <c r="M1421">
        <f>VLOOKUP(J1421,银行退!A:F,6,FALSE)</f>
        <v>650</v>
      </c>
      <c r="N1421" t="e">
        <f>VLOOKUP(J1421,银行退!A:J,10,FALSE)</f>
        <v>#N/A</v>
      </c>
      <c r="O1421" t="str">
        <f>VLOOKUP(J1421,银行退!A:K,11,FALSE)</f>
        <v>2017-08-15</v>
      </c>
    </row>
    <row r="1422" spans="1:15">
      <c r="A1422" s="1" t="s">
        <v>12452</v>
      </c>
      <c r="B1422" s="1">
        <v>1416489</v>
      </c>
      <c r="C1422" s="1" t="s">
        <v>6468</v>
      </c>
      <c r="D1422" s="1" t="s">
        <v>6469</v>
      </c>
      <c r="E1422" s="1" t="s">
        <v>406</v>
      </c>
      <c r="F1422" s="2">
        <v>469.44</v>
      </c>
      <c r="G1422" s="1" t="s">
        <v>9</v>
      </c>
      <c r="H1422" s="1" t="s">
        <v>8349</v>
      </c>
      <c r="I1422" s="1" t="s">
        <v>8350</v>
      </c>
      <c r="J1422" s="1" t="s">
        <v>13937</v>
      </c>
      <c r="K1422" s="1" t="s">
        <v>405</v>
      </c>
      <c r="L1422">
        <f>VLOOKUP(B1422,HIS退!B:F,5,FALSE)</f>
        <v>-469.44</v>
      </c>
      <c r="M1422">
        <f>VLOOKUP(J1422,银行退!A:F,6,FALSE)</f>
        <v>469.44</v>
      </c>
      <c r="N1422" t="e">
        <f>VLOOKUP(J1422,银行退!A:J,10,FALSE)</f>
        <v>#N/A</v>
      </c>
      <c r="O1422" t="str">
        <f>VLOOKUP(J1422,银行退!A:K,11,FALSE)</f>
        <v>2017-08-15</v>
      </c>
    </row>
    <row r="1423" spans="1:15">
      <c r="A1423" s="1" t="s">
        <v>12454</v>
      </c>
      <c r="B1423" s="1">
        <v>1416730</v>
      </c>
      <c r="C1423" s="1" t="s">
        <v>6471</v>
      </c>
      <c r="D1423" s="1" t="s">
        <v>6472</v>
      </c>
      <c r="E1423" s="1" t="s">
        <v>6473</v>
      </c>
      <c r="F1423" s="2">
        <v>400</v>
      </c>
      <c r="G1423" s="1" t="s">
        <v>9</v>
      </c>
      <c r="H1423" s="1" t="s">
        <v>8349</v>
      </c>
      <c r="I1423" s="1" t="s">
        <v>8350</v>
      </c>
      <c r="J1423" s="1" t="s">
        <v>12455</v>
      </c>
      <c r="K1423" s="1" t="s">
        <v>12456</v>
      </c>
      <c r="L1423">
        <f>VLOOKUP(B1423,HIS退!B:F,5,FALSE)</f>
        <v>-400</v>
      </c>
      <c r="M1423">
        <f>VLOOKUP(J1423,银行退!A:F,6,FALSE)</f>
        <v>400</v>
      </c>
      <c r="N1423" t="e">
        <f>VLOOKUP(J1423,银行退!A:J,10,FALSE)</f>
        <v>#N/A</v>
      </c>
      <c r="O1423" t="e">
        <f>VLOOKUP(J1423,银行退!A:K,11,FALSE)</f>
        <v>#N/A</v>
      </c>
    </row>
    <row r="1424" spans="1:15">
      <c r="A1424" s="1" t="s">
        <v>12457</v>
      </c>
      <c r="B1424" s="1">
        <v>1416776</v>
      </c>
      <c r="C1424" s="1" t="s">
        <v>6475</v>
      </c>
      <c r="D1424" s="1" t="s">
        <v>6476</v>
      </c>
      <c r="E1424" s="1" t="s">
        <v>1585</v>
      </c>
      <c r="F1424" s="2">
        <v>3000</v>
      </c>
      <c r="G1424" s="1" t="s">
        <v>9</v>
      </c>
      <c r="H1424" s="1" t="s">
        <v>8349</v>
      </c>
      <c r="I1424" s="1" t="s">
        <v>8350</v>
      </c>
      <c r="J1424" s="1" t="s">
        <v>12458</v>
      </c>
      <c r="K1424" s="1" t="s">
        <v>8514</v>
      </c>
      <c r="L1424">
        <f>VLOOKUP(B1424,HIS退!B:F,5,FALSE)</f>
        <v>-3000</v>
      </c>
      <c r="M1424">
        <f>VLOOKUP(J1424,银行退!A:F,6,FALSE)</f>
        <v>3000</v>
      </c>
      <c r="N1424" t="e">
        <f>VLOOKUP(J1424,银行退!A:J,10,FALSE)</f>
        <v>#N/A</v>
      </c>
      <c r="O1424" t="e">
        <f>VLOOKUP(J1424,银行退!A:K,11,FALSE)</f>
        <v>#N/A</v>
      </c>
    </row>
    <row r="1425" spans="1:15">
      <c r="A1425" s="1" t="s">
        <v>12459</v>
      </c>
      <c r="B1425" s="1">
        <v>1416947</v>
      </c>
      <c r="C1425" s="1" t="s">
        <v>6478</v>
      </c>
      <c r="D1425" s="1" t="s">
        <v>6479</v>
      </c>
      <c r="E1425" s="1" t="s">
        <v>6480</v>
      </c>
      <c r="F1425" s="2">
        <v>2100</v>
      </c>
      <c r="G1425" s="1" t="s">
        <v>9</v>
      </c>
      <c r="H1425" s="1" t="s">
        <v>8349</v>
      </c>
      <c r="I1425" s="1" t="s">
        <v>8350</v>
      </c>
      <c r="J1425" s="1" t="s">
        <v>12460</v>
      </c>
      <c r="K1425" s="1" t="s">
        <v>12461</v>
      </c>
      <c r="L1425">
        <f>VLOOKUP(B1425,HIS退!B:F,5,FALSE)</f>
        <v>-2100</v>
      </c>
      <c r="M1425">
        <f>VLOOKUP(J1425,银行退!A:F,6,FALSE)</f>
        <v>2100</v>
      </c>
      <c r="N1425" t="e">
        <f>VLOOKUP(J1425,银行退!A:J,10,FALSE)</f>
        <v>#N/A</v>
      </c>
      <c r="O1425" t="e">
        <f>VLOOKUP(J1425,银行退!A:K,11,FALSE)</f>
        <v>#N/A</v>
      </c>
    </row>
    <row r="1426" spans="1:15">
      <c r="A1426" s="1" t="s">
        <v>12462</v>
      </c>
      <c r="B1426" s="1">
        <v>1417328</v>
      </c>
      <c r="C1426" s="1" t="s">
        <v>6482</v>
      </c>
      <c r="D1426" s="1" t="s">
        <v>6483</v>
      </c>
      <c r="E1426" s="1" t="s">
        <v>414</v>
      </c>
      <c r="F1426" s="2">
        <v>400</v>
      </c>
      <c r="G1426" s="1" t="s">
        <v>9</v>
      </c>
      <c r="H1426" s="1" t="s">
        <v>8349</v>
      </c>
      <c r="I1426" s="1" t="s">
        <v>8350</v>
      </c>
      <c r="J1426" s="1" t="s">
        <v>13938</v>
      </c>
      <c r="K1426" s="1" t="s">
        <v>413</v>
      </c>
      <c r="L1426">
        <f>VLOOKUP(B1426,HIS退!B:F,5,FALSE)</f>
        <v>-400</v>
      </c>
      <c r="M1426">
        <f>VLOOKUP(J1426,银行退!A:F,6,FALSE)</f>
        <v>400</v>
      </c>
      <c r="N1426" t="e">
        <f>VLOOKUP(J1426,银行退!A:J,10,FALSE)</f>
        <v>#N/A</v>
      </c>
      <c r="O1426" t="str">
        <f>VLOOKUP(J1426,银行退!A:K,11,FALSE)</f>
        <v>2017-08-15</v>
      </c>
    </row>
    <row r="1427" spans="1:15">
      <c r="A1427" s="1" t="s">
        <v>12464</v>
      </c>
      <c r="B1427" s="1">
        <v>1418090</v>
      </c>
      <c r="C1427" s="1" t="s">
        <v>6485</v>
      </c>
      <c r="D1427" s="1" t="s">
        <v>6486</v>
      </c>
      <c r="E1427" s="1" t="s">
        <v>6487</v>
      </c>
      <c r="F1427" s="2">
        <v>176.87</v>
      </c>
      <c r="G1427" s="1" t="s">
        <v>9</v>
      </c>
      <c r="H1427" s="1" t="s">
        <v>8349</v>
      </c>
      <c r="I1427" s="1" t="s">
        <v>8350</v>
      </c>
      <c r="J1427" s="1" t="s">
        <v>12465</v>
      </c>
      <c r="K1427" s="1" t="s">
        <v>12466</v>
      </c>
      <c r="L1427">
        <f>VLOOKUP(B1427,HIS退!B:F,5,FALSE)</f>
        <v>-176.87</v>
      </c>
      <c r="M1427">
        <f>VLOOKUP(J1427,银行退!A:F,6,FALSE)</f>
        <v>176.87</v>
      </c>
      <c r="N1427" t="e">
        <f>VLOOKUP(J1427,银行退!A:J,10,FALSE)</f>
        <v>#N/A</v>
      </c>
      <c r="O1427" t="e">
        <f>VLOOKUP(J1427,银行退!A:K,11,FALSE)</f>
        <v>#N/A</v>
      </c>
    </row>
    <row r="1428" spans="1:15">
      <c r="A1428" s="1" t="s">
        <v>12467</v>
      </c>
      <c r="B1428" s="1">
        <v>1418136</v>
      </c>
      <c r="C1428" s="1" t="s">
        <v>6489</v>
      </c>
      <c r="D1428" s="1" t="s">
        <v>6490</v>
      </c>
      <c r="E1428" s="1" t="s">
        <v>6491</v>
      </c>
      <c r="F1428" s="2">
        <v>170.47</v>
      </c>
      <c r="G1428" s="1" t="s">
        <v>9</v>
      </c>
      <c r="H1428" s="1" t="s">
        <v>8349</v>
      </c>
      <c r="I1428" s="1" t="s">
        <v>8350</v>
      </c>
      <c r="J1428" s="1" t="s">
        <v>12468</v>
      </c>
      <c r="K1428" s="1" t="s">
        <v>12469</v>
      </c>
      <c r="L1428">
        <f>VLOOKUP(B1428,HIS退!B:F,5,FALSE)</f>
        <v>-170.47</v>
      </c>
      <c r="M1428">
        <f>VLOOKUP(J1428,银行退!A:F,6,FALSE)</f>
        <v>170.47</v>
      </c>
      <c r="N1428" t="e">
        <f>VLOOKUP(J1428,银行退!A:J,10,FALSE)</f>
        <v>#N/A</v>
      </c>
      <c r="O1428" t="e">
        <f>VLOOKUP(J1428,银行退!A:K,11,FALSE)</f>
        <v>#N/A</v>
      </c>
    </row>
    <row r="1429" spans="1:15">
      <c r="A1429" s="1" t="s">
        <v>12470</v>
      </c>
      <c r="B1429" s="1">
        <v>1418486</v>
      </c>
      <c r="C1429" s="1" t="s">
        <v>6493</v>
      </c>
      <c r="D1429" s="1" t="s">
        <v>6494</v>
      </c>
      <c r="E1429" s="1" t="s">
        <v>6495</v>
      </c>
      <c r="F1429" s="2">
        <v>41.63</v>
      </c>
      <c r="G1429" s="1" t="s">
        <v>9</v>
      </c>
      <c r="H1429" s="1" t="s">
        <v>8349</v>
      </c>
      <c r="I1429" s="1" t="s">
        <v>8350</v>
      </c>
      <c r="J1429" s="1" t="s">
        <v>12471</v>
      </c>
      <c r="K1429" s="1" t="s">
        <v>12472</v>
      </c>
      <c r="L1429">
        <f>VLOOKUP(B1429,HIS退!B:F,5,FALSE)</f>
        <v>-41.63</v>
      </c>
      <c r="M1429">
        <f>VLOOKUP(J1429,银行退!A:F,6,FALSE)</f>
        <v>41.63</v>
      </c>
      <c r="N1429" t="e">
        <f>VLOOKUP(J1429,银行退!A:J,10,FALSE)</f>
        <v>#N/A</v>
      </c>
      <c r="O1429" t="e">
        <f>VLOOKUP(J1429,银行退!A:K,11,FALSE)</f>
        <v>#N/A</v>
      </c>
    </row>
    <row r="1430" spans="1:15">
      <c r="A1430" s="1" t="s">
        <v>12473</v>
      </c>
      <c r="B1430" s="1">
        <v>1418499</v>
      </c>
      <c r="C1430" s="1" t="s">
        <v>6497</v>
      </c>
      <c r="D1430" s="1" t="s">
        <v>6498</v>
      </c>
      <c r="E1430" s="1" t="s">
        <v>6499</v>
      </c>
      <c r="F1430" s="2">
        <v>700</v>
      </c>
      <c r="G1430" s="1" t="s">
        <v>9</v>
      </c>
      <c r="H1430" s="1" t="s">
        <v>8349</v>
      </c>
      <c r="I1430" s="1" t="s">
        <v>8350</v>
      </c>
      <c r="J1430" s="1" t="s">
        <v>12474</v>
      </c>
      <c r="K1430" s="1" t="s">
        <v>12475</v>
      </c>
      <c r="L1430">
        <f>VLOOKUP(B1430,HIS退!B:F,5,FALSE)</f>
        <v>-700</v>
      </c>
      <c r="M1430">
        <f>VLOOKUP(J1430,银行退!A:F,6,FALSE)</f>
        <v>700</v>
      </c>
      <c r="N1430" t="e">
        <f>VLOOKUP(J1430,银行退!A:J,10,FALSE)</f>
        <v>#N/A</v>
      </c>
      <c r="O1430" t="e">
        <f>VLOOKUP(J1430,银行退!A:K,11,FALSE)</f>
        <v>#N/A</v>
      </c>
    </row>
    <row r="1431" spans="1:15">
      <c r="A1431" s="1" t="s">
        <v>12476</v>
      </c>
      <c r="B1431" s="1">
        <v>1418831</v>
      </c>
      <c r="C1431" s="1" t="s">
        <v>6501</v>
      </c>
      <c r="D1431" s="1" t="s">
        <v>2849</v>
      </c>
      <c r="E1431" s="1" t="s">
        <v>1082</v>
      </c>
      <c r="F1431" s="2">
        <v>2400</v>
      </c>
      <c r="G1431" s="1" t="s">
        <v>9</v>
      </c>
      <c r="H1431" s="1" t="s">
        <v>8349</v>
      </c>
      <c r="I1431" s="1" t="s">
        <v>8350</v>
      </c>
      <c r="J1431" s="1" t="s">
        <v>12477</v>
      </c>
      <c r="K1431" s="1" t="s">
        <v>1081</v>
      </c>
      <c r="L1431">
        <f>VLOOKUP(B1431,HIS退!B:F,5,FALSE)</f>
        <v>-2400</v>
      </c>
      <c r="M1431" t="str">
        <f>VLOOKUP(J1431,银行退!A:F,6,FALSE)</f>
        <v>2400.0</v>
      </c>
      <c r="N1431" t="e">
        <f>VLOOKUP(J1431,银行退!A:J,10,FALSE)</f>
        <v>#N/A</v>
      </c>
      <c r="O1431" t="e">
        <f>VLOOKUP(J1431,银行退!A:K,11,FALSE)</f>
        <v>#N/A</v>
      </c>
    </row>
    <row r="1432" spans="1:15">
      <c r="A1432" s="1" t="s">
        <v>12478</v>
      </c>
      <c r="B1432" s="1">
        <v>1418885</v>
      </c>
      <c r="C1432" s="1" t="s">
        <v>6503</v>
      </c>
      <c r="D1432" s="1" t="s">
        <v>6504</v>
      </c>
      <c r="E1432" s="1" t="s">
        <v>6505</v>
      </c>
      <c r="F1432" s="2">
        <v>1850.04</v>
      </c>
      <c r="G1432" s="1" t="s">
        <v>9</v>
      </c>
      <c r="H1432" s="1" t="s">
        <v>8349</v>
      </c>
      <c r="I1432" s="1" t="s">
        <v>8350</v>
      </c>
      <c r="J1432" s="1" t="s">
        <v>12479</v>
      </c>
      <c r="K1432" s="1" t="s">
        <v>12480</v>
      </c>
      <c r="L1432">
        <f>VLOOKUP(B1432,HIS退!B:F,5,FALSE)</f>
        <v>-1850.04</v>
      </c>
      <c r="M1432">
        <f>VLOOKUP(J1432,银行退!A:F,6,FALSE)</f>
        <v>1850.04</v>
      </c>
      <c r="N1432" t="e">
        <f>VLOOKUP(J1432,银行退!A:J,10,FALSE)</f>
        <v>#N/A</v>
      </c>
      <c r="O1432" t="e">
        <f>VLOOKUP(J1432,银行退!A:K,11,FALSE)</f>
        <v>#N/A</v>
      </c>
    </row>
    <row r="1433" spans="1:15">
      <c r="A1433" s="1" t="s">
        <v>12481</v>
      </c>
      <c r="B1433" s="1">
        <v>1419000</v>
      </c>
      <c r="C1433" s="1" t="s">
        <v>6507</v>
      </c>
      <c r="D1433" s="1" t="s">
        <v>6508</v>
      </c>
      <c r="E1433" s="1" t="s">
        <v>6509</v>
      </c>
      <c r="F1433" s="2">
        <v>36.72</v>
      </c>
      <c r="G1433" s="1" t="s">
        <v>9</v>
      </c>
      <c r="H1433" s="1" t="s">
        <v>8349</v>
      </c>
      <c r="I1433" s="1" t="s">
        <v>8350</v>
      </c>
      <c r="J1433" s="1" t="s">
        <v>12482</v>
      </c>
      <c r="K1433" s="1" t="s">
        <v>12483</v>
      </c>
      <c r="L1433">
        <f>VLOOKUP(B1433,HIS退!B:F,5,FALSE)</f>
        <v>-36.72</v>
      </c>
      <c r="M1433">
        <f>VLOOKUP(J1433,银行退!A:F,6,FALSE)</f>
        <v>36.72</v>
      </c>
      <c r="N1433" t="e">
        <f>VLOOKUP(J1433,银行退!A:J,10,FALSE)</f>
        <v>#N/A</v>
      </c>
      <c r="O1433" t="e">
        <f>VLOOKUP(J1433,银行退!A:K,11,FALSE)</f>
        <v>#N/A</v>
      </c>
    </row>
    <row r="1434" spans="1:15">
      <c r="A1434" s="1" t="s">
        <v>12484</v>
      </c>
      <c r="B1434" s="1">
        <v>1419638</v>
      </c>
      <c r="C1434" s="1" t="s">
        <v>6511</v>
      </c>
      <c r="D1434" s="1" t="s">
        <v>6512</v>
      </c>
      <c r="E1434" s="1" t="s">
        <v>6513</v>
      </c>
      <c r="F1434" s="2">
        <v>45</v>
      </c>
      <c r="G1434" s="1" t="s">
        <v>9</v>
      </c>
      <c r="H1434" s="1" t="s">
        <v>8349</v>
      </c>
      <c r="I1434" s="1" t="s">
        <v>8350</v>
      </c>
      <c r="J1434" s="1" t="s">
        <v>12485</v>
      </c>
      <c r="K1434" s="1" t="s">
        <v>12486</v>
      </c>
      <c r="L1434">
        <f>VLOOKUP(B1434,HIS退!B:F,5,FALSE)</f>
        <v>-45</v>
      </c>
      <c r="M1434">
        <f>VLOOKUP(J1434,银行退!A:F,6,FALSE)</f>
        <v>45</v>
      </c>
      <c r="N1434" t="e">
        <f>VLOOKUP(J1434,银行退!A:J,10,FALSE)</f>
        <v>#N/A</v>
      </c>
      <c r="O1434" t="e">
        <f>VLOOKUP(J1434,银行退!A:K,11,FALSE)</f>
        <v>#N/A</v>
      </c>
    </row>
    <row r="1435" spans="1:15">
      <c r="A1435" s="1" t="s">
        <v>12487</v>
      </c>
      <c r="B1435" s="1">
        <v>1419780</v>
      </c>
      <c r="C1435" s="1" t="s">
        <v>6515</v>
      </c>
      <c r="D1435" s="1" t="s">
        <v>6486</v>
      </c>
      <c r="E1435" s="1" t="s">
        <v>6487</v>
      </c>
      <c r="F1435" s="2">
        <v>132.63</v>
      </c>
      <c r="G1435" s="1" t="s">
        <v>9</v>
      </c>
      <c r="H1435" s="1" t="s">
        <v>8349</v>
      </c>
      <c r="I1435" s="1" t="s">
        <v>8350</v>
      </c>
      <c r="J1435" s="1" t="s">
        <v>12488</v>
      </c>
      <c r="K1435" s="1" t="s">
        <v>12466</v>
      </c>
      <c r="L1435">
        <f>VLOOKUP(B1435,HIS退!B:F,5,FALSE)</f>
        <v>-132.63</v>
      </c>
      <c r="M1435">
        <f>VLOOKUP(J1435,银行退!A:F,6,FALSE)</f>
        <v>132.63</v>
      </c>
      <c r="N1435" t="e">
        <f>VLOOKUP(J1435,银行退!A:J,10,FALSE)</f>
        <v>#N/A</v>
      </c>
      <c r="O1435" t="e">
        <f>VLOOKUP(J1435,银行退!A:K,11,FALSE)</f>
        <v>#N/A</v>
      </c>
    </row>
    <row r="1436" spans="1:15">
      <c r="A1436" s="1" t="s">
        <v>12489</v>
      </c>
      <c r="B1436" s="1">
        <v>1420051</v>
      </c>
      <c r="C1436" s="1" t="s">
        <v>6517</v>
      </c>
      <c r="D1436" s="1" t="s">
        <v>6518</v>
      </c>
      <c r="E1436" s="1" t="s">
        <v>6519</v>
      </c>
      <c r="F1436" s="2">
        <v>151</v>
      </c>
      <c r="G1436" s="1" t="s">
        <v>9</v>
      </c>
      <c r="H1436" s="1" t="s">
        <v>8349</v>
      </c>
      <c r="I1436" s="1" t="s">
        <v>8350</v>
      </c>
      <c r="J1436" s="1" t="s">
        <v>12490</v>
      </c>
      <c r="K1436" s="1" t="s">
        <v>12491</v>
      </c>
      <c r="L1436">
        <f>VLOOKUP(B1436,HIS退!B:F,5,FALSE)</f>
        <v>-151</v>
      </c>
      <c r="M1436">
        <f>VLOOKUP(J1436,银行退!A:F,6,FALSE)</f>
        <v>151</v>
      </c>
      <c r="N1436" t="e">
        <f>VLOOKUP(J1436,银行退!A:J,10,FALSE)</f>
        <v>#N/A</v>
      </c>
      <c r="O1436" t="e">
        <f>VLOOKUP(J1436,银行退!A:K,11,FALSE)</f>
        <v>#N/A</v>
      </c>
    </row>
    <row r="1437" spans="1:15">
      <c r="A1437" s="1" t="s">
        <v>12492</v>
      </c>
      <c r="B1437" s="1">
        <v>1420195</v>
      </c>
      <c r="C1437" s="1" t="s">
        <v>6521</v>
      </c>
      <c r="D1437" s="1" t="s">
        <v>6522</v>
      </c>
      <c r="E1437" s="1" t="s">
        <v>6523</v>
      </c>
      <c r="F1437" s="2">
        <v>2201.61</v>
      </c>
      <c r="G1437" s="1" t="s">
        <v>9</v>
      </c>
      <c r="H1437" s="1" t="s">
        <v>8349</v>
      </c>
      <c r="I1437" s="1" t="s">
        <v>8350</v>
      </c>
      <c r="J1437" s="1" t="s">
        <v>12493</v>
      </c>
      <c r="K1437" s="1" t="s">
        <v>12494</v>
      </c>
      <c r="L1437">
        <f>VLOOKUP(B1437,HIS退!B:F,5,FALSE)</f>
        <v>-2201.61</v>
      </c>
      <c r="M1437">
        <f>VLOOKUP(J1437,银行退!A:F,6,FALSE)</f>
        <v>2201.61</v>
      </c>
      <c r="N1437" t="e">
        <f>VLOOKUP(J1437,银行退!A:J,10,FALSE)</f>
        <v>#N/A</v>
      </c>
      <c r="O1437" t="e">
        <f>VLOOKUP(J1437,银行退!A:K,11,FALSE)</f>
        <v>#N/A</v>
      </c>
    </row>
    <row r="1438" spans="1:15">
      <c r="A1438" s="1" t="s">
        <v>12495</v>
      </c>
      <c r="B1438" s="1">
        <v>1420373</v>
      </c>
      <c r="C1438" s="1" t="s">
        <v>6525</v>
      </c>
      <c r="D1438" s="1" t="s">
        <v>6526</v>
      </c>
      <c r="E1438" s="1" t="s">
        <v>6527</v>
      </c>
      <c r="F1438" s="2">
        <v>200</v>
      </c>
      <c r="G1438" s="1" t="s">
        <v>9</v>
      </c>
      <c r="H1438" s="1" t="s">
        <v>8349</v>
      </c>
      <c r="I1438" s="1" t="s">
        <v>8350</v>
      </c>
      <c r="J1438" s="1" t="s">
        <v>12496</v>
      </c>
      <c r="K1438" s="1" t="s">
        <v>12497</v>
      </c>
      <c r="L1438">
        <f>VLOOKUP(B1438,HIS退!B:F,5,FALSE)</f>
        <v>-200</v>
      </c>
      <c r="M1438">
        <f>VLOOKUP(J1438,银行退!A:F,6,FALSE)</f>
        <v>200</v>
      </c>
      <c r="N1438" t="e">
        <f>VLOOKUP(J1438,银行退!A:J,10,FALSE)</f>
        <v>#N/A</v>
      </c>
      <c r="O1438" t="e">
        <f>VLOOKUP(J1438,银行退!A:K,11,FALSE)</f>
        <v>#N/A</v>
      </c>
    </row>
    <row r="1439" spans="1:15">
      <c r="A1439" s="1" t="s">
        <v>12498</v>
      </c>
      <c r="B1439" s="1">
        <v>1420446</v>
      </c>
      <c r="C1439" s="1" t="s">
        <v>6529</v>
      </c>
      <c r="D1439" s="1" t="s">
        <v>6530</v>
      </c>
      <c r="E1439" s="1" t="s">
        <v>6531</v>
      </c>
      <c r="F1439" s="2">
        <v>361.26</v>
      </c>
      <c r="G1439" s="1" t="s">
        <v>9</v>
      </c>
      <c r="H1439" s="1" t="s">
        <v>8349</v>
      </c>
      <c r="I1439" s="1" t="s">
        <v>8350</v>
      </c>
      <c r="J1439" s="1" t="s">
        <v>12499</v>
      </c>
      <c r="K1439" s="1" t="s">
        <v>12500</v>
      </c>
      <c r="L1439">
        <f>VLOOKUP(B1439,HIS退!B:F,5,FALSE)</f>
        <v>-361.26</v>
      </c>
      <c r="M1439">
        <f>VLOOKUP(J1439,银行退!A:F,6,FALSE)</f>
        <v>361.26</v>
      </c>
      <c r="N1439" t="e">
        <f>VLOOKUP(J1439,银行退!A:J,10,FALSE)</f>
        <v>#N/A</v>
      </c>
      <c r="O1439" t="e">
        <f>VLOOKUP(J1439,银行退!A:K,11,FALSE)</f>
        <v>#N/A</v>
      </c>
    </row>
    <row r="1440" spans="1:15">
      <c r="A1440" s="1" t="s">
        <v>12501</v>
      </c>
      <c r="B1440" s="1">
        <v>1420568</v>
      </c>
      <c r="C1440" s="1" t="s">
        <v>6533</v>
      </c>
      <c r="D1440" s="1" t="s">
        <v>6534</v>
      </c>
      <c r="E1440" s="1" t="s">
        <v>6535</v>
      </c>
      <c r="F1440" s="2">
        <v>549.72</v>
      </c>
      <c r="G1440" s="1" t="s">
        <v>9</v>
      </c>
      <c r="H1440" s="1" t="s">
        <v>8349</v>
      </c>
      <c r="I1440" s="1" t="s">
        <v>8350</v>
      </c>
      <c r="J1440" s="1" t="s">
        <v>12502</v>
      </c>
      <c r="K1440" s="1" t="s">
        <v>9416</v>
      </c>
      <c r="L1440">
        <f>VLOOKUP(B1440,HIS退!B:F,5,FALSE)</f>
        <v>-549.72</v>
      </c>
      <c r="M1440">
        <f>VLOOKUP(J1440,银行退!A:F,6,FALSE)</f>
        <v>549.72</v>
      </c>
      <c r="N1440" t="e">
        <f>VLOOKUP(J1440,银行退!A:J,10,FALSE)</f>
        <v>#N/A</v>
      </c>
      <c r="O1440" t="e">
        <f>VLOOKUP(J1440,银行退!A:K,11,FALSE)</f>
        <v>#N/A</v>
      </c>
    </row>
    <row r="1441" spans="1:15">
      <c r="A1441" s="1" t="s">
        <v>12503</v>
      </c>
      <c r="B1441" s="1">
        <v>1420709</v>
      </c>
      <c r="C1441" s="1" t="s">
        <v>6537</v>
      </c>
      <c r="D1441" s="1" t="s">
        <v>6538</v>
      </c>
      <c r="E1441" s="1" t="s">
        <v>396</v>
      </c>
      <c r="F1441" s="2">
        <v>71</v>
      </c>
      <c r="G1441" s="1" t="s">
        <v>9</v>
      </c>
      <c r="H1441" s="1" t="s">
        <v>8349</v>
      </c>
      <c r="I1441" s="1" t="s">
        <v>8350</v>
      </c>
      <c r="J1441" s="1" t="s">
        <v>13939</v>
      </c>
      <c r="K1441" s="1" t="s">
        <v>395</v>
      </c>
      <c r="L1441">
        <f>VLOOKUP(B1441,HIS退!B:F,5,FALSE)</f>
        <v>-71</v>
      </c>
      <c r="M1441">
        <f>VLOOKUP(J1441,银行退!A:F,6,FALSE)</f>
        <v>71</v>
      </c>
      <c r="N1441" t="e">
        <f>VLOOKUP(J1441,银行退!A:J,10,FALSE)</f>
        <v>#N/A</v>
      </c>
      <c r="O1441" t="str">
        <f>VLOOKUP(J1441,银行退!A:K,11,FALSE)</f>
        <v>2017-08-15</v>
      </c>
    </row>
    <row r="1442" spans="1:15">
      <c r="A1442" s="1" t="s">
        <v>12505</v>
      </c>
      <c r="B1442" s="1">
        <v>1420862</v>
      </c>
      <c r="C1442" s="1" t="s">
        <v>6540</v>
      </c>
      <c r="D1442" s="1" t="s">
        <v>6541</v>
      </c>
      <c r="E1442" s="1" t="s">
        <v>6542</v>
      </c>
      <c r="F1442" s="2">
        <v>249.5</v>
      </c>
      <c r="G1442" s="1" t="s">
        <v>9</v>
      </c>
      <c r="H1442" s="1" t="s">
        <v>8349</v>
      </c>
      <c r="I1442" s="1" t="s">
        <v>8350</v>
      </c>
      <c r="J1442" s="1" t="s">
        <v>12506</v>
      </c>
      <c r="K1442" s="1" t="s">
        <v>12507</v>
      </c>
      <c r="L1442">
        <f>VLOOKUP(B1442,HIS退!B:F,5,FALSE)</f>
        <v>-249.5</v>
      </c>
      <c r="M1442">
        <f>VLOOKUP(J1442,银行退!A:F,6,FALSE)</f>
        <v>249.5</v>
      </c>
      <c r="N1442" t="e">
        <f>VLOOKUP(J1442,银行退!A:J,10,FALSE)</f>
        <v>#N/A</v>
      </c>
      <c r="O1442" t="e">
        <f>VLOOKUP(J1442,银行退!A:K,11,FALSE)</f>
        <v>#N/A</v>
      </c>
    </row>
    <row r="1443" spans="1:15">
      <c r="A1443" s="1" t="s">
        <v>12508</v>
      </c>
      <c r="B1443" s="1">
        <v>1420869</v>
      </c>
      <c r="C1443" s="1" t="s">
        <v>6544</v>
      </c>
      <c r="D1443" s="1" t="s">
        <v>6545</v>
      </c>
      <c r="E1443" s="1" t="s">
        <v>6546</v>
      </c>
      <c r="F1443" s="2">
        <v>12.13</v>
      </c>
      <c r="G1443" s="1" t="s">
        <v>9</v>
      </c>
      <c r="H1443" s="1" t="s">
        <v>8349</v>
      </c>
      <c r="I1443" s="1" t="s">
        <v>8350</v>
      </c>
      <c r="J1443" s="1" t="s">
        <v>12509</v>
      </c>
      <c r="K1443" s="1" t="s">
        <v>12510</v>
      </c>
      <c r="L1443">
        <f>VLOOKUP(B1443,HIS退!B:F,5,FALSE)</f>
        <v>-12.13</v>
      </c>
      <c r="M1443">
        <f>VLOOKUP(J1443,银行退!A:F,6,FALSE)</f>
        <v>12.13</v>
      </c>
      <c r="N1443" t="e">
        <f>VLOOKUP(J1443,银行退!A:J,10,FALSE)</f>
        <v>#N/A</v>
      </c>
      <c r="O1443" t="e">
        <f>VLOOKUP(J1443,银行退!A:K,11,FALSE)</f>
        <v>#N/A</v>
      </c>
    </row>
    <row r="1444" spans="1:15">
      <c r="A1444" s="1" t="s">
        <v>12511</v>
      </c>
      <c r="B1444" s="1">
        <v>1421144</v>
      </c>
      <c r="C1444" s="1" t="s">
        <v>6548</v>
      </c>
      <c r="D1444" s="1" t="s">
        <v>6549</v>
      </c>
      <c r="E1444" s="1" t="s">
        <v>6550</v>
      </c>
      <c r="F1444" s="2">
        <v>200</v>
      </c>
      <c r="G1444" s="1" t="s">
        <v>9</v>
      </c>
      <c r="H1444" s="1" t="s">
        <v>8349</v>
      </c>
      <c r="I1444" s="1" t="s">
        <v>8350</v>
      </c>
      <c r="J1444" s="1" t="s">
        <v>12512</v>
      </c>
      <c r="K1444" s="1" t="s">
        <v>12513</v>
      </c>
      <c r="L1444">
        <f>VLOOKUP(B1444,HIS退!B:F,5,FALSE)</f>
        <v>-200</v>
      </c>
      <c r="M1444">
        <f>VLOOKUP(J1444,银行退!A:F,6,FALSE)</f>
        <v>200</v>
      </c>
      <c r="N1444" t="e">
        <f>VLOOKUP(J1444,银行退!A:J,10,FALSE)</f>
        <v>#N/A</v>
      </c>
      <c r="O1444" t="e">
        <f>VLOOKUP(J1444,银行退!A:K,11,FALSE)</f>
        <v>#N/A</v>
      </c>
    </row>
    <row r="1445" spans="1:15">
      <c r="A1445" s="1" t="s">
        <v>12514</v>
      </c>
      <c r="B1445" s="1">
        <v>1421287</v>
      </c>
      <c r="C1445" s="1" t="s">
        <v>6552</v>
      </c>
      <c r="D1445" s="1" t="s">
        <v>6553</v>
      </c>
      <c r="E1445" s="1" t="s">
        <v>6554</v>
      </c>
      <c r="F1445" s="2">
        <v>200</v>
      </c>
      <c r="G1445" s="1" t="s">
        <v>9</v>
      </c>
      <c r="H1445" s="1" t="s">
        <v>8349</v>
      </c>
      <c r="I1445" s="1" t="s">
        <v>8350</v>
      </c>
      <c r="J1445" s="1" t="s">
        <v>12515</v>
      </c>
      <c r="K1445" s="1" t="s">
        <v>12516</v>
      </c>
      <c r="L1445">
        <f>VLOOKUP(B1445,HIS退!B:F,5,FALSE)</f>
        <v>-200</v>
      </c>
      <c r="M1445">
        <f>VLOOKUP(J1445,银行退!A:F,6,FALSE)</f>
        <v>200</v>
      </c>
      <c r="N1445" t="e">
        <f>VLOOKUP(J1445,银行退!A:J,10,FALSE)</f>
        <v>#N/A</v>
      </c>
      <c r="O1445" t="e">
        <f>VLOOKUP(J1445,银行退!A:K,11,FALSE)</f>
        <v>#N/A</v>
      </c>
    </row>
    <row r="1446" spans="1:15">
      <c r="A1446" s="1" t="s">
        <v>12517</v>
      </c>
      <c r="B1446" s="1">
        <v>1421373</v>
      </c>
      <c r="C1446" s="1" t="s">
        <v>6556</v>
      </c>
      <c r="D1446" s="1" t="s">
        <v>6557</v>
      </c>
      <c r="E1446" s="1" t="s">
        <v>6558</v>
      </c>
      <c r="F1446" s="2">
        <v>90.5</v>
      </c>
      <c r="G1446" s="1" t="s">
        <v>9</v>
      </c>
      <c r="H1446" s="1" t="s">
        <v>8349</v>
      </c>
      <c r="I1446" s="1" t="s">
        <v>8350</v>
      </c>
      <c r="J1446" s="1" t="s">
        <v>12518</v>
      </c>
      <c r="K1446" s="1" t="s">
        <v>12519</v>
      </c>
      <c r="L1446">
        <f>VLOOKUP(B1446,HIS退!B:F,5,FALSE)</f>
        <v>-90.5</v>
      </c>
      <c r="M1446">
        <f>VLOOKUP(J1446,银行退!A:F,6,FALSE)</f>
        <v>90.5</v>
      </c>
      <c r="N1446" t="e">
        <f>VLOOKUP(J1446,银行退!A:J,10,FALSE)</f>
        <v>#N/A</v>
      </c>
      <c r="O1446" t="e">
        <f>VLOOKUP(J1446,银行退!A:K,11,FALSE)</f>
        <v>#N/A</v>
      </c>
    </row>
    <row r="1447" spans="1:15">
      <c r="A1447" s="1" t="s">
        <v>12520</v>
      </c>
      <c r="B1447" s="1">
        <v>1421439</v>
      </c>
      <c r="C1447" s="1" t="s">
        <v>6560</v>
      </c>
      <c r="D1447" s="1" t="s">
        <v>6561</v>
      </c>
      <c r="E1447" s="1" t="s">
        <v>6562</v>
      </c>
      <c r="F1447" s="2">
        <v>110</v>
      </c>
      <c r="G1447" s="1" t="s">
        <v>9</v>
      </c>
      <c r="H1447" s="1" t="s">
        <v>8349</v>
      </c>
      <c r="I1447" s="1" t="s">
        <v>8350</v>
      </c>
      <c r="J1447" s="1" t="s">
        <v>12521</v>
      </c>
      <c r="K1447" s="1" t="s">
        <v>12522</v>
      </c>
      <c r="L1447">
        <f>VLOOKUP(B1447,HIS退!B:F,5,FALSE)</f>
        <v>-110</v>
      </c>
      <c r="M1447">
        <f>VLOOKUP(J1447,银行退!A:F,6,FALSE)</f>
        <v>110</v>
      </c>
      <c r="N1447" t="e">
        <f>VLOOKUP(J1447,银行退!A:J,10,FALSE)</f>
        <v>#N/A</v>
      </c>
      <c r="O1447" t="e">
        <f>VLOOKUP(J1447,银行退!A:K,11,FALSE)</f>
        <v>#N/A</v>
      </c>
    </row>
    <row r="1448" spans="1:15">
      <c r="A1448" s="1" t="s">
        <v>12523</v>
      </c>
      <c r="B1448" s="1">
        <v>1421479</v>
      </c>
      <c r="C1448" s="1" t="s">
        <v>6564</v>
      </c>
      <c r="D1448" s="1" t="s">
        <v>6565</v>
      </c>
      <c r="E1448" s="1" t="s">
        <v>6566</v>
      </c>
      <c r="F1448" s="2">
        <v>580</v>
      </c>
      <c r="G1448" s="1" t="s">
        <v>9</v>
      </c>
      <c r="H1448" s="1" t="s">
        <v>8349</v>
      </c>
      <c r="I1448" s="1" t="s">
        <v>8350</v>
      </c>
      <c r="J1448" s="1" t="s">
        <v>12524</v>
      </c>
      <c r="K1448" s="1" t="s">
        <v>12525</v>
      </c>
      <c r="L1448">
        <f>VLOOKUP(B1448,HIS退!B:F,5,FALSE)</f>
        <v>-580</v>
      </c>
      <c r="M1448">
        <f>VLOOKUP(J1448,银行退!A:F,6,FALSE)</f>
        <v>580</v>
      </c>
      <c r="N1448" t="e">
        <f>VLOOKUP(J1448,银行退!A:J,10,FALSE)</f>
        <v>#N/A</v>
      </c>
      <c r="O1448" t="e">
        <f>VLOOKUP(J1448,银行退!A:K,11,FALSE)</f>
        <v>#N/A</v>
      </c>
    </row>
    <row r="1449" spans="1:15">
      <c r="A1449" s="1" t="s">
        <v>12526</v>
      </c>
      <c r="B1449" s="1">
        <v>1421515</v>
      </c>
      <c r="C1449" s="1" t="s">
        <v>6568</v>
      </c>
      <c r="D1449" s="1" t="s">
        <v>6569</v>
      </c>
      <c r="E1449" s="1" t="s">
        <v>6570</v>
      </c>
      <c r="F1449" s="2">
        <v>5591.71</v>
      </c>
      <c r="G1449" s="1" t="s">
        <v>9</v>
      </c>
      <c r="H1449" s="1" t="s">
        <v>8349</v>
      </c>
      <c r="I1449" s="1" t="s">
        <v>8350</v>
      </c>
      <c r="J1449" s="1" t="s">
        <v>12527</v>
      </c>
      <c r="K1449" s="1" t="s">
        <v>12528</v>
      </c>
      <c r="L1449">
        <f>VLOOKUP(B1449,HIS退!B:F,5,FALSE)</f>
        <v>-5591.71</v>
      </c>
      <c r="M1449">
        <f>VLOOKUP(J1449,银行退!A:F,6,FALSE)</f>
        <v>5591.71</v>
      </c>
      <c r="N1449" t="e">
        <f>VLOOKUP(J1449,银行退!A:J,10,FALSE)</f>
        <v>#N/A</v>
      </c>
      <c r="O1449" t="e">
        <f>VLOOKUP(J1449,银行退!A:K,11,FALSE)</f>
        <v>#N/A</v>
      </c>
    </row>
    <row r="1450" spans="1:15">
      <c r="A1450" s="1" t="s">
        <v>12529</v>
      </c>
      <c r="B1450" s="1">
        <v>1421537</v>
      </c>
      <c r="C1450" s="1" t="s">
        <v>6572</v>
      </c>
      <c r="D1450" s="1" t="s">
        <v>6565</v>
      </c>
      <c r="E1450" s="1" t="s">
        <v>6566</v>
      </c>
      <c r="F1450" s="2">
        <v>172.36</v>
      </c>
      <c r="G1450" s="1" t="s">
        <v>9</v>
      </c>
      <c r="H1450" s="1" t="s">
        <v>8349</v>
      </c>
      <c r="I1450" s="1" t="s">
        <v>8350</v>
      </c>
      <c r="J1450" s="1" t="s">
        <v>12530</v>
      </c>
      <c r="K1450" s="1" t="s">
        <v>12525</v>
      </c>
      <c r="L1450">
        <f>VLOOKUP(B1450,HIS退!B:F,5,FALSE)</f>
        <v>-172.36</v>
      </c>
      <c r="M1450">
        <f>VLOOKUP(J1450,银行退!A:F,6,FALSE)</f>
        <v>172.36</v>
      </c>
      <c r="N1450" t="e">
        <f>VLOOKUP(J1450,银行退!A:J,10,FALSE)</f>
        <v>#N/A</v>
      </c>
      <c r="O1450" t="e">
        <f>VLOOKUP(J1450,银行退!A:K,11,FALSE)</f>
        <v>#N/A</v>
      </c>
    </row>
    <row r="1451" spans="1:15">
      <c r="A1451" s="1" t="s">
        <v>12531</v>
      </c>
      <c r="B1451" s="1">
        <v>1421580</v>
      </c>
      <c r="C1451" s="1" t="s">
        <v>6574</v>
      </c>
      <c r="D1451" s="1" t="s">
        <v>6575</v>
      </c>
      <c r="E1451" s="1" t="s">
        <v>6576</v>
      </c>
      <c r="F1451" s="2">
        <v>89</v>
      </c>
      <c r="G1451" s="1" t="s">
        <v>9</v>
      </c>
      <c r="H1451" s="1" t="s">
        <v>8349</v>
      </c>
      <c r="I1451" s="1" t="s">
        <v>8350</v>
      </c>
      <c r="J1451" s="1" t="s">
        <v>12532</v>
      </c>
      <c r="K1451" s="1" t="s">
        <v>12533</v>
      </c>
      <c r="L1451">
        <f>VLOOKUP(B1451,HIS退!B:F,5,FALSE)</f>
        <v>-89</v>
      </c>
      <c r="M1451">
        <f>VLOOKUP(J1451,银行退!A:F,6,FALSE)</f>
        <v>89</v>
      </c>
      <c r="N1451" t="e">
        <f>VLOOKUP(J1451,银行退!A:J,10,FALSE)</f>
        <v>#N/A</v>
      </c>
      <c r="O1451" t="e">
        <f>VLOOKUP(J1451,银行退!A:K,11,FALSE)</f>
        <v>#N/A</v>
      </c>
    </row>
    <row r="1452" spans="1:15">
      <c r="A1452" s="1" t="s">
        <v>12534</v>
      </c>
      <c r="B1452" s="1">
        <v>1421616</v>
      </c>
      <c r="C1452" s="1" t="s">
        <v>6578</v>
      </c>
      <c r="D1452" s="1" t="s">
        <v>6579</v>
      </c>
      <c r="E1452" s="1" t="s">
        <v>6580</v>
      </c>
      <c r="F1452" s="2">
        <v>50</v>
      </c>
      <c r="G1452" s="1" t="s">
        <v>9</v>
      </c>
      <c r="H1452" s="1" t="s">
        <v>8349</v>
      </c>
      <c r="I1452" s="1" t="s">
        <v>8350</v>
      </c>
      <c r="J1452" s="1" t="s">
        <v>12535</v>
      </c>
      <c r="K1452" s="1" t="s">
        <v>12536</v>
      </c>
      <c r="L1452">
        <f>VLOOKUP(B1452,HIS退!B:F,5,FALSE)</f>
        <v>-50</v>
      </c>
      <c r="M1452">
        <f>VLOOKUP(J1452,银行退!A:F,6,FALSE)</f>
        <v>50</v>
      </c>
      <c r="N1452" t="e">
        <f>VLOOKUP(J1452,银行退!A:J,10,FALSE)</f>
        <v>#N/A</v>
      </c>
      <c r="O1452" t="e">
        <f>VLOOKUP(J1452,银行退!A:K,11,FALSE)</f>
        <v>#N/A</v>
      </c>
    </row>
    <row r="1453" spans="1:15">
      <c r="A1453" s="1" t="s">
        <v>12537</v>
      </c>
      <c r="B1453" s="1">
        <v>1421681</v>
      </c>
      <c r="C1453" s="1" t="s">
        <v>6582</v>
      </c>
      <c r="D1453" s="1" t="s">
        <v>6583</v>
      </c>
      <c r="E1453" s="1" t="s">
        <v>6584</v>
      </c>
      <c r="F1453" s="2">
        <v>124</v>
      </c>
      <c r="G1453" s="1" t="s">
        <v>9</v>
      </c>
      <c r="H1453" s="1" t="s">
        <v>8349</v>
      </c>
      <c r="I1453" s="1" t="s">
        <v>8350</v>
      </c>
      <c r="J1453" s="1" t="s">
        <v>12538</v>
      </c>
      <c r="K1453" s="1" t="s">
        <v>12539</v>
      </c>
      <c r="L1453">
        <f>VLOOKUP(B1453,HIS退!B:F,5,FALSE)</f>
        <v>-124</v>
      </c>
      <c r="M1453">
        <f>VLOOKUP(J1453,银行退!A:F,6,FALSE)</f>
        <v>124</v>
      </c>
      <c r="N1453" t="e">
        <f>VLOOKUP(J1453,银行退!A:J,10,FALSE)</f>
        <v>#N/A</v>
      </c>
      <c r="O1453" t="e">
        <f>VLOOKUP(J1453,银行退!A:K,11,FALSE)</f>
        <v>#N/A</v>
      </c>
    </row>
    <row r="1454" spans="1:15">
      <c r="A1454" s="1" t="s">
        <v>12540</v>
      </c>
      <c r="B1454" s="1">
        <v>1421845</v>
      </c>
      <c r="C1454" s="1" t="s">
        <v>6586</v>
      </c>
      <c r="D1454" s="1" t="s">
        <v>6587</v>
      </c>
      <c r="E1454" s="1" t="s">
        <v>6588</v>
      </c>
      <c r="F1454" s="2">
        <v>40.64</v>
      </c>
      <c r="G1454" s="1" t="s">
        <v>9</v>
      </c>
      <c r="H1454" s="1" t="s">
        <v>8349</v>
      </c>
      <c r="I1454" s="1" t="s">
        <v>8350</v>
      </c>
      <c r="J1454" s="1" t="s">
        <v>12541</v>
      </c>
      <c r="K1454" s="1" t="s">
        <v>12542</v>
      </c>
      <c r="L1454">
        <f>VLOOKUP(B1454,HIS退!B:F,5,FALSE)</f>
        <v>-40.64</v>
      </c>
      <c r="M1454">
        <f>VLOOKUP(J1454,银行退!A:F,6,FALSE)</f>
        <v>40.64</v>
      </c>
      <c r="N1454" t="e">
        <f>VLOOKUP(J1454,银行退!A:J,10,FALSE)</f>
        <v>#N/A</v>
      </c>
      <c r="O1454" t="e">
        <f>VLOOKUP(J1454,银行退!A:K,11,FALSE)</f>
        <v>#N/A</v>
      </c>
    </row>
    <row r="1455" spans="1:15">
      <c r="A1455" s="1" t="s">
        <v>12543</v>
      </c>
      <c r="B1455" s="1">
        <v>1421860</v>
      </c>
      <c r="C1455" s="1" t="s">
        <v>6590</v>
      </c>
      <c r="D1455" s="1" t="s">
        <v>6591</v>
      </c>
      <c r="E1455" s="1" t="s">
        <v>6592</v>
      </c>
      <c r="F1455" s="2">
        <v>31190.04</v>
      </c>
      <c r="G1455" s="1" t="s">
        <v>9</v>
      </c>
      <c r="H1455" s="1" t="s">
        <v>8349</v>
      </c>
      <c r="I1455" s="1" t="s">
        <v>8350</v>
      </c>
      <c r="J1455" s="1" t="s">
        <v>12544</v>
      </c>
      <c r="K1455" s="1" t="s">
        <v>12545</v>
      </c>
      <c r="L1455">
        <f>VLOOKUP(B1455,HIS退!B:F,5,FALSE)</f>
        <v>-31190.04</v>
      </c>
      <c r="M1455">
        <f>VLOOKUP(J1455,银行退!A:F,6,FALSE)</f>
        <v>31190.04</v>
      </c>
      <c r="N1455" t="e">
        <f>VLOOKUP(J1455,银行退!A:J,10,FALSE)</f>
        <v>#N/A</v>
      </c>
      <c r="O1455" t="e">
        <f>VLOOKUP(J1455,银行退!A:K,11,FALSE)</f>
        <v>#N/A</v>
      </c>
    </row>
    <row r="1456" spans="1:15">
      <c r="A1456" s="1" t="s">
        <v>12546</v>
      </c>
      <c r="B1456" s="1">
        <v>1422078</v>
      </c>
      <c r="C1456" s="1" t="s">
        <v>6594</v>
      </c>
      <c r="D1456" s="1" t="s">
        <v>6595</v>
      </c>
      <c r="E1456" s="1" t="s">
        <v>6596</v>
      </c>
      <c r="F1456" s="2">
        <v>354</v>
      </c>
      <c r="G1456" s="1" t="s">
        <v>9</v>
      </c>
      <c r="H1456" s="1" t="s">
        <v>8349</v>
      </c>
      <c r="I1456" s="1" t="s">
        <v>8350</v>
      </c>
      <c r="J1456" s="1" t="s">
        <v>12547</v>
      </c>
      <c r="K1456" s="1" t="s">
        <v>12548</v>
      </c>
      <c r="L1456">
        <f>VLOOKUP(B1456,HIS退!B:F,5,FALSE)</f>
        <v>-354</v>
      </c>
      <c r="M1456">
        <f>VLOOKUP(J1456,银行退!A:F,6,FALSE)</f>
        <v>354</v>
      </c>
      <c r="N1456" t="e">
        <f>VLOOKUP(J1456,银行退!A:J,10,FALSE)</f>
        <v>#N/A</v>
      </c>
      <c r="O1456" t="e">
        <f>VLOOKUP(J1456,银行退!A:K,11,FALSE)</f>
        <v>#N/A</v>
      </c>
    </row>
    <row r="1457" spans="1:15">
      <c r="A1457" s="1" t="s">
        <v>12549</v>
      </c>
      <c r="B1457" s="1">
        <v>1422136</v>
      </c>
      <c r="C1457" s="1" t="s">
        <v>6598</v>
      </c>
      <c r="D1457" s="1" t="s">
        <v>6595</v>
      </c>
      <c r="E1457" s="1" t="s">
        <v>6596</v>
      </c>
      <c r="F1457" s="2">
        <v>314</v>
      </c>
      <c r="G1457" s="1" t="s">
        <v>9</v>
      </c>
      <c r="H1457" s="1" t="s">
        <v>8349</v>
      </c>
      <c r="I1457" s="1" t="s">
        <v>8350</v>
      </c>
      <c r="J1457" s="1" t="s">
        <v>12550</v>
      </c>
      <c r="K1457" s="1" t="s">
        <v>12551</v>
      </c>
      <c r="L1457">
        <f>VLOOKUP(B1457,HIS退!B:F,5,FALSE)</f>
        <v>-314</v>
      </c>
      <c r="M1457">
        <f>VLOOKUP(J1457,银行退!A:F,6,FALSE)</f>
        <v>314</v>
      </c>
      <c r="N1457" t="e">
        <f>VLOOKUP(J1457,银行退!A:J,10,FALSE)</f>
        <v>#N/A</v>
      </c>
      <c r="O1457" t="e">
        <f>VLOOKUP(J1457,银行退!A:K,11,FALSE)</f>
        <v>#N/A</v>
      </c>
    </row>
    <row r="1458" spans="1:15">
      <c r="A1458" s="1" t="s">
        <v>12552</v>
      </c>
      <c r="B1458" s="1">
        <v>1422263</v>
      </c>
      <c r="C1458" s="1" t="s">
        <v>6600</v>
      </c>
      <c r="D1458" s="1" t="s">
        <v>6601</v>
      </c>
      <c r="E1458" s="1" t="s">
        <v>6602</v>
      </c>
      <c r="F1458" s="2">
        <v>1667</v>
      </c>
      <c r="G1458" s="1" t="s">
        <v>9</v>
      </c>
      <c r="H1458" s="1" t="s">
        <v>8349</v>
      </c>
      <c r="I1458" s="1" t="s">
        <v>8350</v>
      </c>
      <c r="J1458" s="1" t="s">
        <v>12553</v>
      </c>
      <c r="K1458" s="1" t="s">
        <v>12554</v>
      </c>
      <c r="L1458">
        <f>VLOOKUP(B1458,HIS退!B:F,5,FALSE)</f>
        <v>-1667</v>
      </c>
      <c r="M1458">
        <f>VLOOKUP(J1458,银行退!A:F,6,FALSE)</f>
        <v>1667</v>
      </c>
      <c r="N1458" t="e">
        <f>VLOOKUP(J1458,银行退!A:J,10,FALSE)</f>
        <v>#N/A</v>
      </c>
      <c r="O1458" t="e">
        <f>VLOOKUP(J1458,银行退!A:K,11,FALSE)</f>
        <v>#N/A</v>
      </c>
    </row>
    <row r="1459" spans="1:15">
      <c r="A1459" s="1" t="s">
        <v>12555</v>
      </c>
      <c r="B1459" s="1">
        <v>1422425</v>
      </c>
      <c r="C1459" s="1" t="s">
        <v>6604</v>
      </c>
      <c r="D1459" s="1" t="s">
        <v>6605</v>
      </c>
      <c r="E1459" s="1" t="s">
        <v>6606</v>
      </c>
      <c r="F1459" s="2">
        <v>920</v>
      </c>
      <c r="G1459" s="1" t="s">
        <v>9</v>
      </c>
      <c r="H1459" s="1" t="s">
        <v>8349</v>
      </c>
      <c r="I1459" s="1" t="s">
        <v>8350</v>
      </c>
      <c r="J1459" s="1" t="s">
        <v>12556</v>
      </c>
      <c r="K1459" s="1" t="s">
        <v>12557</v>
      </c>
      <c r="L1459">
        <f>VLOOKUP(B1459,HIS退!B:F,5,FALSE)</f>
        <v>-920</v>
      </c>
      <c r="M1459">
        <f>VLOOKUP(J1459,银行退!A:F,6,FALSE)</f>
        <v>920</v>
      </c>
      <c r="N1459" t="e">
        <f>VLOOKUP(J1459,银行退!A:J,10,FALSE)</f>
        <v>#N/A</v>
      </c>
      <c r="O1459" t="e">
        <f>VLOOKUP(J1459,银行退!A:K,11,FALSE)</f>
        <v>#N/A</v>
      </c>
    </row>
    <row r="1460" spans="1:15">
      <c r="A1460" s="1" t="s">
        <v>12558</v>
      </c>
      <c r="B1460" s="1">
        <v>1422490</v>
      </c>
      <c r="C1460" s="1" t="s">
        <v>6608</v>
      </c>
      <c r="D1460" s="1" t="s">
        <v>6609</v>
      </c>
      <c r="E1460" s="1" t="s">
        <v>381</v>
      </c>
      <c r="F1460" s="2">
        <v>100</v>
      </c>
      <c r="G1460" s="1" t="s">
        <v>9</v>
      </c>
      <c r="H1460" s="1" t="s">
        <v>8349</v>
      </c>
      <c r="I1460" s="1" t="s">
        <v>8350</v>
      </c>
      <c r="J1460" s="1" t="s">
        <v>13940</v>
      </c>
      <c r="K1460" s="1" t="s">
        <v>380</v>
      </c>
      <c r="L1460">
        <f>VLOOKUP(B1460,HIS退!B:F,5,FALSE)</f>
        <v>-100</v>
      </c>
      <c r="M1460">
        <f>VLOOKUP(J1460,银行退!A:F,6,FALSE)</f>
        <v>100</v>
      </c>
      <c r="N1460" t="e">
        <f>VLOOKUP(J1460,银行退!A:J,10,FALSE)</f>
        <v>#N/A</v>
      </c>
      <c r="O1460" t="str">
        <f>VLOOKUP(J1460,银行退!A:K,11,FALSE)</f>
        <v>2017-08-15</v>
      </c>
    </row>
    <row r="1461" spans="1:15">
      <c r="A1461" s="1" t="s">
        <v>12560</v>
      </c>
      <c r="B1461" s="1">
        <v>1422541</v>
      </c>
      <c r="C1461" s="1" t="s">
        <v>6611</v>
      </c>
      <c r="D1461" s="1" t="s">
        <v>6612</v>
      </c>
      <c r="E1461" s="1" t="s">
        <v>377</v>
      </c>
      <c r="F1461" s="2">
        <v>760</v>
      </c>
      <c r="G1461" s="1" t="s">
        <v>9</v>
      </c>
      <c r="H1461" s="1" t="s">
        <v>8349</v>
      </c>
      <c r="I1461" s="1" t="s">
        <v>8350</v>
      </c>
      <c r="J1461" s="1" t="s">
        <v>13941</v>
      </c>
      <c r="K1461" s="1" t="s">
        <v>376</v>
      </c>
      <c r="L1461">
        <f>VLOOKUP(B1461,HIS退!B:F,5,FALSE)</f>
        <v>-760</v>
      </c>
      <c r="M1461">
        <f>VLOOKUP(J1461,银行退!A:F,6,FALSE)</f>
        <v>760</v>
      </c>
      <c r="N1461" t="e">
        <f>VLOOKUP(J1461,银行退!A:J,10,FALSE)</f>
        <v>#N/A</v>
      </c>
      <c r="O1461" t="str">
        <f>VLOOKUP(J1461,银行退!A:K,11,FALSE)</f>
        <v>2017-08-15</v>
      </c>
    </row>
    <row r="1462" spans="1:15">
      <c r="A1462" s="1" t="s">
        <v>12562</v>
      </c>
      <c r="B1462" s="1">
        <v>1422827</v>
      </c>
      <c r="C1462" s="1" t="s">
        <v>6614</v>
      </c>
      <c r="D1462" s="1" t="s">
        <v>6615</v>
      </c>
      <c r="E1462" s="1" t="s">
        <v>6616</v>
      </c>
      <c r="F1462" s="2">
        <v>3672</v>
      </c>
      <c r="G1462" s="1" t="s">
        <v>9</v>
      </c>
      <c r="H1462" s="1" t="s">
        <v>8349</v>
      </c>
      <c r="I1462" s="1" t="s">
        <v>8350</v>
      </c>
      <c r="J1462" s="1" t="s">
        <v>12563</v>
      </c>
      <c r="K1462" s="1" t="s">
        <v>12564</v>
      </c>
      <c r="L1462">
        <f>VLOOKUP(B1462,HIS退!B:F,5,FALSE)</f>
        <v>-3672</v>
      </c>
      <c r="M1462">
        <f>VLOOKUP(J1462,银行退!A:F,6,FALSE)</f>
        <v>3672</v>
      </c>
      <c r="N1462" t="e">
        <f>VLOOKUP(J1462,银行退!A:J,10,FALSE)</f>
        <v>#N/A</v>
      </c>
      <c r="O1462" t="e">
        <f>VLOOKUP(J1462,银行退!A:K,11,FALSE)</f>
        <v>#N/A</v>
      </c>
    </row>
    <row r="1463" spans="1:15">
      <c r="A1463" s="1" t="s">
        <v>12565</v>
      </c>
      <c r="B1463" s="1">
        <v>1422975</v>
      </c>
      <c r="C1463" s="1" t="s">
        <v>6618</v>
      </c>
      <c r="D1463" s="1" t="s">
        <v>6619</v>
      </c>
      <c r="E1463" s="1" t="s">
        <v>6620</v>
      </c>
      <c r="F1463" s="2">
        <v>139</v>
      </c>
      <c r="G1463" s="1" t="s">
        <v>9</v>
      </c>
      <c r="H1463" s="1" t="s">
        <v>8349</v>
      </c>
      <c r="I1463" s="1" t="s">
        <v>8350</v>
      </c>
      <c r="J1463" s="1" t="s">
        <v>12566</v>
      </c>
      <c r="K1463" s="1" t="s">
        <v>12567</v>
      </c>
      <c r="L1463">
        <f>VLOOKUP(B1463,HIS退!B:F,5,FALSE)</f>
        <v>-139</v>
      </c>
      <c r="M1463">
        <f>VLOOKUP(J1463,银行退!A:F,6,FALSE)</f>
        <v>139</v>
      </c>
      <c r="N1463" t="e">
        <f>VLOOKUP(J1463,银行退!A:J,10,FALSE)</f>
        <v>#N/A</v>
      </c>
      <c r="O1463" t="e">
        <f>VLOOKUP(J1463,银行退!A:K,11,FALSE)</f>
        <v>#N/A</v>
      </c>
    </row>
    <row r="1464" spans="1:15">
      <c r="A1464" s="1" t="s">
        <v>12568</v>
      </c>
      <c r="B1464" s="1">
        <v>1423156</v>
      </c>
      <c r="C1464" s="1" t="s">
        <v>6622</v>
      </c>
      <c r="D1464" s="1" t="s">
        <v>6623</v>
      </c>
      <c r="E1464" s="1" t="s">
        <v>6624</v>
      </c>
      <c r="F1464" s="2">
        <v>9930.15</v>
      </c>
      <c r="G1464" s="1" t="s">
        <v>9</v>
      </c>
      <c r="H1464" s="1" t="s">
        <v>8349</v>
      </c>
      <c r="I1464" s="1" t="s">
        <v>8350</v>
      </c>
      <c r="J1464" s="1" t="s">
        <v>12569</v>
      </c>
      <c r="K1464" s="1" t="s">
        <v>12570</v>
      </c>
      <c r="L1464">
        <f>VLOOKUP(B1464,HIS退!B:F,5,FALSE)</f>
        <v>-9930.15</v>
      </c>
      <c r="M1464">
        <f>VLOOKUP(J1464,银行退!A:F,6,FALSE)</f>
        <v>9930.15</v>
      </c>
      <c r="N1464" t="e">
        <f>VLOOKUP(J1464,银行退!A:J,10,FALSE)</f>
        <v>#N/A</v>
      </c>
      <c r="O1464" t="e">
        <f>VLOOKUP(J1464,银行退!A:K,11,FALSE)</f>
        <v>#N/A</v>
      </c>
    </row>
    <row r="1465" spans="1:15">
      <c r="A1465" s="1" t="s">
        <v>12571</v>
      </c>
      <c r="B1465" s="1">
        <v>1423278</v>
      </c>
      <c r="C1465" s="1" t="s">
        <v>6626</v>
      </c>
      <c r="D1465" s="1" t="s">
        <v>6627</v>
      </c>
      <c r="E1465" s="1" t="s">
        <v>6628</v>
      </c>
      <c r="F1465" s="2">
        <v>100</v>
      </c>
      <c r="G1465" s="1" t="s">
        <v>9</v>
      </c>
      <c r="H1465" s="1" t="s">
        <v>8349</v>
      </c>
      <c r="I1465" s="1" t="s">
        <v>8350</v>
      </c>
      <c r="J1465" s="1" t="s">
        <v>12572</v>
      </c>
      <c r="K1465" s="1" t="s">
        <v>12573</v>
      </c>
      <c r="L1465">
        <f>VLOOKUP(B1465,HIS退!B:F,5,FALSE)</f>
        <v>-100</v>
      </c>
      <c r="M1465">
        <f>VLOOKUP(J1465,银行退!A:F,6,FALSE)</f>
        <v>100</v>
      </c>
      <c r="N1465" t="e">
        <f>VLOOKUP(J1465,银行退!A:J,10,FALSE)</f>
        <v>#N/A</v>
      </c>
      <c r="O1465" t="e">
        <f>VLOOKUP(J1465,银行退!A:K,11,FALSE)</f>
        <v>#N/A</v>
      </c>
    </row>
    <row r="1466" spans="1:15">
      <c r="A1466" s="1" t="s">
        <v>12574</v>
      </c>
      <c r="B1466" s="1">
        <v>1423441</v>
      </c>
      <c r="C1466" s="1" t="s">
        <v>6630</v>
      </c>
      <c r="D1466" s="1" t="s">
        <v>6631</v>
      </c>
      <c r="E1466" s="1" t="s">
        <v>6632</v>
      </c>
      <c r="F1466" s="2">
        <v>103.78</v>
      </c>
      <c r="G1466" s="1" t="s">
        <v>9</v>
      </c>
      <c r="H1466" s="1" t="s">
        <v>8349</v>
      </c>
      <c r="I1466" s="1" t="s">
        <v>8350</v>
      </c>
      <c r="J1466" s="1" t="s">
        <v>12575</v>
      </c>
      <c r="K1466" s="1" t="s">
        <v>12576</v>
      </c>
      <c r="L1466">
        <f>VLOOKUP(B1466,HIS退!B:F,5,FALSE)</f>
        <v>-103.78</v>
      </c>
      <c r="M1466">
        <f>VLOOKUP(J1466,银行退!A:F,6,FALSE)</f>
        <v>103.78</v>
      </c>
      <c r="N1466" t="e">
        <f>VLOOKUP(J1466,银行退!A:J,10,FALSE)</f>
        <v>#N/A</v>
      </c>
      <c r="O1466" t="e">
        <f>VLOOKUP(J1466,银行退!A:K,11,FALSE)</f>
        <v>#N/A</v>
      </c>
    </row>
    <row r="1467" spans="1:15">
      <c r="A1467" s="1" t="s">
        <v>12577</v>
      </c>
      <c r="B1467" s="1">
        <v>1423472</v>
      </c>
      <c r="C1467" s="1" t="s">
        <v>6634</v>
      </c>
      <c r="D1467" s="1" t="s">
        <v>6635</v>
      </c>
      <c r="E1467" s="1" t="s">
        <v>6636</v>
      </c>
      <c r="F1467" s="2">
        <v>22.5</v>
      </c>
      <c r="G1467" s="1" t="s">
        <v>9</v>
      </c>
      <c r="H1467" s="1" t="s">
        <v>8349</v>
      </c>
      <c r="I1467" s="1" t="s">
        <v>8350</v>
      </c>
      <c r="J1467" s="1" t="s">
        <v>12578</v>
      </c>
      <c r="K1467" s="1" t="s">
        <v>12579</v>
      </c>
      <c r="L1467">
        <f>VLOOKUP(B1467,HIS退!B:F,5,FALSE)</f>
        <v>-22.5</v>
      </c>
      <c r="M1467">
        <f>VLOOKUP(J1467,银行退!A:F,6,FALSE)</f>
        <v>22.5</v>
      </c>
      <c r="N1467" t="e">
        <f>VLOOKUP(J1467,银行退!A:J,10,FALSE)</f>
        <v>#N/A</v>
      </c>
      <c r="O1467" t="e">
        <f>VLOOKUP(J1467,银行退!A:K,11,FALSE)</f>
        <v>#N/A</v>
      </c>
    </row>
    <row r="1468" spans="1:15">
      <c r="A1468" s="1" t="s">
        <v>12580</v>
      </c>
      <c r="B1468" s="1">
        <v>1423771</v>
      </c>
      <c r="C1468" s="1" t="s">
        <v>6638</v>
      </c>
      <c r="D1468" s="1" t="s">
        <v>6639</v>
      </c>
      <c r="E1468" s="1" t="s">
        <v>338</v>
      </c>
      <c r="F1468" s="2">
        <v>1154.72</v>
      </c>
      <c r="G1468" s="1" t="s">
        <v>9</v>
      </c>
      <c r="H1468" s="1" t="s">
        <v>8349</v>
      </c>
      <c r="I1468" s="1" t="s">
        <v>8350</v>
      </c>
      <c r="J1468" s="1" t="s">
        <v>13942</v>
      </c>
      <c r="K1468" s="1" t="s">
        <v>337</v>
      </c>
      <c r="L1468">
        <f>VLOOKUP(B1468,HIS退!B:F,5,FALSE)</f>
        <v>-1154.72</v>
      </c>
      <c r="M1468">
        <f>VLOOKUP(J1468,银行退!A:F,6,FALSE)</f>
        <v>1154.72</v>
      </c>
      <c r="N1468" t="e">
        <f>VLOOKUP(J1468,银行退!A:J,10,FALSE)</f>
        <v>#N/A</v>
      </c>
      <c r="O1468" t="str">
        <f>VLOOKUP(J1468,银行退!A:K,11,FALSE)</f>
        <v>2017-08-16</v>
      </c>
    </row>
    <row r="1469" spans="1:15">
      <c r="A1469" s="1" t="s">
        <v>12582</v>
      </c>
      <c r="B1469" s="1">
        <v>1424007</v>
      </c>
      <c r="C1469" s="1" t="s">
        <v>6641</v>
      </c>
      <c r="D1469" s="1" t="s">
        <v>6642</v>
      </c>
      <c r="E1469" s="1" t="s">
        <v>6643</v>
      </c>
      <c r="F1469" s="2">
        <v>500</v>
      </c>
      <c r="G1469" s="1" t="s">
        <v>9</v>
      </c>
      <c r="H1469" s="1" t="s">
        <v>8349</v>
      </c>
      <c r="I1469" s="1" t="s">
        <v>8350</v>
      </c>
      <c r="J1469" s="1" t="s">
        <v>12583</v>
      </c>
      <c r="K1469" s="1" t="s">
        <v>12584</v>
      </c>
      <c r="L1469">
        <f>VLOOKUP(B1469,HIS退!B:F,5,FALSE)</f>
        <v>-500</v>
      </c>
      <c r="M1469">
        <f>VLOOKUP(J1469,银行退!A:F,6,FALSE)</f>
        <v>500</v>
      </c>
      <c r="N1469" t="e">
        <f>VLOOKUP(J1469,银行退!A:J,10,FALSE)</f>
        <v>#N/A</v>
      </c>
      <c r="O1469" t="e">
        <f>VLOOKUP(J1469,银行退!A:K,11,FALSE)</f>
        <v>#N/A</v>
      </c>
    </row>
    <row r="1470" spans="1:15">
      <c r="A1470" s="1" t="s">
        <v>12585</v>
      </c>
      <c r="B1470" s="1">
        <v>1424237</v>
      </c>
      <c r="C1470" s="1" t="s">
        <v>6645</v>
      </c>
      <c r="D1470" s="1" t="s">
        <v>6646</v>
      </c>
      <c r="E1470" s="1" t="s">
        <v>358</v>
      </c>
      <c r="F1470" s="2">
        <v>700</v>
      </c>
      <c r="G1470" s="1" t="s">
        <v>9</v>
      </c>
      <c r="H1470" s="1" t="s">
        <v>8349</v>
      </c>
      <c r="I1470" s="1" t="s">
        <v>8350</v>
      </c>
      <c r="J1470" s="1" t="s">
        <v>13943</v>
      </c>
      <c r="K1470" s="1" t="s">
        <v>357</v>
      </c>
      <c r="L1470">
        <f>VLOOKUP(B1470,HIS退!B:F,5,FALSE)</f>
        <v>-700</v>
      </c>
      <c r="M1470">
        <f>VLOOKUP(J1470,银行退!A:F,6,FALSE)</f>
        <v>700</v>
      </c>
      <c r="N1470" t="e">
        <f>VLOOKUP(J1470,银行退!A:J,10,FALSE)</f>
        <v>#N/A</v>
      </c>
      <c r="O1470" t="str">
        <f>VLOOKUP(J1470,银行退!A:K,11,FALSE)</f>
        <v>2017-08-16</v>
      </c>
    </row>
    <row r="1471" spans="1:15">
      <c r="A1471" s="1" t="s">
        <v>12587</v>
      </c>
      <c r="B1471" s="1">
        <v>1424264</v>
      </c>
      <c r="C1471" s="1" t="s">
        <v>6648</v>
      </c>
      <c r="D1471" s="1" t="s">
        <v>6649</v>
      </c>
      <c r="E1471" s="1" t="s">
        <v>6650</v>
      </c>
      <c r="F1471" s="2">
        <v>489</v>
      </c>
      <c r="G1471" s="1" t="s">
        <v>9</v>
      </c>
      <c r="H1471" s="1" t="s">
        <v>8349</v>
      </c>
      <c r="I1471" s="1" t="s">
        <v>8350</v>
      </c>
      <c r="J1471" s="1" t="s">
        <v>12588</v>
      </c>
      <c r="K1471" s="1" t="s">
        <v>12589</v>
      </c>
      <c r="L1471">
        <f>VLOOKUP(B1471,HIS退!B:F,5,FALSE)</f>
        <v>-489</v>
      </c>
      <c r="M1471">
        <f>VLOOKUP(J1471,银行退!A:F,6,FALSE)</f>
        <v>489</v>
      </c>
      <c r="N1471" t="e">
        <f>VLOOKUP(J1471,银行退!A:J,10,FALSE)</f>
        <v>#N/A</v>
      </c>
      <c r="O1471" t="e">
        <f>VLOOKUP(J1471,银行退!A:K,11,FALSE)</f>
        <v>#N/A</v>
      </c>
    </row>
    <row r="1472" spans="1:15">
      <c r="A1472" s="1" t="s">
        <v>12590</v>
      </c>
      <c r="B1472" s="1">
        <v>1424312</v>
      </c>
      <c r="C1472" s="1" t="s">
        <v>6652</v>
      </c>
      <c r="D1472" s="1" t="s">
        <v>6653</v>
      </c>
      <c r="E1472" s="1" t="s">
        <v>6654</v>
      </c>
      <c r="F1472" s="2">
        <v>94</v>
      </c>
      <c r="G1472" s="1" t="s">
        <v>9</v>
      </c>
      <c r="H1472" s="1" t="s">
        <v>8349</v>
      </c>
      <c r="I1472" s="1" t="s">
        <v>8350</v>
      </c>
      <c r="J1472" s="1" t="s">
        <v>12591</v>
      </c>
      <c r="K1472" s="1" t="s">
        <v>12592</v>
      </c>
      <c r="L1472">
        <f>VLOOKUP(B1472,HIS退!B:F,5,FALSE)</f>
        <v>-94</v>
      </c>
      <c r="M1472">
        <f>VLOOKUP(J1472,银行退!A:F,6,FALSE)</f>
        <v>94</v>
      </c>
      <c r="N1472" t="e">
        <f>VLOOKUP(J1472,银行退!A:J,10,FALSE)</f>
        <v>#N/A</v>
      </c>
      <c r="O1472" t="e">
        <f>VLOOKUP(J1472,银行退!A:K,11,FALSE)</f>
        <v>#N/A</v>
      </c>
    </row>
    <row r="1473" spans="1:15">
      <c r="A1473" s="1" t="s">
        <v>12593</v>
      </c>
      <c r="B1473" s="1">
        <v>1424336</v>
      </c>
      <c r="C1473" s="1" t="s">
        <v>6656</v>
      </c>
      <c r="D1473" s="1" t="s">
        <v>6657</v>
      </c>
      <c r="E1473" s="1" t="s">
        <v>367</v>
      </c>
      <c r="F1473" s="2">
        <v>99</v>
      </c>
      <c r="G1473" s="1" t="s">
        <v>9</v>
      </c>
      <c r="H1473" s="1" t="s">
        <v>8349</v>
      </c>
      <c r="I1473" s="1" t="s">
        <v>8350</v>
      </c>
      <c r="J1473" s="1" t="s">
        <v>13944</v>
      </c>
      <c r="K1473" s="1" t="s">
        <v>366</v>
      </c>
      <c r="L1473">
        <f>VLOOKUP(B1473,HIS退!B:F,5,FALSE)</f>
        <v>-99</v>
      </c>
      <c r="M1473">
        <f>VLOOKUP(J1473,银行退!A:F,6,FALSE)</f>
        <v>99</v>
      </c>
      <c r="N1473" t="e">
        <f>VLOOKUP(J1473,银行退!A:J,10,FALSE)</f>
        <v>#N/A</v>
      </c>
      <c r="O1473" t="str">
        <f>VLOOKUP(J1473,银行退!A:K,11,FALSE)</f>
        <v>2017-08-15</v>
      </c>
    </row>
    <row r="1474" spans="1:15">
      <c r="A1474" s="1" t="s">
        <v>12595</v>
      </c>
      <c r="B1474" s="1">
        <v>1424466</v>
      </c>
      <c r="C1474" s="1" t="s">
        <v>6659</v>
      </c>
      <c r="D1474" s="1" t="s">
        <v>6660</v>
      </c>
      <c r="E1474" s="1" t="s">
        <v>350</v>
      </c>
      <c r="F1474" s="2">
        <v>66.63</v>
      </c>
      <c r="G1474" s="1" t="s">
        <v>9</v>
      </c>
      <c r="H1474" s="1" t="s">
        <v>8349</v>
      </c>
      <c r="I1474" s="1" t="s">
        <v>8350</v>
      </c>
      <c r="J1474" s="1" t="s">
        <v>13945</v>
      </c>
      <c r="K1474" s="1" t="s">
        <v>349</v>
      </c>
      <c r="L1474">
        <f>VLOOKUP(B1474,HIS退!B:F,5,FALSE)</f>
        <v>-66.63</v>
      </c>
      <c r="M1474">
        <f>VLOOKUP(J1474,银行退!A:F,6,FALSE)</f>
        <v>66.63</v>
      </c>
      <c r="N1474" t="e">
        <f>VLOOKUP(J1474,银行退!A:J,10,FALSE)</f>
        <v>#N/A</v>
      </c>
      <c r="O1474" t="str">
        <f>VLOOKUP(J1474,银行退!A:K,11,FALSE)</f>
        <v>2017-08-16</v>
      </c>
    </row>
    <row r="1475" spans="1:15">
      <c r="A1475" s="1" t="s">
        <v>12597</v>
      </c>
      <c r="B1475" s="1">
        <v>1424470</v>
      </c>
      <c r="C1475" s="1" t="s">
        <v>6662</v>
      </c>
      <c r="D1475" s="1" t="s">
        <v>6663</v>
      </c>
      <c r="E1475" s="1" t="s">
        <v>6664</v>
      </c>
      <c r="F1475" s="2">
        <v>563.59</v>
      </c>
      <c r="G1475" s="1" t="s">
        <v>9</v>
      </c>
      <c r="H1475" s="1" t="s">
        <v>8349</v>
      </c>
      <c r="I1475" s="1" t="s">
        <v>8350</v>
      </c>
      <c r="J1475" s="1" t="s">
        <v>12598</v>
      </c>
      <c r="K1475" s="1" t="s">
        <v>12599</v>
      </c>
      <c r="L1475">
        <f>VLOOKUP(B1475,HIS退!B:F,5,FALSE)</f>
        <v>-563.59</v>
      </c>
      <c r="M1475">
        <f>VLOOKUP(J1475,银行退!A:F,6,FALSE)</f>
        <v>563.59</v>
      </c>
      <c r="N1475" t="e">
        <f>VLOOKUP(J1475,银行退!A:J,10,FALSE)</f>
        <v>#N/A</v>
      </c>
      <c r="O1475" t="e">
        <f>VLOOKUP(J1475,银行退!A:K,11,FALSE)</f>
        <v>#N/A</v>
      </c>
    </row>
    <row r="1476" spans="1:15">
      <c r="A1476" s="1" t="s">
        <v>12600</v>
      </c>
      <c r="B1476" s="1">
        <v>1424550</v>
      </c>
      <c r="C1476" s="1" t="s">
        <v>6666</v>
      </c>
      <c r="D1476" s="1" t="s">
        <v>6667</v>
      </c>
      <c r="E1476" s="1" t="s">
        <v>6668</v>
      </c>
      <c r="F1476" s="2">
        <v>322</v>
      </c>
      <c r="G1476" s="1" t="s">
        <v>9</v>
      </c>
      <c r="H1476" s="1" t="s">
        <v>8349</v>
      </c>
      <c r="I1476" s="1" t="s">
        <v>8350</v>
      </c>
      <c r="J1476" s="1" t="s">
        <v>12601</v>
      </c>
      <c r="K1476" s="1" t="s">
        <v>12589</v>
      </c>
      <c r="L1476">
        <f>VLOOKUP(B1476,HIS退!B:F,5,FALSE)</f>
        <v>-322</v>
      </c>
      <c r="M1476">
        <f>VLOOKUP(J1476,银行退!A:F,6,FALSE)</f>
        <v>322</v>
      </c>
      <c r="N1476" t="e">
        <f>VLOOKUP(J1476,银行退!A:J,10,FALSE)</f>
        <v>#N/A</v>
      </c>
      <c r="O1476" t="e">
        <f>VLOOKUP(J1476,银行退!A:K,11,FALSE)</f>
        <v>#N/A</v>
      </c>
    </row>
    <row r="1477" spans="1:15">
      <c r="A1477" s="1" t="s">
        <v>12602</v>
      </c>
      <c r="B1477" s="1">
        <v>1424589</v>
      </c>
      <c r="C1477" s="1" t="s">
        <v>6670</v>
      </c>
      <c r="D1477" s="1" t="s">
        <v>6671</v>
      </c>
      <c r="E1477" s="1" t="s">
        <v>6672</v>
      </c>
      <c r="F1477" s="2">
        <v>333.58</v>
      </c>
      <c r="G1477" s="1" t="s">
        <v>9</v>
      </c>
      <c r="H1477" s="1" t="s">
        <v>8349</v>
      </c>
      <c r="I1477" s="1" t="s">
        <v>8350</v>
      </c>
      <c r="J1477" s="1" t="s">
        <v>12603</v>
      </c>
      <c r="K1477" s="1" t="s">
        <v>12604</v>
      </c>
      <c r="L1477">
        <f>VLOOKUP(B1477,HIS退!B:F,5,FALSE)</f>
        <v>-333.58</v>
      </c>
      <c r="M1477">
        <f>VLOOKUP(J1477,银行退!A:F,6,FALSE)</f>
        <v>333.58</v>
      </c>
      <c r="N1477" t="e">
        <f>VLOOKUP(J1477,银行退!A:J,10,FALSE)</f>
        <v>#N/A</v>
      </c>
      <c r="O1477" t="e">
        <f>VLOOKUP(J1477,银行退!A:K,11,FALSE)</f>
        <v>#N/A</v>
      </c>
    </row>
    <row r="1478" spans="1:15">
      <c r="A1478" s="1" t="s">
        <v>12605</v>
      </c>
      <c r="B1478" s="1">
        <v>1424765</v>
      </c>
      <c r="C1478" s="1" t="s">
        <v>6674</v>
      </c>
      <c r="D1478" s="1" t="s">
        <v>6675</v>
      </c>
      <c r="E1478" s="1" t="s">
        <v>6676</v>
      </c>
      <c r="F1478" s="2">
        <v>1000</v>
      </c>
      <c r="G1478" s="1" t="s">
        <v>9</v>
      </c>
      <c r="H1478" s="1" t="s">
        <v>8349</v>
      </c>
      <c r="I1478" s="1" t="s">
        <v>8350</v>
      </c>
      <c r="J1478" s="1" t="s">
        <v>12606</v>
      </c>
      <c r="K1478" s="1" t="s">
        <v>12607</v>
      </c>
      <c r="L1478">
        <f>VLOOKUP(B1478,HIS退!B:F,5,FALSE)</f>
        <v>-1000</v>
      </c>
      <c r="M1478">
        <f>VLOOKUP(J1478,银行退!A:F,6,FALSE)</f>
        <v>1000</v>
      </c>
      <c r="N1478" t="e">
        <f>VLOOKUP(J1478,银行退!A:J,10,FALSE)</f>
        <v>#N/A</v>
      </c>
      <c r="O1478" t="e">
        <f>VLOOKUP(J1478,银行退!A:K,11,FALSE)</f>
        <v>#N/A</v>
      </c>
    </row>
    <row r="1479" spans="1:15">
      <c r="A1479" s="1" t="s">
        <v>12608</v>
      </c>
      <c r="B1479" s="1">
        <v>1424844</v>
      </c>
      <c r="C1479" s="1" t="s">
        <v>6678</v>
      </c>
      <c r="D1479" s="1" t="s">
        <v>6679</v>
      </c>
      <c r="E1479" s="1" t="s">
        <v>6680</v>
      </c>
      <c r="F1479" s="2">
        <v>180</v>
      </c>
      <c r="G1479" s="1" t="s">
        <v>9</v>
      </c>
      <c r="H1479" s="1" t="s">
        <v>8349</v>
      </c>
      <c r="I1479" s="1" t="s">
        <v>8350</v>
      </c>
      <c r="J1479" s="1" t="s">
        <v>12609</v>
      </c>
      <c r="K1479" s="1" t="s">
        <v>12610</v>
      </c>
      <c r="L1479">
        <f>VLOOKUP(B1479,HIS退!B:F,5,FALSE)</f>
        <v>-180</v>
      </c>
      <c r="M1479">
        <f>VLOOKUP(J1479,银行退!A:F,6,FALSE)</f>
        <v>180</v>
      </c>
      <c r="N1479" t="e">
        <f>VLOOKUP(J1479,银行退!A:J,10,FALSE)</f>
        <v>#N/A</v>
      </c>
      <c r="O1479" t="e">
        <f>VLOOKUP(J1479,银行退!A:K,11,FALSE)</f>
        <v>#N/A</v>
      </c>
    </row>
    <row r="1480" spans="1:15">
      <c r="A1480" s="1" t="s">
        <v>12611</v>
      </c>
      <c r="B1480" s="1">
        <v>1424947</v>
      </c>
      <c r="C1480" s="1" t="s">
        <v>6682</v>
      </c>
      <c r="D1480" s="1" t="s">
        <v>6683</v>
      </c>
      <c r="E1480" s="1" t="s">
        <v>385</v>
      </c>
      <c r="F1480" s="2">
        <v>24046.9</v>
      </c>
      <c r="G1480" s="1" t="s">
        <v>9</v>
      </c>
      <c r="H1480" s="1" t="s">
        <v>8349</v>
      </c>
      <c r="I1480" s="1" t="s">
        <v>8350</v>
      </c>
      <c r="J1480" s="1" t="s">
        <v>13946</v>
      </c>
      <c r="K1480" s="1" t="s">
        <v>384</v>
      </c>
      <c r="L1480">
        <f>VLOOKUP(B1480,HIS退!B:F,5,FALSE)</f>
        <v>-24046.9</v>
      </c>
      <c r="M1480">
        <f>VLOOKUP(J1480,银行退!A:F,6,FALSE)</f>
        <v>24046.9</v>
      </c>
      <c r="N1480" t="e">
        <f>VLOOKUP(J1480,银行退!A:J,10,FALSE)</f>
        <v>#N/A</v>
      </c>
      <c r="O1480" t="str">
        <f>VLOOKUP(J1480,银行退!A:K,11,FALSE)</f>
        <v>2017-08-15</v>
      </c>
    </row>
    <row r="1481" spans="1:15">
      <c r="A1481" s="1" t="s">
        <v>12613</v>
      </c>
      <c r="B1481" s="1">
        <v>1424959</v>
      </c>
      <c r="C1481" s="1" t="s">
        <v>6685</v>
      </c>
      <c r="D1481" s="1" t="s">
        <v>6686</v>
      </c>
      <c r="E1481" s="1" t="s">
        <v>6687</v>
      </c>
      <c r="F1481" s="2">
        <v>285</v>
      </c>
      <c r="G1481" s="1" t="s">
        <v>9</v>
      </c>
      <c r="H1481" s="1" t="s">
        <v>8349</v>
      </c>
      <c r="I1481" s="1" t="s">
        <v>8350</v>
      </c>
      <c r="J1481" s="1" t="s">
        <v>12614</v>
      </c>
      <c r="K1481" s="1" t="s">
        <v>12615</v>
      </c>
      <c r="L1481">
        <f>VLOOKUP(B1481,HIS退!B:F,5,FALSE)</f>
        <v>-285</v>
      </c>
      <c r="M1481">
        <f>VLOOKUP(J1481,银行退!A:F,6,FALSE)</f>
        <v>285</v>
      </c>
      <c r="N1481" t="e">
        <f>VLOOKUP(J1481,银行退!A:J,10,FALSE)</f>
        <v>#N/A</v>
      </c>
      <c r="O1481" t="e">
        <f>VLOOKUP(J1481,银行退!A:K,11,FALSE)</f>
        <v>#N/A</v>
      </c>
    </row>
    <row r="1482" spans="1:15">
      <c r="A1482" s="1" t="s">
        <v>12616</v>
      </c>
      <c r="B1482" s="1">
        <v>1425000</v>
      </c>
      <c r="C1482" s="1" t="s">
        <v>6689</v>
      </c>
      <c r="D1482" s="1" t="s">
        <v>6690</v>
      </c>
      <c r="E1482" s="1" t="s">
        <v>6691</v>
      </c>
      <c r="F1482" s="2">
        <v>400</v>
      </c>
      <c r="G1482" s="1" t="s">
        <v>9</v>
      </c>
      <c r="H1482" s="1" t="s">
        <v>8349</v>
      </c>
      <c r="I1482" s="1" t="s">
        <v>8350</v>
      </c>
      <c r="J1482" s="1" t="s">
        <v>12617</v>
      </c>
      <c r="K1482" s="1" t="s">
        <v>12618</v>
      </c>
      <c r="L1482">
        <f>VLOOKUP(B1482,HIS退!B:F,5,FALSE)</f>
        <v>-400</v>
      </c>
      <c r="M1482">
        <f>VLOOKUP(J1482,银行退!A:F,6,FALSE)</f>
        <v>400</v>
      </c>
      <c r="N1482" t="e">
        <f>VLOOKUP(J1482,银行退!A:J,10,FALSE)</f>
        <v>#N/A</v>
      </c>
      <c r="O1482" t="e">
        <f>VLOOKUP(J1482,银行退!A:K,11,FALSE)</f>
        <v>#N/A</v>
      </c>
    </row>
    <row r="1483" spans="1:15">
      <c r="A1483" s="1" t="s">
        <v>12619</v>
      </c>
      <c r="B1483" s="1">
        <v>1425146</v>
      </c>
      <c r="C1483" s="1" t="s">
        <v>6693</v>
      </c>
      <c r="D1483" s="1" t="s">
        <v>6694</v>
      </c>
      <c r="E1483" s="1" t="s">
        <v>354</v>
      </c>
      <c r="F1483" s="2">
        <v>2000</v>
      </c>
      <c r="G1483" s="1" t="s">
        <v>9</v>
      </c>
      <c r="H1483" s="1" t="s">
        <v>8349</v>
      </c>
      <c r="I1483" s="1" t="s">
        <v>8350</v>
      </c>
      <c r="J1483" s="1" t="s">
        <v>13947</v>
      </c>
      <c r="K1483" s="1" t="s">
        <v>353</v>
      </c>
      <c r="L1483">
        <f>VLOOKUP(B1483,HIS退!B:F,5,FALSE)</f>
        <v>-2000</v>
      </c>
      <c r="M1483">
        <f>VLOOKUP(J1483,银行退!A:F,6,FALSE)</f>
        <v>2000</v>
      </c>
      <c r="N1483" t="e">
        <f>VLOOKUP(J1483,银行退!A:J,10,FALSE)</f>
        <v>#N/A</v>
      </c>
      <c r="O1483" t="str">
        <f>VLOOKUP(J1483,银行退!A:K,11,FALSE)</f>
        <v>2017-08-16</v>
      </c>
    </row>
    <row r="1484" spans="1:15">
      <c r="A1484" s="1" t="s">
        <v>12621</v>
      </c>
      <c r="B1484" s="1">
        <v>1425236</v>
      </c>
      <c r="C1484" s="1" t="s">
        <v>6696</v>
      </c>
      <c r="D1484" s="1" t="s">
        <v>6697</v>
      </c>
      <c r="E1484" s="1" t="s">
        <v>6698</v>
      </c>
      <c r="F1484" s="2">
        <v>17.5</v>
      </c>
      <c r="G1484" s="1" t="s">
        <v>9</v>
      </c>
      <c r="H1484" s="1" t="s">
        <v>8349</v>
      </c>
      <c r="I1484" s="1" t="s">
        <v>8350</v>
      </c>
      <c r="J1484" s="1" t="s">
        <v>12622</v>
      </c>
      <c r="K1484" s="1" t="s">
        <v>12623</v>
      </c>
      <c r="L1484">
        <f>VLOOKUP(B1484,HIS退!B:F,5,FALSE)</f>
        <v>-17.5</v>
      </c>
      <c r="M1484">
        <f>VLOOKUP(J1484,银行退!A:F,6,FALSE)</f>
        <v>17.5</v>
      </c>
      <c r="N1484" t="e">
        <f>VLOOKUP(J1484,银行退!A:J,10,FALSE)</f>
        <v>#N/A</v>
      </c>
      <c r="O1484" t="e">
        <f>VLOOKUP(J1484,银行退!A:K,11,FALSE)</f>
        <v>#N/A</v>
      </c>
    </row>
    <row r="1485" spans="1:15">
      <c r="A1485" s="1" t="s">
        <v>12624</v>
      </c>
      <c r="B1485" s="1">
        <v>1425417</v>
      </c>
      <c r="C1485" s="1" t="s">
        <v>6700</v>
      </c>
      <c r="D1485" s="1" t="s">
        <v>6701</v>
      </c>
      <c r="E1485" s="1" t="s">
        <v>6702</v>
      </c>
      <c r="F1485" s="2">
        <v>584</v>
      </c>
      <c r="G1485" s="1" t="s">
        <v>9</v>
      </c>
      <c r="H1485" s="1" t="s">
        <v>8349</v>
      </c>
      <c r="I1485" s="1" t="s">
        <v>8350</v>
      </c>
      <c r="J1485" s="1" t="s">
        <v>12625</v>
      </c>
      <c r="K1485" s="1" t="s">
        <v>12626</v>
      </c>
      <c r="L1485">
        <f>VLOOKUP(B1485,HIS退!B:F,5,FALSE)</f>
        <v>-584</v>
      </c>
      <c r="M1485">
        <f>VLOOKUP(J1485,银行退!A:F,6,FALSE)</f>
        <v>584</v>
      </c>
      <c r="N1485" t="e">
        <f>VLOOKUP(J1485,银行退!A:J,10,FALSE)</f>
        <v>#N/A</v>
      </c>
      <c r="O1485" t="e">
        <f>VLOOKUP(J1485,银行退!A:K,11,FALSE)</f>
        <v>#N/A</v>
      </c>
    </row>
    <row r="1486" spans="1:15">
      <c r="A1486" s="1" t="s">
        <v>12627</v>
      </c>
      <c r="B1486" s="1">
        <v>1425474</v>
      </c>
      <c r="C1486" s="1" t="s">
        <v>6704</v>
      </c>
      <c r="D1486" s="1" t="s">
        <v>6705</v>
      </c>
      <c r="E1486" s="1" t="s">
        <v>6706</v>
      </c>
      <c r="F1486" s="2">
        <v>7000</v>
      </c>
      <c r="G1486" s="1" t="s">
        <v>9</v>
      </c>
      <c r="H1486" s="1" t="s">
        <v>8349</v>
      </c>
      <c r="I1486" s="1" t="s">
        <v>8350</v>
      </c>
      <c r="J1486" s="1" t="s">
        <v>13948</v>
      </c>
      <c r="K1486" s="1" t="s">
        <v>12629</v>
      </c>
      <c r="L1486">
        <f>VLOOKUP(B1486,HIS退!B:F,5,FALSE)</f>
        <v>-7000</v>
      </c>
      <c r="M1486">
        <f>VLOOKUP(J1486,银行退!A:F,6,FALSE)</f>
        <v>7000</v>
      </c>
      <c r="N1486" t="e">
        <f>VLOOKUP(J1486,银行退!A:J,10,FALSE)</f>
        <v>#N/A</v>
      </c>
      <c r="O1486" t="str">
        <f>VLOOKUP(J1486,银行退!A:K,11,FALSE)</f>
        <v>2017-08-16</v>
      </c>
    </row>
    <row r="1487" spans="1:15">
      <c r="A1487" s="1" t="s">
        <v>12630</v>
      </c>
      <c r="B1487" s="1">
        <v>1425490</v>
      </c>
      <c r="C1487" s="1" t="s">
        <v>6708</v>
      </c>
      <c r="D1487" s="1" t="s">
        <v>6709</v>
      </c>
      <c r="E1487" s="1" t="s">
        <v>6710</v>
      </c>
      <c r="F1487" s="2">
        <v>140</v>
      </c>
      <c r="G1487" s="1" t="s">
        <v>9</v>
      </c>
      <c r="H1487" s="1" t="s">
        <v>8349</v>
      </c>
      <c r="I1487" s="1" t="s">
        <v>8350</v>
      </c>
      <c r="J1487" s="1" t="s">
        <v>12631</v>
      </c>
      <c r="K1487" s="1" t="s">
        <v>12632</v>
      </c>
      <c r="L1487">
        <f>VLOOKUP(B1487,HIS退!B:F,5,FALSE)</f>
        <v>-140</v>
      </c>
      <c r="M1487">
        <f>VLOOKUP(J1487,银行退!A:F,6,FALSE)</f>
        <v>140</v>
      </c>
      <c r="N1487" t="e">
        <f>VLOOKUP(J1487,银行退!A:J,10,FALSE)</f>
        <v>#N/A</v>
      </c>
      <c r="O1487" t="e">
        <f>VLOOKUP(J1487,银行退!A:K,11,FALSE)</f>
        <v>#N/A</v>
      </c>
    </row>
    <row r="1488" spans="1:15">
      <c r="A1488" s="1" t="s">
        <v>12633</v>
      </c>
      <c r="B1488" s="1">
        <v>1425494</v>
      </c>
      <c r="C1488" s="1" t="s">
        <v>6712</v>
      </c>
      <c r="D1488" s="1" t="s">
        <v>6705</v>
      </c>
      <c r="E1488" s="1" t="s">
        <v>6706</v>
      </c>
      <c r="F1488" s="2">
        <v>1138.22</v>
      </c>
      <c r="G1488" s="1" t="s">
        <v>9</v>
      </c>
      <c r="H1488" s="1" t="s">
        <v>8349</v>
      </c>
      <c r="I1488" s="1" t="s">
        <v>8350</v>
      </c>
      <c r="J1488" s="1" t="s">
        <v>13949</v>
      </c>
      <c r="K1488" s="1" t="s">
        <v>12629</v>
      </c>
      <c r="L1488">
        <f>VLOOKUP(B1488,HIS退!B:F,5,FALSE)</f>
        <v>-1138.22</v>
      </c>
      <c r="M1488">
        <f>VLOOKUP(J1488,银行退!A:F,6,FALSE)</f>
        <v>1138.22</v>
      </c>
      <c r="N1488" t="e">
        <f>VLOOKUP(J1488,银行退!A:J,10,FALSE)</f>
        <v>#N/A</v>
      </c>
      <c r="O1488" t="str">
        <f>VLOOKUP(J1488,银行退!A:K,11,FALSE)</f>
        <v>2017-08-16</v>
      </c>
    </row>
    <row r="1489" spans="1:15">
      <c r="A1489" s="1" t="s">
        <v>6720</v>
      </c>
      <c r="B1489" s="1">
        <v>1425578</v>
      </c>
      <c r="C1489" s="1" t="s">
        <v>6714</v>
      </c>
      <c r="D1489" s="1" t="s">
        <v>6715</v>
      </c>
      <c r="E1489" s="1" t="s">
        <v>6716</v>
      </c>
      <c r="F1489" s="2">
        <v>34.92</v>
      </c>
      <c r="G1489" s="1" t="s">
        <v>9</v>
      </c>
      <c r="H1489" s="1" t="s">
        <v>8349</v>
      </c>
      <c r="I1489" s="1" t="s">
        <v>8350</v>
      </c>
      <c r="J1489" s="1" t="s">
        <v>12635</v>
      </c>
      <c r="K1489" s="1" t="s">
        <v>12636</v>
      </c>
      <c r="L1489">
        <f>VLOOKUP(B1489,HIS退!B:F,5,FALSE)</f>
        <v>-34.92</v>
      </c>
      <c r="M1489">
        <f>VLOOKUP(J1489,银行退!A:F,6,FALSE)</f>
        <v>34.92</v>
      </c>
      <c r="N1489" t="e">
        <f>VLOOKUP(J1489,银行退!A:J,10,FALSE)</f>
        <v>#N/A</v>
      </c>
      <c r="O1489" t="e">
        <f>VLOOKUP(J1489,银行退!A:K,11,FALSE)</f>
        <v>#N/A</v>
      </c>
    </row>
    <row r="1490" spans="1:15">
      <c r="A1490" s="1" t="s">
        <v>12637</v>
      </c>
      <c r="B1490" s="1">
        <v>1425606</v>
      </c>
      <c r="C1490" s="1" t="s">
        <v>6718</v>
      </c>
      <c r="D1490" s="1" t="s">
        <v>6719</v>
      </c>
      <c r="E1490" s="1" t="s">
        <v>2123</v>
      </c>
      <c r="F1490" s="2">
        <v>113</v>
      </c>
      <c r="G1490" s="1" t="s">
        <v>9</v>
      </c>
      <c r="H1490" s="1" t="s">
        <v>8349</v>
      </c>
      <c r="I1490" s="1" t="s">
        <v>8350</v>
      </c>
      <c r="J1490" s="1" t="s">
        <v>12638</v>
      </c>
      <c r="K1490" s="1" t="s">
        <v>12639</v>
      </c>
      <c r="L1490">
        <f>VLOOKUP(B1490,HIS退!B:F,5,FALSE)</f>
        <v>-113</v>
      </c>
      <c r="M1490">
        <f>VLOOKUP(J1490,银行退!A:F,6,FALSE)</f>
        <v>113</v>
      </c>
      <c r="N1490" t="e">
        <f>VLOOKUP(J1490,银行退!A:J,10,FALSE)</f>
        <v>#N/A</v>
      </c>
      <c r="O1490" t="e">
        <f>VLOOKUP(J1490,银行退!A:K,11,FALSE)</f>
        <v>#N/A</v>
      </c>
    </row>
    <row r="1491" spans="1:15">
      <c r="A1491" s="1" t="s">
        <v>12640</v>
      </c>
      <c r="B1491" s="1">
        <v>1425607</v>
      </c>
      <c r="C1491" s="1" t="s">
        <v>6721</v>
      </c>
      <c r="D1491" s="1" t="s">
        <v>4714</v>
      </c>
      <c r="E1491" s="1" t="s">
        <v>4715</v>
      </c>
      <c r="F1491" s="2">
        <v>350</v>
      </c>
      <c r="G1491" s="1" t="s">
        <v>9</v>
      </c>
      <c r="H1491" s="1" t="s">
        <v>8349</v>
      </c>
      <c r="I1491" s="1" t="s">
        <v>8350</v>
      </c>
      <c r="J1491" s="1" t="s">
        <v>12641</v>
      </c>
      <c r="K1491" s="1" t="s">
        <v>12642</v>
      </c>
      <c r="L1491">
        <f>VLOOKUP(B1491,HIS退!B:F,5,FALSE)</f>
        <v>-350</v>
      </c>
      <c r="M1491">
        <f>VLOOKUP(J1491,银行退!A:F,6,FALSE)</f>
        <v>350</v>
      </c>
      <c r="N1491" t="e">
        <f>VLOOKUP(J1491,银行退!A:J,10,FALSE)</f>
        <v>#N/A</v>
      </c>
      <c r="O1491" t="e">
        <f>VLOOKUP(J1491,银行退!A:K,11,FALSE)</f>
        <v>#N/A</v>
      </c>
    </row>
    <row r="1492" spans="1:15">
      <c r="A1492" s="1" t="s">
        <v>12643</v>
      </c>
      <c r="B1492" s="1">
        <v>1425769</v>
      </c>
      <c r="C1492" s="1" t="s">
        <v>6723</v>
      </c>
      <c r="D1492" s="1" t="s">
        <v>6724</v>
      </c>
      <c r="E1492" s="1" t="s">
        <v>6725</v>
      </c>
      <c r="F1492" s="2">
        <v>805</v>
      </c>
      <c r="G1492" s="1" t="s">
        <v>9</v>
      </c>
      <c r="H1492" s="1" t="s">
        <v>8349</v>
      </c>
      <c r="I1492" s="1" t="s">
        <v>8350</v>
      </c>
      <c r="J1492" s="1" t="s">
        <v>12644</v>
      </c>
      <c r="K1492" s="1" t="s">
        <v>12645</v>
      </c>
      <c r="L1492">
        <f>VLOOKUP(B1492,HIS退!B:F,5,FALSE)</f>
        <v>-805</v>
      </c>
      <c r="M1492">
        <f>VLOOKUP(J1492,银行退!A:F,6,FALSE)</f>
        <v>805</v>
      </c>
      <c r="N1492" t="e">
        <f>VLOOKUP(J1492,银行退!A:J,10,FALSE)</f>
        <v>#N/A</v>
      </c>
      <c r="O1492" t="e">
        <f>VLOOKUP(J1492,银行退!A:K,11,FALSE)</f>
        <v>#N/A</v>
      </c>
    </row>
    <row r="1493" spans="1:15">
      <c r="A1493" s="1" t="s">
        <v>12646</v>
      </c>
      <c r="B1493" s="1">
        <v>1425790</v>
      </c>
      <c r="C1493" s="1" t="s">
        <v>6727</v>
      </c>
      <c r="D1493" s="1" t="s">
        <v>6728</v>
      </c>
      <c r="E1493" s="1" t="s">
        <v>6729</v>
      </c>
      <c r="F1493" s="2">
        <v>7500</v>
      </c>
      <c r="G1493" s="1" t="s">
        <v>9</v>
      </c>
      <c r="H1493" s="1" t="s">
        <v>8349</v>
      </c>
      <c r="I1493" s="1" t="s">
        <v>8350</v>
      </c>
      <c r="J1493" s="1" t="s">
        <v>12647</v>
      </c>
      <c r="K1493" s="1" t="s">
        <v>12648</v>
      </c>
      <c r="L1493">
        <f>VLOOKUP(B1493,HIS退!B:F,5,FALSE)</f>
        <v>-7500</v>
      </c>
      <c r="M1493">
        <f>VLOOKUP(J1493,银行退!A:F,6,FALSE)</f>
        <v>7500</v>
      </c>
      <c r="N1493" t="e">
        <f>VLOOKUP(J1493,银行退!A:J,10,FALSE)</f>
        <v>#N/A</v>
      </c>
      <c r="O1493" t="e">
        <f>VLOOKUP(J1493,银行退!A:K,11,FALSE)</f>
        <v>#N/A</v>
      </c>
    </row>
    <row r="1494" spans="1:15">
      <c r="A1494" s="1" t="s">
        <v>12649</v>
      </c>
      <c r="B1494" s="1">
        <v>1425800</v>
      </c>
      <c r="C1494" s="1" t="s">
        <v>6731</v>
      </c>
      <c r="D1494" s="1" t="s">
        <v>6732</v>
      </c>
      <c r="E1494" s="1" t="s">
        <v>278</v>
      </c>
      <c r="F1494" s="2">
        <v>100</v>
      </c>
      <c r="G1494" s="1" t="s">
        <v>9</v>
      </c>
      <c r="H1494" s="1" t="s">
        <v>8349</v>
      </c>
      <c r="I1494" s="1" t="s">
        <v>8350</v>
      </c>
      <c r="J1494" s="1" t="s">
        <v>13950</v>
      </c>
      <c r="K1494" s="1" t="s">
        <v>277</v>
      </c>
      <c r="L1494">
        <f>VLOOKUP(B1494,HIS退!B:F,5,FALSE)</f>
        <v>-100</v>
      </c>
      <c r="M1494">
        <f>VLOOKUP(J1494,银行退!A:F,6,FALSE)</f>
        <v>100</v>
      </c>
      <c r="N1494" t="e">
        <f>VLOOKUP(J1494,银行退!A:J,10,FALSE)</f>
        <v>#N/A</v>
      </c>
      <c r="O1494" t="str">
        <f>VLOOKUP(J1494,银行退!A:K,11,FALSE)</f>
        <v>2017-08-17</v>
      </c>
    </row>
    <row r="1495" spans="1:15">
      <c r="A1495" s="1" t="s">
        <v>12651</v>
      </c>
      <c r="B1495" s="1">
        <v>1425803</v>
      </c>
      <c r="C1495" s="1" t="s">
        <v>6734</v>
      </c>
      <c r="D1495" s="1" t="s">
        <v>6735</v>
      </c>
      <c r="E1495" s="1" t="s">
        <v>346</v>
      </c>
      <c r="F1495" s="2">
        <v>346</v>
      </c>
      <c r="G1495" s="1" t="s">
        <v>9</v>
      </c>
      <c r="H1495" s="1" t="s">
        <v>8349</v>
      </c>
      <c r="I1495" s="1" t="s">
        <v>8350</v>
      </c>
      <c r="J1495" s="1" t="s">
        <v>13951</v>
      </c>
      <c r="K1495" s="1" t="s">
        <v>345</v>
      </c>
      <c r="L1495">
        <f>VLOOKUP(B1495,HIS退!B:F,5,FALSE)</f>
        <v>-346</v>
      </c>
      <c r="M1495">
        <f>VLOOKUP(J1495,银行退!A:F,6,FALSE)</f>
        <v>346</v>
      </c>
      <c r="N1495" t="e">
        <f>VLOOKUP(J1495,银行退!A:J,10,FALSE)</f>
        <v>#N/A</v>
      </c>
      <c r="O1495" t="str">
        <f>VLOOKUP(J1495,银行退!A:K,11,FALSE)</f>
        <v>2017-08-16</v>
      </c>
    </row>
    <row r="1496" spans="1:15">
      <c r="A1496" s="1" t="s">
        <v>12653</v>
      </c>
      <c r="B1496" s="1">
        <v>1425873</v>
      </c>
      <c r="C1496" s="1" t="s">
        <v>6737</v>
      </c>
      <c r="D1496" s="1" t="s">
        <v>6738</v>
      </c>
      <c r="E1496" s="1" t="s">
        <v>6739</v>
      </c>
      <c r="F1496" s="2">
        <v>300</v>
      </c>
      <c r="G1496" s="1" t="s">
        <v>9</v>
      </c>
      <c r="H1496" s="1" t="s">
        <v>8349</v>
      </c>
      <c r="I1496" s="1" t="s">
        <v>8350</v>
      </c>
      <c r="J1496" s="1" t="s">
        <v>12654</v>
      </c>
      <c r="K1496" s="1" t="s">
        <v>12655</v>
      </c>
      <c r="L1496">
        <f>VLOOKUP(B1496,HIS退!B:F,5,FALSE)</f>
        <v>-300</v>
      </c>
      <c r="M1496">
        <f>VLOOKUP(J1496,银行退!A:F,6,FALSE)</f>
        <v>300</v>
      </c>
      <c r="N1496" t="e">
        <f>VLOOKUP(J1496,银行退!A:J,10,FALSE)</f>
        <v>#N/A</v>
      </c>
      <c r="O1496" t="e">
        <f>VLOOKUP(J1496,银行退!A:K,11,FALSE)</f>
        <v>#N/A</v>
      </c>
    </row>
    <row r="1497" spans="1:15">
      <c r="A1497" s="1" t="s">
        <v>12656</v>
      </c>
      <c r="B1497" s="1">
        <v>1425925</v>
      </c>
      <c r="C1497" s="1" t="s">
        <v>6741</v>
      </c>
      <c r="D1497" s="1" t="s">
        <v>6742</v>
      </c>
      <c r="E1497" s="1" t="s">
        <v>6743</v>
      </c>
      <c r="F1497" s="2">
        <v>10000</v>
      </c>
      <c r="G1497" s="1" t="s">
        <v>9</v>
      </c>
      <c r="H1497" s="1" t="s">
        <v>8349</v>
      </c>
      <c r="I1497" s="1" t="s">
        <v>8350</v>
      </c>
      <c r="J1497" s="1" t="s">
        <v>12657</v>
      </c>
      <c r="K1497" s="1" t="s">
        <v>12658</v>
      </c>
      <c r="L1497">
        <f>VLOOKUP(B1497,HIS退!B:F,5,FALSE)</f>
        <v>-10000</v>
      </c>
      <c r="M1497">
        <f>VLOOKUP(J1497,银行退!A:F,6,FALSE)</f>
        <v>10000</v>
      </c>
      <c r="N1497" t="e">
        <f>VLOOKUP(J1497,银行退!A:J,10,FALSE)</f>
        <v>#N/A</v>
      </c>
      <c r="O1497" t="e">
        <f>VLOOKUP(J1497,银行退!A:K,11,FALSE)</f>
        <v>#N/A</v>
      </c>
    </row>
    <row r="1498" spans="1:15">
      <c r="A1498" s="1" t="s">
        <v>12659</v>
      </c>
      <c r="B1498" s="1">
        <v>1425946</v>
      </c>
      <c r="C1498" s="1" t="s">
        <v>6745</v>
      </c>
      <c r="D1498" s="1" t="s">
        <v>6746</v>
      </c>
      <c r="E1498" s="1" t="s">
        <v>6747</v>
      </c>
      <c r="F1498" s="2">
        <v>324</v>
      </c>
      <c r="G1498" s="1" t="s">
        <v>9</v>
      </c>
      <c r="H1498" s="1" t="s">
        <v>8349</v>
      </c>
      <c r="I1498" s="1" t="s">
        <v>8350</v>
      </c>
      <c r="J1498" s="1" t="s">
        <v>12660</v>
      </c>
      <c r="K1498" s="1" t="s">
        <v>12661</v>
      </c>
      <c r="L1498">
        <f>VLOOKUP(B1498,HIS退!B:F,5,FALSE)</f>
        <v>-324</v>
      </c>
      <c r="M1498">
        <f>VLOOKUP(J1498,银行退!A:F,6,FALSE)</f>
        <v>324</v>
      </c>
      <c r="N1498" t="e">
        <f>VLOOKUP(J1498,银行退!A:J,10,FALSE)</f>
        <v>#N/A</v>
      </c>
      <c r="O1498" t="e">
        <f>VLOOKUP(J1498,银行退!A:K,11,FALSE)</f>
        <v>#N/A</v>
      </c>
    </row>
    <row r="1499" spans="1:15">
      <c r="A1499" s="1" t="s">
        <v>12662</v>
      </c>
      <c r="B1499" s="1">
        <v>1425948</v>
      </c>
      <c r="C1499" s="1" t="s">
        <v>6749</v>
      </c>
      <c r="D1499" s="1" t="s">
        <v>6750</v>
      </c>
      <c r="E1499" s="1" t="s">
        <v>6751</v>
      </c>
      <c r="F1499" s="2">
        <v>300</v>
      </c>
      <c r="G1499" s="1" t="s">
        <v>9</v>
      </c>
      <c r="H1499" s="1" t="s">
        <v>8349</v>
      </c>
      <c r="I1499" s="1" t="s">
        <v>8350</v>
      </c>
      <c r="J1499" s="1" t="s">
        <v>12663</v>
      </c>
      <c r="K1499" s="1" t="s">
        <v>12664</v>
      </c>
      <c r="L1499">
        <f>VLOOKUP(B1499,HIS退!B:F,5,FALSE)</f>
        <v>-300</v>
      </c>
      <c r="M1499">
        <f>VLOOKUP(J1499,银行退!A:F,6,FALSE)</f>
        <v>300</v>
      </c>
      <c r="N1499" t="e">
        <f>VLOOKUP(J1499,银行退!A:J,10,FALSE)</f>
        <v>#N/A</v>
      </c>
      <c r="O1499" t="e">
        <f>VLOOKUP(J1499,银行退!A:K,11,FALSE)</f>
        <v>#N/A</v>
      </c>
    </row>
    <row r="1500" spans="1:15">
      <c r="A1500" s="1" t="s">
        <v>12665</v>
      </c>
      <c r="B1500" s="1">
        <v>1426077</v>
      </c>
      <c r="C1500" s="1" t="s">
        <v>6753</v>
      </c>
      <c r="D1500" s="1" t="s">
        <v>6754</v>
      </c>
      <c r="E1500" s="1" t="s">
        <v>6755</v>
      </c>
      <c r="F1500" s="2">
        <v>99</v>
      </c>
      <c r="G1500" s="1" t="s">
        <v>9</v>
      </c>
      <c r="H1500" s="1" t="s">
        <v>8349</v>
      </c>
      <c r="I1500" s="1" t="s">
        <v>8350</v>
      </c>
      <c r="J1500" s="1" t="s">
        <v>12666</v>
      </c>
      <c r="K1500" s="1" t="s">
        <v>12667</v>
      </c>
      <c r="L1500">
        <f>VLOOKUP(B1500,HIS退!B:F,5,FALSE)</f>
        <v>-99</v>
      </c>
      <c r="M1500">
        <f>VLOOKUP(J1500,银行退!A:F,6,FALSE)</f>
        <v>99</v>
      </c>
      <c r="N1500" t="e">
        <f>VLOOKUP(J1500,银行退!A:J,10,FALSE)</f>
        <v>#N/A</v>
      </c>
      <c r="O1500" t="e">
        <f>VLOOKUP(J1500,银行退!A:K,11,FALSE)</f>
        <v>#N/A</v>
      </c>
    </row>
    <row r="1501" spans="1:15">
      <c r="A1501" s="1" t="s">
        <v>12668</v>
      </c>
      <c r="B1501" s="1">
        <v>1426177</v>
      </c>
      <c r="C1501" s="1" t="s">
        <v>6757</v>
      </c>
      <c r="D1501" s="1" t="s">
        <v>6758</v>
      </c>
      <c r="E1501" s="1" t="s">
        <v>6759</v>
      </c>
      <c r="F1501" s="2">
        <v>637.46</v>
      </c>
      <c r="G1501" s="1" t="s">
        <v>9</v>
      </c>
      <c r="H1501" s="1" t="s">
        <v>8349</v>
      </c>
      <c r="I1501" s="1" t="s">
        <v>8350</v>
      </c>
      <c r="J1501" s="1" t="s">
        <v>12669</v>
      </c>
      <c r="K1501" s="1" t="s">
        <v>12670</v>
      </c>
      <c r="L1501">
        <f>VLOOKUP(B1501,HIS退!B:F,5,FALSE)</f>
        <v>-637.46</v>
      </c>
      <c r="M1501">
        <f>VLOOKUP(J1501,银行退!A:F,6,FALSE)</f>
        <v>637.46</v>
      </c>
      <c r="N1501" t="e">
        <f>VLOOKUP(J1501,银行退!A:J,10,FALSE)</f>
        <v>#N/A</v>
      </c>
      <c r="O1501" t="e">
        <f>VLOOKUP(J1501,银行退!A:K,11,FALSE)</f>
        <v>#N/A</v>
      </c>
    </row>
    <row r="1502" spans="1:15">
      <c r="A1502" s="1" t="s">
        <v>12671</v>
      </c>
      <c r="B1502" s="1">
        <v>1426186</v>
      </c>
      <c r="C1502" s="1" t="s">
        <v>6761</v>
      </c>
      <c r="D1502" s="1" t="s">
        <v>6762</v>
      </c>
      <c r="E1502" s="1" t="s">
        <v>6763</v>
      </c>
      <c r="F1502" s="2">
        <v>679.54</v>
      </c>
      <c r="G1502" s="1" t="s">
        <v>9</v>
      </c>
      <c r="H1502" s="1" t="s">
        <v>8349</v>
      </c>
      <c r="I1502" s="1" t="s">
        <v>8350</v>
      </c>
      <c r="J1502" s="1" t="s">
        <v>13952</v>
      </c>
      <c r="K1502" s="1" t="s">
        <v>12673</v>
      </c>
      <c r="L1502">
        <f>VLOOKUP(B1502,HIS退!B:F,5,FALSE)</f>
        <v>-679.54</v>
      </c>
      <c r="M1502">
        <f>VLOOKUP(J1502,银行退!A:F,6,FALSE)</f>
        <v>679.54</v>
      </c>
      <c r="N1502" t="e">
        <f>VLOOKUP(J1502,银行退!A:J,10,FALSE)</f>
        <v>#N/A</v>
      </c>
      <c r="O1502" t="str">
        <f>VLOOKUP(J1502,银行退!A:K,11,FALSE)</f>
        <v>2017-08-17</v>
      </c>
    </row>
    <row r="1503" spans="1:15">
      <c r="A1503" s="1" t="s">
        <v>12674</v>
      </c>
      <c r="B1503" s="1">
        <v>1426190</v>
      </c>
      <c r="C1503" s="1" t="s">
        <v>6765</v>
      </c>
      <c r="D1503" s="1" t="s">
        <v>6766</v>
      </c>
      <c r="E1503" s="1" t="s">
        <v>6767</v>
      </c>
      <c r="F1503" s="2">
        <v>345</v>
      </c>
      <c r="G1503" s="1" t="s">
        <v>9</v>
      </c>
      <c r="H1503" s="1" t="s">
        <v>8349</v>
      </c>
      <c r="I1503" s="1" t="s">
        <v>8350</v>
      </c>
      <c r="J1503" s="1" t="s">
        <v>12675</v>
      </c>
      <c r="K1503" s="1" t="s">
        <v>12673</v>
      </c>
      <c r="L1503">
        <f>VLOOKUP(B1503,HIS退!B:F,5,FALSE)</f>
        <v>-345</v>
      </c>
      <c r="M1503">
        <f>VLOOKUP(J1503,银行退!A:F,6,FALSE)</f>
        <v>345</v>
      </c>
      <c r="N1503" t="e">
        <f>VLOOKUP(J1503,银行退!A:J,10,FALSE)</f>
        <v>#N/A</v>
      </c>
      <c r="O1503" t="e">
        <f>VLOOKUP(J1503,银行退!A:K,11,FALSE)</f>
        <v>#N/A</v>
      </c>
    </row>
    <row r="1504" spans="1:15">
      <c r="A1504" s="1" t="s">
        <v>12676</v>
      </c>
      <c r="B1504" s="1">
        <v>1426198</v>
      </c>
      <c r="C1504" s="1" t="s">
        <v>6769</v>
      </c>
      <c r="D1504" s="1" t="s">
        <v>6770</v>
      </c>
      <c r="E1504" s="1" t="s">
        <v>6419</v>
      </c>
      <c r="F1504" s="2">
        <v>20</v>
      </c>
      <c r="G1504" s="1" t="s">
        <v>9</v>
      </c>
      <c r="H1504" s="1" t="s">
        <v>8349</v>
      </c>
      <c r="I1504" s="1" t="s">
        <v>8350</v>
      </c>
      <c r="J1504" s="1" t="s">
        <v>12677</v>
      </c>
      <c r="K1504" s="1" t="s">
        <v>12419</v>
      </c>
      <c r="L1504">
        <f>VLOOKUP(B1504,HIS退!B:F,5,FALSE)</f>
        <v>-20</v>
      </c>
      <c r="M1504">
        <f>VLOOKUP(J1504,银行退!A:F,6,FALSE)</f>
        <v>20</v>
      </c>
      <c r="N1504" t="e">
        <f>VLOOKUP(J1504,银行退!A:J,10,FALSE)</f>
        <v>#N/A</v>
      </c>
      <c r="O1504" t="e">
        <f>VLOOKUP(J1504,银行退!A:K,11,FALSE)</f>
        <v>#N/A</v>
      </c>
    </row>
    <row r="1505" spans="1:15">
      <c r="A1505" s="1" t="s">
        <v>12678</v>
      </c>
      <c r="B1505" s="1">
        <v>1426214</v>
      </c>
      <c r="C1505" s="1" t="s">
        <v>6772</v>
      </c>
      <c r="D1505" s="1" t="s">
        <v>6773</v>
      </c>
      <c r="E1505" s="1" t="s">
        <v>6774</v>
      </c>
      <c r="F1505" s="2">
        <v>475.06</v>
      </c>
      <c r="G1505" s="1" t="s">
        <v>9</v>
      </c>
      <c r="H1505" s="1" t="s">
        <v>8349</v>
      </c>
      <c r="I1505" s="1" t="s">
        <v>8350</v>
      </c>
      <c r="J1505" s="1" t="s">
        <v>12679</v>
      </c>
      <c r="K1505" s="1" t="s">
        <v>12680</v>
      </c>
      <c r="L1505">
        <f>VLOOKUP(B1505,HIS退!B:F,5,FALSE)</f>
        <v>-475.06</v>
      </c>
      <c r="M1505">
        <f>VLOOKUP(J1505,银行退!A:F,6,FALSE)</f>
        <v>475.06</v>
      </c>
      <c r="N1505" t="e">
        <f>VLOOKUP(J1505,银行退!A:J,10,FALSE)</f>
        <v>#N/A</v>
      </c>
      <c r="O1505" t="e">
        <f>VLOOKUP(J1505,银行退!A:K,11,FALSE)</f>
        <v>#N/A</v>
      </c>
    </row>
    <row r="1506" spans="1:15">
      <c r="A1506" s="1" t="s">
        <v>12681</v>
      </c>
      <c r="B1506" s="1">
        <v>1426306</v>
      </c>
      <c r="C1506" s="1" t="s">
        <v>6776</v>
      </c>
      <c r="D1506" s="1" t="s">
        <v>6777</v>
      </c>
      <c r="E1506" s="1" t="s">
        <v>6778</v>
      </c>
      <c r="F1506" s="2">
        <v>427</v>
      </c>
      <c r="G1506" s="1" t="s">
        <v>9</v>
      </c>
      <c r="H1506" s="1" t="s">
        <v>8349</v>
      </c>
      <c r="I1506" s="1" t="s">
        <v>8350</v>
      </c>
      <c r="J1506" s="1" t="s">
        <v>12682</v>
      </c>
      <c r="K1506" s="1" t="s">
        <v>12683</v>
      </c>
      <c r="L1506">
        <f>VLOOKUP(B1506,HIS退!B:F,5,FALSE)</f>
        <v>-427</v>
      </c>
      <c r="M1506">
        <f>VLOOKUP(J1506,银行退!A:F,6,FALSE)</f>
        <v>427</v>
      </c>
      <c r="N1506" t="e">
        <f>VLOOKUP(J1506,银行退!A:J,10,FALSE)</f>
        <v>#N/A</v>
      </c>
      <c r="O1506" t="e">
        <f>VLOOKUP(J1506,银行退!A:K,11,FALSE)</f>
        <v>#N/A</v>
      </c>
    </row>
    <row r="1507" spans="1:15">
      <c r="A1507" s="1" t="s">
        <v>12684</v>
      </c>
      <c r="B1507" s="1">
        <v>1426405</v>
      </c>
      <c r="C1507" s="1" t="s">
        <v>6780</v>
      </c>
      <c r="D1507" s="1" t="s">
        <v>6781</v>
      </c>
      <c r="E1507" s="1" t="s">
        <v>6782</v>
      </c>
      <c r="F1507" s="2">
        <v>629</v>
      </c>
      <c r="G1507" s="1" t="s">
        <v>9</v>
      </c>
      <c r="H1507" s="1" t="s">
        <v>8349</v>
      </c>
      <c r="I1507" s="1" t="s">
        <v>8350</v>
      </c>
      <c r="J1507" s="1" t="s">
        <v>12685</v>
      </c>
      <c r="K1507" s="1" t="s">
        <v>12686</v>
      </c>
      <c r="L1507">
        <f>VLOOKUP(B1507,HIS退!B:F,5,FALSE)</f>
        <v>-629</v>
      </c>
      <c r="M1507">
        <f>VLOOKUP(J1507,银行退!A:F,6,FALSE)</f>
        <v>629</v>
      </c>
      <c r="N1507" t="e">
        <f>VLOOKUP(J1507,银行退!A:J,10,FALSE)</f>
        <v>#N/A</v>
      </c>
      <c r="O1507" t="e">
        <f>VLOOKUP(J1507,银行退!A:K,11,FALSE)</f>
        <v>#N/A</v>
      </c>
    </row>
    <row r="1508" spans="1:15">
      <c r="A1508" s="1" t="s">
        <v>12687</v>
      </c>
      <c r="B1508" s="1">
        <v>1426917</v>
      </c>
      <c r="C1508" s="1" t="s">
        <v>6784</v>
      </c>
      <c r="D1508" s="1" t="s">
        <v>6785</v>
      </c>
      <c r="E1508" s="1" t="s">
        <v>6786</v>
      </c>
      <c r="F1508" s="2">
        <v>3334.74</v>
      </c>
      <c r="G1508" s="1" t="s">
        <v>9</v>
      </c>
      <c r="H1508" s="1" t="s">
        <v>8349</v>
      </c>
      <c r="I1508" s="1" t="s">
        <v>8350</v>
      </c>
      <c r="J1508" s="1" t="s">
        <v>12688</v>
      </c>
      <c r="K1508" s="1" t="s">
        <v>12689</v>
      </c>
      <c r="L1508">
        <f>VLOOKUP(B1508,HIS退!B:F,5,FALSE)</f>
        <v>-3334.74</v>
      </c>
      <c r="M1508">
        <f>VLOOKUP(J1508,银行退!A:F,6,FALSE)</f>
        <v>3334.74</v>
      </c>
      <c r="N1508" t="e">
        <f>VLOOKUP(J1508,银行退!A:J,10,FALSE)</f>
        <v>#N/A</v>
      </c>
      <c r="O1508" t="e">
        <f>VLOOKUP(J1508,银行退!A:K,11,FALSE)</f>
        <v>#N/A</v>
      </c>
    </row>
    <row r="1509" spans="1:15">
      <c r="A1509" s="1" t="s">
        <v>12690</v>
      </c>
      <c r="B1509" s="1">
        <v>1427437</v>
      </c>
      <c r="C1509" s="1" t="s">
        <v>6788</v>
      </c>
      <c r="D1509" s="1" t="s">
        <v>6789</v>
      </c>
      <c r="E1509" s="1" t="s">
        <v>6790</v>
      </c>
      <c r="F1509" s="2">
        <v>48</v>
      </c>
      <c r="G1509" s="1" t="s">
        <v>9</v>
      </c>
      <c r="H1509" s="1" t="s">
        <v>8349</v>
      </c>
      <c r="I1509" s="1" t="s">
        <v>8350</v>
      </c>
      <c r="J1509" s="1" t="s">
        <v>12691</v>
      </c>
      <c r="K1509" s="1" t="s">
        <v>12692</v>
      </c>
      <c r="L1509">
        <f>VLOOKUP(B1509,HIS退!B:F,5,FALSE)</f>
        <v>-48</v>
      </c>
      <c r="M1509">
        <f>VLOOKUP(J1509,银行退!A:F,6,FALSE)</f>
        <v>48</v>
      </c>
      <c r="N1509" t="e">
        <f>VLOOKUP(J1509,银行退!A:J,10,FALSE)</f>
        <v>#N/A</v>
      </c>
      <c r="O1509" t="e">
        <f>VLOOKUP(J1509,银行退!A:K,11,FALSE)</f>
        <v>#N/A</v>
      </c>
    </row>
    <row r="1510" spans="1:15">
      <c r="A1510" s="1" t="s">
        <v>12693</v>
      </c>
      <c r="B1510" s="1">
        <v>1427838</v>
      </c>
      <c r="C1510" s="1" t="s">
        <v>6792</v>
      </c>
      <c r="D1510" s="1" t="s">
        <v>6793</v>
      </c>
      <c r="E1510" s="1" t="s">
        <v>6794</v>
      </c>
      <c r="F1510" s="2">
        <v>1200</v>
      </c>
      <c r="G1510" s="1" t="s">
        <v>9</v>
      </c>
      <c r="H1510" s="1" t="s">
        <v>8349</v>
      </c>
      <c r="I1510" s="1" t="s">
        <v>8350</v>
      </c>
      <c r="J1510" s="1" t="s">
        <v>12694</v>
      </c>
      <c r="K1510" s="1" t="s">
        <v>12695</v>
      </c>
      <c r="L1510">
        <f>VLOOKUP(B1510,HIS退!B:F,5,FALSE)</f>
        <v>-1200</v>
      </c>
      <c r="M1510">
        <f>VLOOKUP(J1510,银行退!A:F,6,FALSE)</f>
        <v>1200</v>
      </c>
      <c r="N1510" t="e">
        <f>VLOOKUP(J1510,银行退!A:J,10,FALSE)</f>
        <v>#N/A</v>
      </c>
      <c r="O1510" t="e">
        <f>VLOOKUP(J1510,银行退!A:K,11,FALSE)</f>
        <v>#N/A</v>
      </c>
    </row>
    <row r="1511" spans="1:15">
      <c r="A1511" s="1" t="s">
        <v>12696</v>
      </c>
      <c r="B1511" s="1">
        <v>1428835</v>
      </c>
      <c r="C1511" s="1" t="s">
        <v>6796</v>
      </c>
      <c r="D1511" s="1" t="s">
        <v>6797</v>
      </c>
      <c r="E1511" s="1" t="s">
        <v>6798</v>
      </c>
      <c r="F1511" s="2">
        <v>47.2</v>
      </c>
      <c r="G1511" s="1" t="s">
        <v>9</v>
      </c>
      <c r="H1511" s="1" t="s">
        <v>8349</v>
      </c>
      <c r="I1511" s="1" t="s">
        <v>8350</v>
      </c>
      <c r="J1511" s="1" t="s">
        <v>12697</v>
      </c>
      <c r="K1511" s="1" t="s">
        <v>12698</v>
      </c>
      <c r="L1511">
        <f>VLOOKUP(B1511,HIS退!B:F,5,FALSE)</f>
        <v>-47.2</v>
      </c>
      <c r="M1511">
        <f>VLOOKUP(J1511,银行退!A:F,6,FALSE)</f>
        <v>47.2</v>
      </c>
      <c r="N1511" t="e">
        <f>VLOOKUP(J1511,银行退!A:J,10,FALSE)</f>
        <v>#N/A</v>
      </c>
      <c r="O1511" t="e">
        <f>VLOOKUP(J1511,银行退!A:K,11,FALSE)</f>
        <v>#N/A</v>
      </c>
    </row>
    <row r="1512" spans="1:15">
      <c r="A1512" s="1" t="s">
        <v>12699</v>
      </c>
      <c r="B1512" s="1">
        <v>1430200</v>
      </c>
      <c r="C1512" s="1" t="s">
        <v>6800</v>
      </c>
      <c r="D1512" s="1" t="s">
        <v>6801</v>
      </c>
      <c r="E1512" s="1" t="s">
        <v>6802</v>
      </c>
      <c r="F1512" s="2">
        <v>100</v>
      </c>
      <c r="G1512" s="1" t="s">
        <v>9</v>
      </c>
      <c r="H1512" s="1" t="s">
        <v>8349</v>
      </c>
      <c r="I1512" s="1" t="s">
        <v>8350</v>
      </c>
      <c r="J1512" s="1" t="s">
        <v>12700</v>
      </c>
      <c r="K1512" s="1" t="s">
        <v>12701</v>
      </c>
      <c r="L1512">
        <f>VLOOKUP(B1512,HIS退!B:F,5,FALSE)</f>
        <v>-100</v>
      </c>
      <c r="M1512">
        <f>VLOOKUP(J1512,银行退!A:F,6,FALSE)</f>
        <v>100</v>
      </c>
      <c r="N1512" t="e">
        <f>VLOOKUP(J1512,银行退!A:J,10,FALSE)</f>
        <v>#N/A</v>
      </c>
      <c r="O1512" t="e">
        <f>VLOOKUP(J1512,银行退!A:K,11,FALSE)</f>
        <v>#N/A</v>
      </c>
    </row>
    <row r="1513" spans="1:15">
      <c r="A1513" s="1" t="s">
        <v>12702</v>
      </c>
      <c r="B1513" s="1">
        <v>1430782</v>
      </c>
      <c r="C1513" s="1" t="s">
        <v>6804</v>
      </c>
      <c r="D1513" s="1" t="s">
        <v>6805</v>
      </c>
      <c r="E1513" s="1" t="s">
        <v>6806</v>
      </c>
      <c r="F1513" s="2">
        <v>13.42</v>
      </c>
      <c r="G1513" s="1" t="s">
        <v>9</v>
      </c>
      <c r="H1513" s="1" t="s">
        <v>8349</v>
      </c>
      <c r="I1513" s="1" t="s">
        <v>8350</v>
      </c>
      <c r="J1513" s="1" t="s">
        <v>12703</v>
      </c>
      <c r="K1513" s="1" t="s">
        <v>12704</v>
      </c>
      <c r="L1513">
        <f>VLOOKUP(B1513,HIS退!B:F,5,FALSE)</f>
        <v>-13.42</v>
      </c>
      <c r="M1513">
        <f>VLOOKUP(J1513,银行退!A:F,6,FALSE)</f>
        <v>13.42</v>
      </c>
      <c r="N1513" t="e">
        <f>VLOOKUP(J1513,银行退!A:J,10,FALSE)</f>
        <v>#N/A</v>
      </c>
      <c r="O1513" t="e">
        <f>VLOOKUP(J1513,银行退!A:K,11,FALSE)</f>
        <v>#N/A</v>
      </c>
    </row>
    <row r="1514" spans="1:15">
      <c r="A1514" s="1" t="s">
        <v>12705</v>
      </c>
      <c r="B1514" s="1">
        <v>1430909</v>
      </c>
      <c r="C1514" s="1" t="s">
        <v>6808</v>
      </c>
      <c r="D1514" s="1" t="s">
        <v>6809</v>
      </c>
      <c r="E1514" s="1" t="s">
        <v>6810</v>
      </c>
      <c r="F1514" s="2">
        <v>237</v>
      </c>
      <c r="G1514" s="1" t="s">
        <v>9</v>
      </c>
      <c r="H1514" s="1" t="s">
        <v>8349</v>
      </c>
      <c r="I1514" s="1" t="s">
        <v>8350</v>
      </c>
      <c r="J1514" s="1" t="s">
        <v>12706</v>
      </c>
      <c r="K1514" s="1" t="s">
        <v>12707</v>
      </c>
      <c r="L1514">
        <f>VLOOKUP(B1514,HIS退!B:F,5,FALSE)</f>
        <v>-237</v>
      </c>
      <c r="M1514">
        <f>VLOOKUP(J1514,银行退!A:F,6,FALSE)</f>
        <v>237</v>
      </c>
      <c r="N1514" t="e">
        <f>VLOOKUP(J1514,银行退!A:J,10,FALSE)</f>
        <v>#N/A</v>
      </c>
      <c r="O1514" t="e">
        <f>VLOOKUP(J1514,银行退!A:K,11,FALSE)</f>
        <v>#N/A</v>
      </c>
    </row>
    <row r="1515" spans="1:15">
      <c r="A1515" s="1" t="s">
        <v>12708</v>
      </c>
      <c r="B1515" s="1">
        <v>1431619</v>
      </c>
      <c r="C1515" s="1" t="s">
        <v>6812</v>
      </c>
      <c r="D1515" s="1" t="s">
        <v>6813</v>
      </c>
      <c r="E1515" s="1" t="s">
        <v>6814</v>
      </c>
      <c r="F1515" s="2">
        <v>1095</v>
      </c>
      <c r="G1515" s="1" t="s">
        <v>9</v>
      </c>
      <c r="H1515" s="1" t="s">
        <v>8349</v>
      </c>
      <c r="I1515" s="1" t="s">
        <v>8350</v>
      </c>
      <c r="J1515" s="1" t="s">
        <v>12709</v>
      </c>
      <c r="K1515" s="1" t="s">
        <v>12710</v>
      </c>
      <c r="L1515">
        <f>VLOOKUP(B1515,HIS退!B:F,5,FALSE)</f>
        <v>-1095</v>
      </c>
      <c r="M1515">
        <f>VLOOKUP(J1515,银行退!A:F,6,FALSE)</f>
        <v>1095</v>
      </c>
      <c r="N1515" t="e">
        <f>VLOOKUP(J1515,银行退!A:J,10,FALSE)</f>
        <v>#N/A</v>
      </c>
      <c r="O1515" t="e">
        <f>VLOOKUP(J1515,银行退!A:K,11,FALSE)</f>
        <v>#N/A</v>
      </c>
    </row>
    <row r="1516" spans="1:15">
      <c r="A1516" s="1" t="s">
        <v>12711</v>
      </c>
      <c r="B1516" s="1">
        <v>1431768</v>
      </c>
      <c r="C1516" s="1" t="s">
        <v>6816</v>
      </c>
      <c r="D1516" s="1" t="s">
        <v>6817</v>
      </c>
      <c r="E1516" s="1" t="s">
        <v>342</v>
      </c>
      <c r="F1516" s="2">
        <v>300</v>
      </c>
      <c r="G1516" s="1" t="s">
        <v>9</v>
      </c>
      <c r="H1516" s="1" t="s">
        <v>8349</v>
      </c>
      <c r="I1516" s="1" t="s">
        <v>8350</v>
      </c>
      <c r="J1516" s="1" t="s">
        <v>13953</v>
      </c>
      <c r="K1516" s="1" t="s">
        <v>341</v>
      </c>
      <c r="L1516">
        <f>VLOOKUP(B1516,HIS退!B:F,5,FALSE)</f>
        <v>-300</v>
      </c>
      <c r="M1516">
        <f>VLOOKUP(J1516,银行退!A:F,6,FALSE)</f>
        <v>300</v>
      </c>
      <c r="N1516" t="e">
        <f>VLOOKUP(J1516,银行退!A:J,10,FALSE)</f>
        <v>#N/A</v>
      </c>
      <c r="O1516" t="str">
        <f>VLOOKUP(J1516,银行退!A:K,11,FALSE)</f>
        <v>2017-08-16</v>
      </c>
    </row>
    <row r="1517" spans="1:15">
      <c r="A1517" s="1" t="s">
        <v>12713</v>
      </c>
      <c r="B1517" s="1">
        <v>1431805</v>
      </c>
      <c r="C1517" s="1" t="s">
        <v>6819</v>
      </c>
      <c r="D1517" s="1" t="s">
        <v>6820</v>
      </c>
      <c r="E1517" s="1" t="s">
        <v>6821</v>
      </c>
      <c r="F1517" s="2">
        <v>40</v>
      </c>
      <c r="G1517" s="1" t="s">
        <v>9</v>
      </c>
      <c r="H1517" s="1" t="s">
        <v>8349</v>
      </c>
      <c r="I1517" s="1" t="s">
        <v>8350</v>
      </c>
      <c r="J1517" s="1" t="s">
        <v>12714</v>
      </c>
      <c r="K1517" s="1" t="s">
        <v>12715</v>
      </c>
      <c r="L1517">
        <f>VLOOKUP(B1517,HIS退!B:F,5,FALSE)</f>
        <v>-40</v>
      </c>
      <c r="M1517">
        <f>VLOOKUP(J1517,银行退!A:F,6,FALSE)</f>
        <v>40</v>
      </c>
      <c r="N1517" t="e">
        <f>VLOOKUP(J1517,银行退!A:J,10,FALSE)</f>
        <v>#N/A</v>
      </c>
      <c r="O1517" t="e">
        <f>VLOOKUP(J1517,银行退!A:K,11,FALSE)</f>
        <v>#N/A</v>
      </c>
    </row>
    <row r="1518" spans="1:15">
      <c r="A1518" s="1" t="s">
        <v>12716</v>
      </c>
      <c r="B1518" s="1">
        <v>1431892</v>
      </c>
      <c r="C1518" s="1" t="s">
        <v>6823</v>
      </c>
      <c r="D1518" s="1" t="s">
        <v>6824</v>
      </c>
      <c r="E1518" s="1" t="s">
        <v>6825</v>
      </c>
      <c r="F1518" s="2">
        <v>193.99</v>
      </c>
      <c r="G1518" s="1" t="s">
        <v>9</v>
      </c>
      <c r="H1518" s="1" t="s">
        <v>8349</v>
      </c>
      <c r="I1518" s="1" t="s">
        <v>8350</v>
      </c>
      <c r="J1518" s="1" t="s">
        <v>12717</v>
      </c>
      <c r="K1518" s="1" t="s">
        <v>12718</v>
      </c>
      <c r="L1518">
        <f>VLOOKUP(B1518,HIS退!B:F,5,FALSE)</f>
        <v>-193.99</v>
      </c>
      <c r="M1518">
        <f>VLOOKUP(J1518,银行退!A:F,6,FALSE)</f>
        <v>193.99</v>
      </c>
      <c r="N1518" t="e">
        <f>VLOOKUP(J1518,银行退!A:J,10,FALSE)</f>
        <v>#N/A</v>
      </c>
      <c r="O1518" t="e">
        <f>VLOOKUP(J1518,银行退!A:K,11,FALSE)</f>
        <v>#N/A</v>
      </c>
    </row>
    <row r="1519" spans="1:15">
      <c r="A1519" s="1" t="s">
        <v>12719</v>
      </c>
      <c r="B1519" s="1">
        <v>1432154</v>
      </c>
      <c r="C1519" s="1" t="s">
        <v>6827</v>
      </c>
      <c r="D1519" s="1" t="s">
        <v>6828</v>
      </c>
      <c r="E1519" s="1" t="s">
        <v>6829</v>
      </c>
      <c r="F1519" s="2">
        <v>44.86</v>
      </c>
      <c r="G1519" s="1" t="s">
        <v>9</v>
      </c>
      <c r="H1519" s="1" t="s">
        <v>8349</v>
      </c>
      <c r="I1519" s="1" t="s">
        <v>8350</v>
      </c>
      <c r="J1519" s="1" t="s">
        <v>12720</v>
      </c>
      <c r="K1519" s="1" t="s">
        <v>12721</v>
      </c>
      <c r="L1519">
        <f>VLOOKUP(B1519,HIS退!B:F,5,FALSE)</f>
        <v>-44.86</v>
      </c>
      <c r="M1519">
        <f>VLOOKUP(J1519,银行退!A:F,6,FALSE)</f>
        <v>44.86</v>
      </c>
      <c r="N1519" t="e">
        <f>VLOOKUP(J1519,银行退!A:J,10,FALSE)</f>
        <v>#N/A</v>
      </c>
      <c r="O1519" t="e">
        <f>VLOOKUP(J1519,银行退!A:K,11,FALSE)</f>
        <v>#N/A</v>
      </c>
    </row>
    <row r="1520" spans="1:15">
      <c r="A1520" s="1" t="s">
        <v>12722</v>
      </c>
      <c r="B1520" s="1">
        <v>1432876</v>
      </c>
      <c r="C1520" s="1" t="s">
        <v>6831</v>
      </c>
      <c r="D1520" s="1" t="s">
        <v>6832</v>
      </c>
      <c r="E1520" s="1" t="s">
        <v>6833</v>
      </c>
      <c r="F1520" s="2">
        <v>500</v>
      </c>
      <c r="G1520" s="1" t="s">
        <v>9</v>
      </c>
      <c r="H1520" s="1" t="s">
        <v>8349</v>
      </c>
      <c r="I1520" s="1" t="s">
        <v>8350</v>
      </c>
      <c r="J1520" s="1" t="s">
        <v>12723</v>
      </c>
      <c r="K1520" s="1" t="s">
        <v>12724</v>
      </c>
      <c r="L1520">
        <f>VLOOKUP(B1520,HIS退!B:F,5,FALSE)</f>
        <v>-500</v>
      </c>
      <c r="M1520">
        <f>VLOOKUP(J1520,银行退!A:F,6,FALSE)</f>
        <v>500</v>
      </c>
      <c r="N1520" t="e">
        <f>VLOOKUP(J1520,银行退!A:J,10,FALSE)</f>
        <v>#N/A</v>
      </c>
      <c r="O1520" t="e">
        <f>VLOOKUP(J1520,银行退!A:K,11,FALSE)</f>
        <v>#N/A</v>
      </c>
    </row>
    <row r="1521" spans="1:15">
      <c r="A1521" s="1" t="s">
        <v>12725</v>
      </c>
      <c r="B1521" s="1">
        <v>1433705</v>
      </c>
      <c r="C1521" s="1" t="s">
        <v>6835</v>
      </c>
      <c r="D1521" s="1" t="s">
        <v>6836</v>
      </c>
      <c r="E1521" s="1" t="s">
        <v>306</v>
      </c>
      <c r="F1521" s="2">
        <v>74.44</v>
      </c>
      <c r="G1521" s="1" t="s">
        <v>9</v>
      </c>
      <c r="H1521" s="1" t="s">
        <v>8349</v>
      </c>
      <c r="I1521" s="1" t="s">
        <v>8350</v>
      </c>
      <c r="J1521" s="1" t="s">
        <v>13954</v>
      </c>
      <c r="K1521" s="1" t="s">
        <v>305</v>
      </c>
      <c r="L1521">
        <f>VLOOKUP(B1521,HIS退!B:F,5,FALSE)</f>
        <v>-74.44</v>
      </c>
      <c r="M1521">
        <f>VLOOKUP(J1521,银行退!A:F,6,FALSE)</f>
        <v>74.44</v>
      </c>
      <c r="N1521" t="e">
        <f>VLOOKUP(J1521,银行退!A:J,10,FALSE)</f>
        <v>#N/A</v>
      </c>
      <c r="O1521" t="str">
        <f>VLOOKUP(J1521,银行退!A:K,11,FALSE)</f>
        <v>2017-08-17</v>
      </c>
    </row>
    <row r="1522" spans="1:15">
      <c r="A1522" s="1" t="s">
        <v>12727</v>
      </c>
      <c r="B1522" s="1">
        <v>1433759</v>
      </c>
      <c r="C1522" s="1" t="s">
        <v>6838</v>
      </c>
      <c r="D1522" s="1" t="s">
        <v>6839</v>
      </c>
      <c r="E1522" s="1" t="s">
        <v>6840</v>
      </c>
      <c r="F1522" s="2">
        <v>77.22</v>
      </c>
      <c r="G1522" s="1" t="s">
        <v>9</v>
      </c>
      <c r="H1522" s="1" t="s">
        <v>8349</v>
      </c>
      <c r="I1522" s="1" t="s">
        <v>8350</v>
      </c>
      <c r="J1522" s="1" t="s">
        <v>12728</v>
      </c>
      <c r="K1522" s="1" t="s">
        <v>305</v>
      </c>
      <c r="L1522">
        <f>VLOOKUP(B1522,HIS退!B:F,5,FALSE)</f>
        <v>-77.22</v>
      </c>
      <c r="M1522">
        <f>VLOOKUP(J1522,银行退!A:F,6,FALSE)</f>
        <v>77.22</v>
      </c>
      <c r="N1522" t="e">
        <f>VLOOKUP(J1522,银行退!A:J,10,FALSE)</f>
        <v>#N/A</v>
      </c>
      <c r="O1522" t="e">
        <f>VLOOKUP(J1522,银行退!A:K,11,FALSE)</f>
        <v>#N/A</v>
      </c>
    </row>
    <row r="1523" spans="1:15">
      <c r="A1523" s="1" t="s">
        <v>12729</v>
      </c>
      <c r="B1523" s="1">
        <v>1434280</v>
      </c>
      <c r="C1523" s="1" t="s">
        <v>6842</v>
      </c>
      <c r="D1523" s="1" t="s">
        <v>6843</v>
      </c>
      <c r="E1523" s="1" t="s">
        <v>6844</v>
      </c>
      <c r="F1523" s="2">
        <v>100</v>
      </c>
      <c r="G1523" s="1" t="s">
        <v>9</v>
      </c>
      <c r="H1523" s="1" t="s">
        <v>8349</v>
      </c>
      <c r="I1523" s="1" t="s">
        <v>8350</v>
      </c>
      <c r="J1523" s="1" t="s">
        <v>12730</v>
      </c>
      <c r="K1523" s="1" t="s">
        <v>12731</v>
      </c>
      <c r="L1523">
        <f>VLOOKUP(B1523,HIS退!B:F,5,FALSE)</f>
        <v>-100</v>
      </c>
      <c r="M1523">
        <f>VLOOKUP(J1523,银行退!A:F,6,FALSE)</f>
        <v>100</v>
      </c>
      <c r="N1523" t="e">
        <f>VLOOKUP(J1523,银行退!A:J,10,FALSE)</f>
        <v>#N/A</v>
      </c>
      <c r="O1523" t="e">
        <f>VLOOKUP(J1523,银行退!A:K,11,FALSE)</f>
        <v>#N/A</v>
      </c>
    </row>
    <row r="1524" spans="1:15">
      <c r="A1524" s="1" t="s">
        <v>12732</v>
      </c>
      <c r="B1524" s="1">
        <v>1435808</v>
      </c>
      <c r="C1524" s="1" t="s">
        <v>6846</v>
      </c>
      <c r="D1524" s="1" t="s">
        <v>6847</v>
      </c>
      <c r="E1524" s="1" t="s">
        <v>6848</v>
      </c>
      <c r="F1524" s="2">
        <v>100</v>
      </c>
      <c r="G1524" s="1" t="s">
        <v>9</v>
      </c>
      <c r="H1524" s="1" t="s">
        <v>8349</v>
      </c>
      <c r="I1524" s="1" t="s">
        <v>8350</v>
      </c>
      <c r="J1524" s="1" t="s">
        <v>12733</v>
      </c>
      <c r="K1524" s="1" t="s">
        <v>12309</v>
      </c>
      <c r="L1524">
        <f>VLOOKUP(B1524,HIS退!B:F,5,FALSE)</f>
        <v>-100</v>
      </c>
      <c r="M1524">
        <f>VLOOKUP(J1524,银行退!A:F,6,FALSE)</f>
        <v>100</v>
      </c>
      <c r="N1524" t="e">
        <f>VLOOKUP(J1524,银行退!A:J,10,FALSE)</f>
        <v>#N/A</v>
      </c>
      <c r="O1524" t="e">
        <f>VLOOKUP(J1524,银行退!A:K,11,FALSE)</f>
        <v>#N/A</v>
      </c>
    </row>
    <row r="1525" spans="1:15">
      <c r="A1525" s="1" t="s">
        <v>12734</v>
      </c>
      <c r="B1525" s="1">
        <v>1436076</v>
      </c>
      <c r="C1525" s="1" t="s">
        <v>6850</v>
      </c>
      <c r="D1525" s="1" t="s">
        <v>6851</v>
      </c>
      <c r="E1525" s="1" t="s">
        <v>6852</v>
      </c>
      <c r="F1525" s="2">
        <v>211.9</v>
      </c>
      <c r="G1525" s="1" t="s">
        <v>9</v>
      </c>
      <c r="H1525" s="1" t="s">
        <v>8349</v>
      </c>
      <c r="I1525" s="1" t="s">
        <v>8350</v>
      </c>
      <c r="J1525" s="1" t="s">
        <v>12735</v>
      </c>
      <c r="K1525" s="1" t="s">
        <v>12736</v>
      </c>
      <c r="L1525">
        <f>VLOOKUP(B1525,HIS退!B:F,5,FALSE)</f>
        <v>-211.9</v>
      </c>
      <c r="M1525">
        <f>VLOOKUP(J1525,银行退!A:F,6,FALSE)</f>
        <v>211.9</v>
      </c>
      <c r="N1525" t="e">
        <f>VLOOKUP(J1525,银行退!A:J,10,FALSE)</f>
        <v>#N/A</v>
      </c>
      <c r="O1525" t="e">
        <f>VLOOKUP(J1525,银行退!A:K,11,FALSE)</f>
        <v>#N/A</v>
      </c>
    </row>
    <row r="1526" spans="1:15">
      <c r="A1526" s="1" t="s">
        <v>12737</v>
      </c>
      <c r="B1526" s="1">
        <v>1436275</v>
      </c>
      <c r="C1526" s="1" t="s">
        <v>6854</v>
      </c>
      <c r="D1526" s="1" t="s">
        <v>6855</v>
      </c>
      <c r="E1526" s="1" t="s">
        <v>6856</v>
      </c>
      <c r="F1526" s="2">
        <v>202.14</v>
      </c>
      <c r="G1526" s="1" t="s">
        <v>9</v>
      </c>
      <c r="H1526" s="1" t="s">
        <v>8349</v>
      </c>
      <c r="I1526" s="1" t="s">
        <v>8350</v>
      </c>
      <c r="J1526" s="1" t="s">
        <v>12738</v>
      </c>
      <c r="K1526" s="1" t="s">
        <v>12739</v>
      </c>
      <c r="L1526">
        <f>VLOOKUP(B1526,HIS退!B:F,5,FALSE)</f>
        <v>-202.14</v>
      </c>
      <c r="M1526">
        <f>VLOOKUP(J1526,银行退!A:F,6,FALSE)</f>
        <v>202.14</v>
      </c>
      <c r="N1526" t="e">
        <f>VLOOKUP(J1526,银行退!A:J,10,FALSE)</f>
        <v>#N/A</v>
      </c>
      <c r="O1526" t="e">
        <f>VLOOKUP(J1526,银行退!A:K,11,FALSE)</f>
        <v>#N/A</v>
      </c>
    </row>
    <row r="1527" spans="1:15">
      <c r="A1527" s="1" t="s">
        <v>12740</v>
      </c>
      <c r="B1527" s="1">
        <v>1436324</v>
      </c>
      <c r="C1527" s="1" t="s">
        <v>6858</v>
      </c>
      <c r="D1527" s="1" t="s">
        <v>6859</v>
      </c>
      <c r="E1527" s="1" t="s">
        <v>6860</v>
      </c>
      <c r="F1527" s="2">
        <v>100</v>
      </c>
      <c r="G1527" s="1" t="s">
        <v>9</v>
      </c>
      <c r="H1527" s="1" t="s">
        <v>8349</v>
      </c>
      <c r="I1527" s="1" t="s">
        <v>8350</v>
      </c>
      <c r="J1527" s="1" t="s">
        <v>12741</v>
      </c>
      <c r="K1527" s="1" t="s">
        <v>12742</v>
      </c>
      <c r="L1527">
        <f>VLOOKUP(B1527,HIS退!B:F,5,FALSE)</f>
        <v>-100</v>
      </c>
      <c r="M1527">
        <f>VLOOKUP(J1527,银行退!A:F,6,FALSE)</f>
        <v>100</v>
      </c>
      <c r="N1527" t="e">
        <f>VLOOKUP(J1527,银行退!A:J,10,FALSE)</f>
        <v>#N/A</v>
      </c>
      <c r="O1527" t="e">
        <f>VLOOKUP(J1527,银行退!A:K,11,FALSE)</f>
        <v>#N/A</v>
      </c>
    </row>
    <row r="1528" spans="1:15">
      <c r="A1528" s="1" t="s">
        <v>12743</v>
      </c>
      <c r="B1528" s="1">
        <v>1437546</v>
      </c>
      <c r="C1528" s="1" t="s">
        <v>6862</v>
      </c>
      <c r="D1528" s="1" t="s">
        <v>6863</v>
      </c>
      <c r="E1528" s="1" t="s">
        <v>6864</v>
      </c>
      <c r="F1528" s="2">
        <v>1000</v>
      </c>
      <c r="G1528" s="1" t="s">
        <v>9</v>
      </c>
      <c r="H1528" s="1" t="s">
        <v>8349</v>
      </c>
      <c r="I1528" s="1" t="s">
        <v>8350</v>
      </c>
      <c r="J1528" s="1" t="s">
        <v>12744</v>
      </c>
      <c r="K1528" s="1" t="s">
        <v>12745</v>
      </c>
      <c r="L1528">
        <f>VLOOKUP(B1528,HIS退!B:F,5,FALSE)</f>
        <v>-1000</v>
      </c>
      <c r="M1528">
        <f>VLOOKUP(J1528,银行退!A:F,6,FALSE)</f>
        <v>1000</v>
      </c>
      <c r="N1528" t="e">
        <f>VLOOKUP(J1528,银行退!A:J,10,FALSE)</f>
        <v>#N/A</v>
      </c>
      <c r="O1528" t="e">
        <f>VLOOKUP(J1528,银行退!A:K,11,FALSE)</f>
        <v>#N/A</v>
      </c>
    </row>
    <row r="1529" spans="1:15">
      <c r="A1529" s="1" t="s">
        <v>12746</v>
      </c>
      <c r="B1529" s="1">
        <v>1437600</v>
      </c>
      <c r="C1529" s="1" t="s">
        <v>6866</v>
      </c>
      <c r="D1529" s="1" t="s">
        <v>6867</v>
      </c>
      <c r="E1529" s="1" t="s">
        <v>298</v>
      </c>
      <c r="F1529" s="2">
        <v>66.83</v>
      </c>
      <c r="G1529" s="1" t="s">
        <v>9</v>
      </c>
      <c r="H1529" s="1" t="s">
        <v>8349</v>
      </c>
      <c r="I1529" s="1" t="s">
        <v>8350</v>
      </c>
      <c r="J1529" s="1" t="s">
        <v>13955</v>
      </c>
      <c r="K1529" s="1" t="s">
        <v>297</v>
      </c>
      <c r="L1529">
        <f>VLOOKUP(B1529,HIS退!B:F,5,FALSE)</f>
        <v>-66.83</v>
      </c>
      <c r="M1529">
        <f>VLOOKUP(J1529,银行退!A:F,6,FALSE)</f>
        <v>66.83</v>
      </c>
      <c r="N1529" t="e">
        <f>VLOOKUP(J1529,银行退!A:J,10,FALSE)</f>
        <v>#N/A</v>
      </c>
      <c r="O1529" t="str">
        <f>VLOOKUP(J1529,银行退!A:K,11,FALSE)</f>
        <v>2017-08-17</v>
      </c>
    </row>
    <row r="1530" spans="1:15">
      <c r="A1530" s="1" t="s">
        <v>12748</v>
      </c>
      <c r="B1530" s="1">
        <v>1437654</v>
      </c>
      <c r="C1530" s="1" t="s">
        <v>6869</v>
      </c>
      <c r="D1530" s="1" t="s">
        <v>6870</v>
      </c>
      <c r="E1530" s="1" t="s">
        <v>6871</v>
      </c>
      <c r="F1530" s="2">
        <v>286</v>
      </c>
      <c r="G1530" s="1" t="s">
        <v>9</v>
      </c>
      <c r="H1530" s="1" t="s">
        <v>8349</v>
      </c>
      <c r="I1530" s="1" t="s">
        <v>8350</v>
      </c>
      <c r="J1530" s="1" t="s">
        <v>12749</v>
      </c>
      <c r="K1530" s="1" t="s">
        <v>12750</v>
      </c>
      <c r="L1530">
        <f>VLOOKUP(B1530,HIS退!B:F,5,FALSE)</f>
        <v>-286</v>
      </c>
      <c r="M1530">
        <f>VLOOKUP(J1530,银行退!A:F,6,FALSE)</f>
        <v>286</v>
      </c>
      <c r="N1530" t="e">
        <f>VLOOKUP(J1530,银行退!A:J,10,FALSE)</f>
        <v>#N/A</v>
      </c>
      <c r="O1530" t="e">
        <f>VLOOKUP(J1530,银行退!A:K,11,FALSE)</f>
        <v>#N/A</v>
      </c>
    </row>
    <row r="1531" spans="1:15">
      <c r="A1531" s="1" t="s">
        <v>12751</v>
      </c>
      <c r="B1531" s="1">
        <v>1437816</v>
      </c>
      <c r="C1531" s="1" t="s">
        <v>6873</v>
      </c>
      <c r="D1531" s="1" t="s">
        <v>6874</v>
      </c>
      <c r="E1531" s="1" t="s">
        <v>6875</v>
      </c>
      <c r="F1531" s="2">
        <v>200</v>
      </c>
      <c r="G1531" s="1" t="s">
        <v>9</v>
      </c>
      <c r="H1531" s="1" t="s">
        <v>8349</v>
      </c>
      <c r="I1531" s="1" t="s">
        <v>8350</v>
      </c>
      <c r="J1531" s="1" t="s">
        <v>12752</v>
      </c>
      <c r="K1531" s="1" t="s">
        <v>12753</v>
      </c>
      <c r="L1531">
        <f>VLOOKUP(B1531,HIS退!B:F,5,FALSE)</f>
        <v>-200</v>
      </c>
      <c r="M1531">
        <f>VLOOKUP(J1531,银行退!A:F,6,FALSE)</f>
        <v>200</v>
      </c>
      <c r="N1531" t="e">
        <f>VLOOKUP(J1531,银行退!A:J,10,FALSE)</f>
        <v>#N/A</v>
      </c>
      <c r="O1531" t="e">
        <f>VLOOKUP(J1531,银行退!A:K,11,FALSE)</f>
        <v>#N/A</v>
      </c>
    </row>
    <row r="1532" spans="1:15">
      <c r="A1532" s="1" t="s">
        <v>12754</v>
      </c>
      <c r="B1532" s="1">
        <v>1437911</v>
      </c>
      <c r="C1532" s="1" t="s">
        <v>6878</v>
      </c>
      <c r="D1532" s="1" t="s">
        <v>6879</v>
      </c>
      <c r="E1532" s="1" t="s">
        <v>6880</v>
      </c>
      <c r="F1532" s="2">
        <v>367</v>
      </c>
      <c r="G1532" s="1" t="s">
        <v>9</v>
      </c>
      <c r="H1532" s="1" t="s">
        <v>8349</v>
      </c>
      <c r="I1532" s="1" t="s">
        <v>8350</v>
      </c>
      <c r="J1532" s="1" t="s">
        <v>12755</v>
      </c>
      <c r="K1532" s="1" t="s">
        <v>12756</v>
      </c>
      <c r="L1532">
        <f>VLOOKUP(B1532,HIS退!B:F,5,FALSE)</f>
        <v>-367</v>
      </c>
      <c r="M1532">
        <f>VLOOKUP(J1532,银行退!A:F,6,FALSE)</f>
        <v>367</v>
      </c>
      <c r="N1532" t="e">
        <f>VLOOKUP(J1532,银行退!A:J,10,FALSE)</f>
        <v>#N/A</v>
      </c>
      <c r="O1532" t="e">
        <f>VLOOKUP(J1532,银行退!A:K,11,FALSE)</f>
        <v>#N/A</v>
      </c>
    </row>
    <row r="1533" spans="1:15">
      <c r="A1533" s="1" t="s">
        <v>12757</v>
      </c>
      <c r="B1533" s="1">
        <v>1438409</v>
      </c>
      <c r="C1533" s="1" t="s">
        <v>6882</v>
      </c>
      <c r="D1533" s="1" t="s">
        <v>6883</v>
      </c>
      <c r="E1533" s="1" t="s">
        <v>6884</v>
      </c>
      <c r="F1533" s="2">
        <v>755.24</v>
      </c>
      <c r="G1533" s="1" t="s">
        <v>9</v>
      </c>
      <c r="H1533" s="1" t="s">
        <v>8349</v>
      </c>
      <c r="I1533" s="1" t="s">
        <v>8350</v>
      </c>
      <c r="J1533" s="1" t="s">
        <v>12758</v>
      </c>
      <c r="K1533" s="1" t="s">
        <v>12759</v>
      </c>
      <c r="L1533">
        <f>VLOOKUP(B1533,HIS退!B:F,5,FALSE)</f>
        <v>-755.24</v>
      </c>
      <c r="M1533">
        <f>VLOOKUP(J1533,银行退!A:F,6,FALSE)</f>
        <v>755.24</v>
      </c>
      <c r="N1533" t="e">
        <f>VLOOKUP(J1533,银行退!A:J,10,FALSE)</f>
        <v>#N/A</v>
      </c>
      <c r="O1533" t="e">
        <f>VLOOKUP(J1533,银行退!A:K,11,FALSE)</f>
        <v>#N/A</v>
      </c>
    </row>
    <row r="1534" spans="1:15">
      <c r="A1534" s="1" t="s">
        <v>12760</v>
      </c>
      <c r="B1534" s="1">
        <v>1438481</v>
      </c>
      <c r="C1534" s="1" t="s">
        <v>6886</v>
      </c>
      <c r="D1534" s="1" t="s">
        <v>6887</v>
      </c>
      <c r="E1534" s="1" t="s">
        <v>6888</v>
      </c>
      <c r="F1534" s="2">
        <v>159.19999999999999</v>
      </c>
      <c r="G1534" s="1" t="s">
        <v>9</v>
      </c>
      <c r="H1534" s="1" t="s">
        <v>8349</v>
      </c>
      <c r="I1534" s="1" t="s">
        <v>8350</v>
      </c>
      <c r="J1534" s="1" t="s">
        <v>12761</v>
      </c>
      <c r="K1534" s="1" t="s">
        <v>12762</v>
      </c>
      <c r="L1534">
        <f>VLOOKUP(B1534,HIS退!B:F,5,FALSE)</f>
        <v>-159.19999999999999</v>
      </c>
      <c r="M1534">
        <f>VLOOKUP(J1534,银行退!A:F,6,FALSE)</f>
        <v>159.19999999999999</v>
      </c>
      <c r="N1534" t="e">
        <f>VLOOKUP(J1534,银行退!A:J,10,FALSE)</f>
        <v>#N/A</v>
      </c>
      <c r="O1534" t="e">
        <f>VLOOKUP(J1534,银行退!A:K,11,FALSE)</f>
        <v>#N/A</v>
      </c>
    </row>
    <row r="1535" spans="1:15">
      <c r="A1535" s="1" t="s">
        <v>12763</v>
      </c>
      <c r="B1535" s="1">
        <v>1438994</v>
      </c>
      <c r="C1535" s="1" t="s">
        <v>6890</v>
      </c>
      <c r="D1535" s="1" t="s">
        <v>6891</v>
      </c>
      <c r="E1535" s="1" t="s">
        <v>6892</v>
      </c>
      <c r="F1535" s="2">
        <v>200</v>
      </c>
      <c r="G1535" s="1" t="s">
        <v>9</v>
      </c>
      <c r="H1535" s="1" t="s">
        <v>8349</v>
      </c>
      <c r="I1535" s="1" t="s">
        <v>8350</v>
      </c>
      <c r="J1535" s="1" t="s">
        <v>12764</v>
      </c>
      <c r="K1535" s="1" t="s">
        <v>12765</v>
      </c>
      <c r="L1535">
        <f>VLOOKUP(B1535,HIS退!B:F,5,FALSE)</f>
        <v>-200</v>
      </c>
      <c r="M1535">
        <f>VLOOKUP(J1535,银行退!A:F,6,FALSE)</f>
        <v>200</v>
      </c>
      <c r="N1535" t="e">
        <f>VLOOKUP(J1535,银行退!A:J,10,FALSE)</f>
        <v>#N/A</v>
      </c>
      <c r="O1535" t="e">
        <f>VLOOKUP(J1535,银行退!A:K,11,FALSE)</f>
        <v>#N/A</v>
      </c>
    </row>
    <row r="1536" spans="1:15">
      <c r="A1536" s="1" t="s">
        <v>12766</v>
      </c>
      <c r="B1536" s="1">
        <v>1439445</v>
      </c>
      <c r="C1536" s="1" t="s">
        <v>6894</v>
      </c>
      <c r="D1536" s="1" t="s">
        <v>6895</v>
      </c>
      <c r="E1536" s="1" t="s">
        <v>6896</v>
      </c>
      <c r="F1536" s="2">
        <v>494.5</v>
      </c>
      <c r="G1536" s="1" t="s">
        <v>9</v>
      </c>
      <c r="H1536" s="1" t="s">
        <v>8349</v>
      </c>
      <c r="I1536" s="1" t="s">
        <v>8350</v>
      </c>
      <c r="J1536" s="1" t="s">
        <v>12767</v>
      </c>
      <c r="K1536" s="1" t="s">
        <v>12768</v>
      </c>
      <c r="L1536">
        <f>VLOOKUP(B1536,HIS退!B:F,5,FALSE)</f>
        <v>-494.5</v>
      </c>
      <c r="M1536">
        <f>VLOOKUP(J1536,银行退!A:F,6,FALSE)</f>
        <v>494.5</v>
      </c>
      <c r="N1536" t="e">
        <f>VLOOKUP(J1536,银行退!A:J,10,FALSE)</f>
        <v>#N/A</v>
      </c>
      <c r="O1536" t="e">
        <f>VLOOKUP(J1536,银行退!A:K,11,FALSE)</f>
        <v>#N/A</v>
      </c>
    </row>
    <row r="1537" spans="1:15">
      <c r="A1537" s="1" t="s">
        <v>12769</v>
      </c>
      <c r="B1537" s="1">
        <v>1439509</v>
      </c>
      <c r="C1537" s="1" t="s">
        <v>6898</v>
      </c>
      <c r="D1537" s="1" t="s">
        <v>6899</v>
      </c>
      <c r="E1537" s="1" t="s">
        <v>6896</v>
      </c>
      <c r="F1537" s="2">
        <v>26.07</v>
      </c>
      <c r="G1537" s="1" t="s">
        <v>9</v>
      </c>
      <c r="H1537" s="1" t="s">
        <v>8349</v>
      </c>
      <c r="I1537" s="1" t="s">
        <v>8350</v>
      </c>
      <c r="J1537" s="1" t="s">
        <v>12770</v>
      </c>
      <c r="K1537" s="1" t="s">
        <v>12768</v>
      </c>
      <c r="L1537">
        <f>VLOOKUP(B1537,HIS退!B:F,5,FALSE)</f>
        <v>-26.07</v>
      </c>
      <c r="M1537">
        <f>VLOOKUP(J1537,银行退!A:F,6,FALSE)</f>
        <v>26.07</v>
      </c>
      <c r="N1537" t="e">
        <f>VLOOKUP(J1537,银行退!A:J,10,FALSE)</f>
        <v>#N/A</v>
      </c>
      <c r="O1537" t="e">
        <f>VLOOKUP(J1537,银行退!A:K,11,FALSE)</f>
        <v>#N/A</v>
      </c>
    </row>
    <row r="1538" spans="1:15">
      <c r="A1538" s="1" t="s">
        <v>12771</v>
      </c>
      <c r="B1538" s="1">
        <v>1439542</v>
      </c>
      <c r="C1538" s="1" t="s">
        <v>6901</v>
      </c>
      <c r="D1538" s="1" t="s">
        <v>6902</v>
      </c>
      <c r="E1538" s="1" t="s">
        <v>302</v>
      </c>
      <c r="F1538" s="2">
        <v>13</v>
      </c>
      <c r="G1538" s="1" t="s">
        <v>9</v>
      </c>
      <c r="H1538" s="1" t="s">
        <v>8349</v>
      </c>
      <c r="I1538" s="1" t="s">
        <v>8350</v>
      </c>
      <c r="J1538" s="1" t="s">
        <v>13956</v>
      </c>
      <c r="K1538" s="1" t="s">
        <v>301</v>
      </c>
      <c r="L1538">
        <f>VLOOKUP(B1538,HIS退!B:F,5,FALSE)</f>
        <v>-13</v>
      </c>
      <c r="M1538">
        <f>VLOOKUP(J1538,银行退!A:F,6,FALSE)</f>
        <v>13</v>
      </c>
      <c r="N1538" t="e">
        <f>VLOOKUP(J1538,银行退!A:J,10,FALSE)</f>
        <v>#N/A</v>
      </c>
      <c r="O1538" t="str">
        <f>VLOOKUP(J1538,银行退!A:K,11,FALSE)</f>
        <v>2017-08-17</v>
      </c>
    </row>
    <row r="1539" spans="1:15">
      <c r="A1539" s="1" t="s">
        <v>12773</v>
      </c>
      <c r="B1539" s="1">
        <v>1439583</v>
      </c>
      <c r="C1539" s="1" t="s">
        <v>6904</v>
      </c>
      <c r="D1539" s="1" t="s">
        <v>6905</v>
      </c>
      <c r="E1539" s="1" t="s">
        <v>6906</v>
      </c>
      <c r="F1539" s="2">
        <v>6000</v>
      </c>
      <c r="G1539" s="1" t="s">
        <v>9</v>
      </c>
      <c r="H1539" s="1" t="s">
        <v>8349</v>
      </c>
      <c r="I1539" s="1" t="s">
        <v>8350</v>
      </c>
      <c r="J1539" s="1" t="s">
        <v>12774</v>
      </c>
      <c r="K1539" s="1" t="s">
        <v>12775</v>
      </c>
      <c r="L1539">
        <f>VLOOKUP(B1539,HIS退!B:F,5,FALSE)</f>
        <v>-6000</v>
      </c>
      <c r="M1539">
        <f>VLOOKUP(J1539,银行退!A:F,6,FALSE)</f>
        <v>6000</v>
      </c>
      <c r="N1539" t="e">
        <f>VLOOKUP(J1539,银行退!A:J,10,FALSE)</f>
        <v>#N/A</v>
      </c>
      <c r="O1539" t="e">
        <f>VLOOKUP(J1539,银行退!A:K,11,FALSE)</f>
        <v>#N/A</v>
      </c>
    </row>
    <row r="1540" spans="1:15">
      <c r="A1540" s="1" t="s">
        <v>12776</v>
      </c>
      <c r="B1540" s="1">
        <v>1439703</v>
      </c>
      <c r="C1540" s="1" t="s">
        <v>6908</v>
      </c>
      <c r="D1540" s="1" t="s">
        <v>6909</v>
      </c>
      <c r="E1540" s="1" t="s">
        <v>272</v>
      </c>
      <c r="F1540" s="2">
        <v>5000</v>
      </c>
      <c r="G1540" s="1" t="s">
        <v>9</v>
      </c>
      <c r="H1540" s="1" t="s">
        <v>8349</v>
      </c>
      <c r="I1540" s="1" t="s">
        <v>8350</v>
      </c>
      <c r="J1540" s="1" t="s">
        <v>13957</v>
      </c>
      <c r="K1540" s="1" t="s">
        <v>271</v>
      </c>
      <c r="L1540">
        <f>VLOOKUP(B1540,HIS退!B:F,5,FALSE)</f>
        <v>-5000</v>
      </c>
      <c r="M1540">
        <f>VLOOKUP(J1540,银行退!A:F,6,FALSE)</f>
        <v>5000</v>
      </c>
      <c r="N1540" t="e">
        <f>VLOOKUP(J1540,银行退!A:J,10,FALSE)</f>
        <v>#N/A</v>
      </c>
      <c r="O1540" t="str">
        <f>VLOOKUP(J1540,银行退!A:K,11,FALSE)</f>
        <v>2017-08-17</v>
      </c>
    </row>
    <row r="1541" spans="1:15">
      <c r="A1541" s="1" t="s">
        <v>12778</v>
      </c>
      <c r="B1541" s="1">
        <v>1439848</v>
      </c>
      <c r="C1541" s="1" t="s">
        <v>6911</v>
      </c>
      <c r="D1541" s="1" t="s">
        <v>6912</v>
      </c>
      <c r="E1541" s="1" t="s">
        <v>6913</v>
      </c>
      <c r="F1541" s="2">
        <v>39.36</v>
      </c>
      <c r="G1541" s="1" t="s">
        <v>9</v>
      </c>
      <c r="H1541" s="1" t="s">
        <v>8349</v>
      </c>
      <c r="I1541" s="1" t="s">
        <v>8350</v>
      </c>
      <c r="J1541" s="1" t="s">
        <v>12779</v>
      </c>
      <c r="K1541" s="1" t="s">
        <v>12780</v>
      </c>
      <c r="L1541">
        <f>VLOOKUP(B1541,HIS退!B:F,5,FALSE)</f>
        <v>-39.36</v>
      </c>
      <c r="M1541">
        <f>VLOOKUP(J1541,银行退!A:F,6,FALSE)</f>
        <v>39.36</v>
      </c>
      <c r="N1541" t="e">
        <f>VLOOKUP(J1541,银行退!A:J,10,FALSE)</f>
        <v>#N/A</v>
      </c>
      <c r="O1541" t="e">
        <f>VLOOKUP(J1541,银行退!A:K,11,FALSE)</f>
        <v>#N/A</v>
      </c>
    </row>
    <row r="1542" spans="1:15">
      <c r="A1542" s="1" t="s">
        <v>12781</v>
      </c>
      <c r="B1542" s="1">
        <v>1439936</v>
      </c>
      <c r="C1542" s="1" t="s">
        <v>6915</v>
      </c>
      <c r="D1542" s="1" t="s">
        <v>6916</v>
      </c>
      <c r="E1542" s="1" t="s">
        <v>6917</v>
      </c>
      <c r="F1542" s="2">
        <v>350</v>
      </c>
      <c r="G1542" s="1" t="s">
        <v>9</v>
      </c>
      <c r="H1542" s="1" t="s">
        <v>8349</v>
      </c>
      <c r="I1542" s="1" t="s">
        <v>8350</v>
      </c>
      <c r="J1542" s="1" t="s">
        <v>12782</v>
      </c>
      <c r="K1542" s="1" t="s">
        <v>12783</v>
      </c>
      <c r="L1542">
        <f>VLOOKUP(B1542,HIS退!B:F,5,FALSE)</f>
        <v>-350</v>
      </c>
      <c r="M1542">
        <f>VLOOKUP(J1542,银行退!A:F,6,FALSE)</f>
        <v>350</v>
      </c>
      <c r="N1542" t="e">
        <f>VLOOKUP(J1542,银行退!A:J,10,FALSE)</f>
        <v>#N/A</v>
      </c>
      <c r="O1542" t="e">
        <f>VLOOKUP(J1542,银行退!A:K,11,FALSE)</f>
        <v>#N/A</v>
      </c>
    </row>
    <row r="1543" spans="1:15">
      <c r="A1543" s="1" t="s">
        <v>12784</v>
      </c>
      <c r="B1543" s="1">
        <v>1439938</v>
      </c>
      <c r="C1543" s="1" t="s">
        <v>6919</v>
      </c>
      <c r="D1543" s="1" t="s">
        <v>6920</v>
      </c>
      <c r="E1543" s="1" t="s">
        <v>6921</v>
      </c>
      <c r="F1543" s="2">
        <v>113</v>
      </c>
      <c r="G1543" s="1" t="s">
        <v>9</v>
      </c>
      <c r="H1543" s="1" t="s">
        <v>8349</v>
      </c>
      <c r="I1543" s="1" t="s">
        <v>8350</v>
      </c>
      <c r="J1543" s="1" t="s">
        <v>12785</v>
      </c>
      <c r="K1543" s="1" t="s">
        <v>12786</v>
      </c>
      <c r="L1543">
        <f>VLOOKUP(B1543,HIS退!B:F,5,FALSE)</f>
        <v>-113</v>
      </c>
      <c r="M1543">
        <f>VLOOKUP(J1543,银行退!A:F,6,FALSE)</f>
        <v>113</v>
      </c>
      <c r="N1543" t="e">
        <f>VLOOKUP(J1543,银行退!A:J,10,FALSE)</f>
        <v>#N/A</v>
      </c>
      <c r="O1543" t="e">
        <f>VLOOKUP(J1543,银行退!A:K,11,FALSE)</f>
        <v>#N/A</v>
      </c>
    </row>
    <row r="1544" spans="1:15">
      <c r="A1544" s="1" t="s">
        <v>12787</v>
      </c>
      <c r="B1544" s="1">
        <v>1439990</v>
      </c>
      <c r="C1544" s="1" t="s">
        <v>6923</v>
      </c>
      <c r="D1544" s="1" t="s">
        <v>6924</v>
      </c>
      <c r="E1544" s="1" t="s">
        <v>6925</v>
      </c>
      <c r="F1544" s="2">
        <v>1000</v>
      </c>
      <c r="G1544" s="1" t="s">
        <v>9</v>
      </c>
      <c r="H1544" s="1" t="s">
        <v>8349</v>
      </c>
      <c r="I1544" s="1" t="s">
        <v>8350</v>
      </c>
      <c r="J1544" s="1" t="s">
        <v>12788</v>
      </c>
      <c r="K1544" s="1" t="s">
        <v>12789</v>
      </c>
      <c r="L1544">
        <f>VLOOKUP(B1544,HIS退!B:F,5,FALSE)</f>
        <v>-1000</v>
      </c>
      <c r="M1544">
        <f>VLOOKUP(J1544,银行退!A:F,6,FALSE)</f>
        <v>1000</v>
      </c>
      <c r="N1544" t="e">
        <f>VLOOKUP(J1544,银行退!A:J,10,FALSE)</f>
        <v>#N/A</v>
      </c>
      <c r="O1544" t="e">
        <f>VLOOKUP(J1544,银行退!A:K,11,FALSE)</f>
        <v>#N/A</v>
      </c>
    </row>
    <row r="1545" spans="1:15">
      <c r="A1545" s="1" t="s">
        <v>12790</v>
      </c>
      <c r="B1545" s="1">
        <v>1440136</v>
      </c>
      <c r="C1545" s="1" t="s">
        <v>6927</v>
      </c>
      <c r="D1545" s="1" t="s">
        <v>6909</v>
      </c>
      <c r="E1545" s="1" t="s">
        <v>272</v>
      </c>
      <c r="F1545" s="2">
        <v>1000</v>
      </c>
      <c r="G1545" s="1" t="s">
        <v>9</v>
      </c>
      <c r="H1545" s="1" t="s">
        <v>8349</v>
      </c>
      <c r="I1545" s="1" t="s">
        <v>8350</v>
      </c>
      <c r="J1545" s="1" t="s">
        <v>13958</v>
      </c>
      <c r="K1545" s="1" t="s">
        <v>271</v>
      </c>
      <c r="L1545">
        <f>VLOOKUP(B1545,HIS退!B:F,5,FALSE)</f>
        <v>-1000</v>
      </c>
      <c r="M1545">
        <f>VLOOKUP(J1545,银行退!A:F,6,FALSE)</f>
        <v>1000</v>
      </c>
      <c r="N1545" t="e">
        <f>VLOOKUP(J1545,银行退!A:J,10,FALSE)</f>
        <v>#N/A</v>
      </c>
      <c r="O1545" t="str">
        <f>VLOOKUP(J1545,银行退!A:K,11,FALSE)</f>
        <v>2017-08-17</v>
      </c>
    </row>
    <row r="1546" spans="1:15">
      <c r="A1546" s="1" t="s">
        <v>12792</v>
      </c>
      <c r="B1546" s="1">
        <v>1440486</v>
      </c>
      <c r="C1546" s="1" t="s">
        <v>6929</v>
      </c>
      <c r="D1546" s="1" t="s">
        <v>6930</v>
      </c>
      <c r="E1546" s="1" t="s">
        <v>310</v>
      </c>
      <c r="F1546" s="2">
        <v>1982.5</v>
      </c>
      <c r="G1546" s="1" t="s">
        <v>9</v>
      </c>
      <c r="H1546" s="1" t="s">
        <v>8349</v>
      </c>
      <c r="I1546" s="1" t="s">
        <v>8350</v>
      </c>
      <c r="J1546" s="1" t="s">
        <v>13959</v>
      </c>
      <c r="K1546" s="1" t="s">
        <v>309</v>
      </c>
      <c r="L1546">
        <f>VLOOKUP(B1546,HIS退!B:F,5,FALSE)</f>
        <v>-1982.5</v>
      </c>
      <c r="M1546">
        <f>VLOOKUP(J1546,银行退!A:F,6,FALSE)</f>
        <v>1982.5</v>
      </c>
      <c r="N1546" t="e">
        <f>VLOOKUP(J1546,银行退!A:J,10,FALSE)</f>
        <v>#N/A</v>
      </c>
      <c r="O1546" t="str">
        <f>VLOOKUP(J1546,银行退!A:K,11,FALSE)</f>
        <v>2017-08-17</v>
      </c>
    </row>
    <row r="1547" spans="1:15">
      <c r="A1547" s="1" t="s">
        <v>12794</v>
      </c>
      <c r="B1547" s="1">
        <v>1440512</v>
      </c>
      <c r="C1547" s="1" t="s">
        <v>6932</v>
      </c>
      <c r="D1547" s="1" t="s">
        <v>6933</v>
      </c>
      <c r="E1547" s="1" t="s">
        <v>314</v>
      </c>
      <c r="F1547" s="2">
        <v>1300</v>
      </c>
      <c r="G1547" s="1" t="s">
        <v>9</v>
      </c>
      <c r="H1547" s="1" t="s">
        <v>8349</v>
      </c>
      <c r="I1547" s="1" t="s">
        <v>8350</v>
      </c>
      <c r="J1547" s="1" t="s">
        <v>13960</v>
      </c>
      <c r="K1547" s="1" t="s">
        <v>313</v>
      </c>
      <c r="L1547">
        <f>VLOOKUP(B1547,HIS退!B:F,5,FALSE)</f>
        <v>-1300</v>
      </c>
      <c r="M1547">
        <f>VLOOKUP(J1547,银行退!A:F,6,FALSE)</f>
        <v>1300</v>
      </c>
      <c r="N1547" t="e">
        <f>VLOOKUP(J1547,银行退!A:J,10,FALSE)</f>
        <v>#N/A</v>
      </c>
      <c r="O1547" t="str">
        <f>VLOOKUP(J1547,银行退!A:K,11,FALSE)</f>
        <v>2017-08-17</v>
      </c>
    </row>
    <row r="1548" spans="1:15">
      <c r="A1548" s="1" t="s">
        <v>12796</v>
      </c>
      <c r="B1548" s="1">
        <v>1440680</v>
      </c>
      <c r="C1548" s="1" t="s">
        <v>6935</v>
      </c>
      <c r="D1548" s="1" t="s">
        <v>6936</v>
      </c>
      <c r="E1548" s="1" t="s">
        <v>6937</v>
      </c>
      <c r="F1548" s="2">
        <v>81</v>
      </c>
      <c r="G1548" s="1" t="s">
        <v>9</v>
      </c>
      <c r="H1548" s="1" t="s">
        <v>8349</v>
      </c>
      <c r="I1548" s="1" t="s">
        <v>8350</v>
      </c>
      <c r="J1548" s="1" t="s">
        <v>12797</v>
      </c>
      <c r="K1548" s="1" t="s">
        <v>12798</v>
      </c>
      <c r="L1548">
        <f>VLOOKUP(B1548,HIS退!B:F,5,FALSE)</f>
        <v>-81</v>
      </c>
      <c r="M1548">
        <f>VLOOKUP(J1548,银行退!A:F,6,FALSE)</f>
        <v>81</v>
      </c>
      <c r="N1548" t="e">
        <f>VLOOKUP(J1548,银行退!A:J,10,FALSE)</f>
        <v>#N/A</v>
      </c>
      <c r="O1548" t="e">
        <f>VLOOKUP(J1548,银行退!A:K,11,FALSE)</f>
        <v>#N/A</v>
      </c>
    </row>
    <row r="1549" spans="1:15">
      <c r="A1549" s="1" t="s">
        <v>12799</v>
      </c>
      <c r="B1549" s="1">
        <v>1440770</v>
      </c>
      <c r="C1549" s="1" t="s">
        <v>6939</v>
      </c>
      <c r="D1549" s="1" t="s">
        <v>6940</v>
      </c>
      <c r="E1549" s="1" t="s">
        <v>6941</v>
      </c>
      <c r="F1549" s="2">
        <v>500</v>
      </c>
      <c r="G1549" s="1" t="s">
        <v>9</v>
      </c>
      <c r="H1549" s="1" t="s">
        <v>8349</v>
      </c>
      <c r="I1549" s="1" t="s">
        <v>8350</v>
      </c>
      <c r="J1549" s="1" t="s">
        <v>12800</v>
      </c>
      <c r="K1549" s="1" t="s">
        <v>12801</v>
      </c>
      <c r="L1549">
        <f>VLOOKUP(B1549,HIS退!B:F,5,FALSE)</f>
        <v>-500</v>
      </c>
      <c r="M1549">
        <f>VLOOKUP(J1549,银行退!A:F,6,FALSE)</f>
        <v>500</v>
      </c>
      <c r="N1549" t="e">
        <f>VLOOKUP(J1549,银行退!A:J,10,FALSE)</f>
        <v>#N/A</v>
      </c>
      <c r="O1549" t="e">
        <f>VLOOKUP(J1549,银行退!A:K,11,FALSE)</f>
        <v>#N/A</v>
      </c>
    </row>
    <row r="1550" spans="1:15">
      <c r="A1550" s="1" t="s">
        <v>12802</v>
      </c>
      <c r="B1550" s="1">
        <v>1440791</v>
      </c>
      <c r="C1550" s="1" t="s">
        <v>6943</v>
      </c>
      <c r="D1550" s="1" t="s">
        <v>6944</v>
      </c>
      <c r="E1550" s="1" t="s">
        <v>6945</v>
      </c>
      <c r="F1550" s="2">
        <v>279.2</v>
      </c>
      <c r="G1550" s="1" t="s">
        <v>9</v>
      </c>
      <c r="H1550" s="1" t="s">
        <v>8349</v>
      </c>
      <c r="I1550" s="1" t="s">
        <v>8350</v>
      </c>
      <c r="J1550" s="1" t="s">
        <v>12803</v>
      </c>
      <c r="K1550" s="1" t="s">
        <v>12804</v>
      </c>
      <c r="L1550">
        <f>VLOOKUP(B1550,HIS退!B:F,5,FALSE)</f>
        <v>-279.2</v>
      </c>
      <c r="M1550">
        <f>VLOOKUP(J1550,银行退!A:F,6,FALSE)</f>
        <v>279.2</v>
      </c>
      <c r="N1550" t="e">
        <f>VLOOKUP(J1550,银行退!A:J,10,FALSE)</f>
        <v>#N/A</v>
      </c>
      <c r="O1550" t="e">
        <f>VLOOKUP(J1550,银行退!A:K,11,FALSE)</f>
        <v>#N/A</v>
      </c>
    </row>
    <row r="1551" spans="1:15">
      <c r="A1551" s="1" t="s">
        <v>12805</v>
      </c>
      <c r="B1551" s="1">
        <v>1440846</v>
      </c>
      <c r="C1551" s="1" t="s">
        <v>6947</v>
      </c>
      <c r="D1551" s="1" t="s">
        <v>6948</v>
      </c>
      <c r="E1551" s="1" t="s">
        <v>6949</v>
      </c>
      <c r="F1551" s="2">
        <v>172.58</v>
      </c>
      <c r="G1551" s="1" t="s">
        <v>9</v>
      </c>
      <c r="H1551" s="1" t="s">
        <v>8349</v>
      </c>
      <c r="I1551" s="1" t="s">
        <v>8350</v>
      </c>
      <c r="J1551" s="1" t="s">
        <v>12806</v>
      </c>
      <c r="K1551" s="1" t="s">
        <v>12807</v>
      </c>
      <c r="L1551">
        <f>VLOOKUP(B1551,HIS退!B:F,5,FALSE)</f>
        <v>-172.58</v>
      </c>
      <c r="M1551">
        <f>VLOOKUP(J1551,银行退!A:F,6,FALSE)</f>
        <v>172.58</v>
      </c>
      <c r="N1551" t="e">
        <f>VLOOKUP(J1551,银行退!A:J,10,FALSE)</f>
        <v>#N/A</v>
      </c>
      <c r="O1551" t="e">
        <f>VLOOKUP(J1551,银行退!A:K,11,FALSE)</f>
        <v>#N/A</v>
      </c>
    </row>
    <row r="1552" spans="1:15">
      <c r="A1552" s="1" t="s">
        <v>12808</v>
      </c>
      <c r="B1552" s="1">
        <v>1440923</v>
      </c>
      <c r="C1552" s="1" t="s">
        <v>6951</v>
      </c>
      <c r="D1552" s="1" t="s">
        <v>6952</v>
      </c>
      <c r="E1552" s="1" t="s">
        <v>6953</v>
      </c>
      <c r="F1552" s="2">
        <v>169.98</v>
      </c>
      <c r="G1552" s="1" t="s">
        <v>9</v>
      </c>
      <c r="H1552" s="1" t="s">
        <v>8349</v>
      </c>
      <c r="I1552" s="1" t="s">
        <v>8350</v>
      </c>
      <c r="J1552" s="1" t="s">
        <v>12809</v>
      </c>
      <c r="K1552" s="1" t="s">
        <v>12810</v>
      </c>
      <c r="L1552">
        <f>VLOOKUP(B1552,HIS退!B:F,5,FALSE)</f>
        <v>-169.98</v>
      </c>
      <c r="M1552">
        <f>VLOOKUP(J1552,银行退!A:F,6,FALSE)</f>
        <v>169.98</v>
      </c>
      <c r="N1552" t="e">
        <f>VLOOKUP(J1552,银行退!A:J,10,FALSE)</f>
        <v>#N/A</v>
      </c>
      <c r="O1552" t="e">
        <f>VLOOKUP(J1552,银行退!A:K,11,FALSE)</f>
        <v>#N/A</v>
      </c>
    </row>
    <row r="1553" spans="1:15">
      <c r="A1553" s="1" t="s">
        <v>12811</v>
      </c>
      <c r="B1553" s="1">
        <v>1440930</v>
      </c>
      <c r="C1553" s="1" t="s">
        <v>6955</v>
      </c>
      <c r="D1553" s="1" t="s">
        <v>6956</v>
      </c>
      <c r="E1553" s="1" t="s">
        <v>2123</v>
      </c>
      <c r="F1553" s="2">
        <v>1694</v>
      </c>
      <c r="G1553" s="1" t="s">
        <v>9</v>
      </c>
      <c r="H1553" s="1" t="s">
        <v>8349</v>
      </c>
      <c r="I1553" s="1" t="s">
        <v>8350</v>
      </c>
      <c r="J1553" s="1" t="s">
        <v>12812</v>
      </c>
      <c r="K1553" s="1" t="s">
        <v>12813</v>
      </c>
      <c r="L1553">
        <f>VLOOKUP(B1553,HIS退!B:F,5,FALSE)</f>
        <v>-1694</v>
      </c>
      <c r="M1553">
        <f>VLOOKUP(J1553,银行退!A:F,6,FALSE)</f>
        <v>1694</v>
      </c>
      <c r="N1553" t="e">
        <f>VLOOKUP(J1553,银行退!A:J,10,FALSE)</f>
        <v>#N/A</v>
      </c>
      <c r="O1553" t="e">
        <f>VLOOKUP(J1553,银行退!A:K,11,FALSE)</f>
        <v>#N/A</v>
      </c>
    </row>
    <row r="1554" spans="1:15">
      <c r="A1554" s="1" t="s">
        <v>12814</v>
      </c>
      <c r="B1554" s="1">
        <v>1441044</v>
      </c>
      <c r="C1554" s="1" t="s">
        <v>6958</v>
      </c>
      <c r="D1554" s="1" t="s">
        <v>6959</v>
      </c>
      <c r="E1554" s="1" t="s">
        <v>6960</v>
      </c>
      <c r="F1554" s="2">
        <v>40.770000000000003</v>
      </c>
      <c r="G1554" s="1" t="s">
        <v>9</v>
      </c>
      <c r="H1554" s="1" t="s">
        <v>8349</v>
      </c>
      <c r="I1554" s="1" t="s">
        <v>8350</v>
      </c>
      <c r="J1554" s="1" t="s">
        <v>12815</v>
      </c>
      <c r="K1554" s="1" t="s">
        <v>12816</v>
      </c>
      <c r="L1554">
        <f>VLOOKUP(B1554,HIS退!B:F,5,FALSE)</f>
        <v>-40.770000000000003</v>
      </c>
      <c r="M1554">
        <f>VLOOKUP(J1554,银行退!A:F,6,FALSE)</f>
        <v>40.770000000000003</v>
      </c>
      <c r="N1554" t="e">
        <f>VLOOKUP(J1554,银行退!A:J,10,FALSE)</f>
        <v>#N/A</v>
      </c>
      <c r="O1554" t="e">
        <f>VLOOKUP(J1554,银行退!A:K,11,FALSE)</f>
        <v>#N/A</v>
      </c>
    </row>
    <row r="1555" spans="1:15">
      <c r="A1555" s="1" t="s">
        <v>12817</v>
      </c>
      <c r="B1555" s="1">
        <v>1441142</v>
      </c>
      <c r="C1555" s="1" t="s">
        <v>6962</v>
      </c>
      <c r="D1555" s="1" t="s">
        <v>6963</v>
      </c>
      <c r="E1555" s="1" t="s">
        <v>6964</v>
      </c>
      <c r="F1555" s="2">
        <v>95.59</v>
      </c>
      <c r="G1555" s="1" t="s">
        <v>9</v>
      </c>
      <c r="H1555" s="1" t="s">
        <v>8349</v>
      </c>
      <c r="I1555" s="1" t="s">
        <v>8350</v>
      </c>
      <c r="J1555" s="1" t="s">
        <v>12818</v>
      </c>
      <c r="K1555" s="1" t="s">
        <v>12819</v>
      </c>
      <c r="L1555">
        <f>VLOOKUP(B1555,HIS退!B:F,5,FALSE)</f>
        <v>-95.59</v>
      </c>
      <c r="M1555">
        <f>VLOOKUP(J1555,银行退!A:F,6,FALSE)</f>
        <v>95.59</v>
      </c>
      <c r="N1555" t="e">
        <f>VLOOKUP(J1555,银行退!A:J,10,FALSE)</f>
        <v>#N/A</v>
      </c>
      <c r="O1555" t="e">
        <f>VLOOKUP(J1555,银行退!A:K,11,FALSE)</f>
        <v>#N/A</v>
      </c>
    </row>
    <row r="1556" spans="1:15">
      <c r="A1556" s="1" t="s">
        <v>12820</v>
      </c>
      <c r="B1556" s="1">
        <v>1441183</v>
      </c>
      <c r="C1556" s="1" t="s">
        <v>6966</v>
      </c>
      <c r="D1556" s="1" t="s">
        <v>6967</v>
      </c>
      <c r="E1556" s="1" t="s">
        <v>6968</v>
      </c>
      <c r="F1556" s="2">
        <v>414.61</v>
      </c>
      <c r="G1556" s="1" t="s">
        <v>9</v>
      </c>
      <c r="H1556" s="1" t="s">
        <v>8349</v>
      </c>
      <c r="I1556" s="1" t="s">
        <v>8350</v>
      </c>
      <c r="J1556" s="1" t="s">
        <v>12821</v>
      </c>
      <c r="K1556" s="1" t="s">
        <v>12822</v>
      </c>
      <c r="L1556">
        <f>VLOOKUP(B1556,HIS退!B:F,5,FALSE)</f>
        <v>-414.61</v>
      </c>
      <c r="M1556">
        <f>VLOOKUP(J1556,银行退!A:F,6,FALSE)</f>
        <v>414.61</v>
      </c>
      <c r="N1556" t="e">
        <f>VLOOKUP(J1556,银行退!A:J,10,FALSE)</f>
        <v>#N/A</v>
      </c>
      <c r="O1556" t="e">
        <f>VLOOKUP(J1556,银行退!A:K,11,FALSE)</f>
        <v>#N/A</v>
      </c>
    </row>
    <row r="1557" spans="1:15">
      <c r="A1557" s="1" t="s">
        <v>12823</v>
      </c>
      <c r="B1557" s="1">
        <v>1441308</v>
      </c>
      <c r="C1557" s="1" t="s">
        <v>6970</v>
      </c>
      <c r="D1557" s="1" t="s">
        <v>6971</v>
      </c>
      <c r="E1557" s="1" t="s">
        <v>6972</v>
      </c>
      <c r="F1557" s="2">
        <v>181.2</v>
      </c>
      <c r="G1557" s="1" t="s">
        <v>9</v>
      </c>
      <c r="H1557" s="1" t="s">
        <v>8349</v>
      </c>
      <c r="I1557" s="1" t="s">
        <v>8350</v>
      </c>
      <c r="J1557" s="1" t="s">
        <v>12824</v>
      </c>
      <c r="K1557" s="1" t="s">
        <v>12825</v>
      </c>
      <c r="L1557">
        <f>VLOOKUP(B1557,HIS退!B:F,5,FALSE)</f>
        <v>-181.2</v>
      </c>
      <c r="M1557">
        <f>VLOOKUP(J1557,银行退!A:F,6,FALSE)</f>
        <v>181.2</v>
      </c>
      <c r="N1557" t="e">
        <f>VLOOKUP(J1557,银行退!A:J,10,FALSE)</f>
        <v>#N/A</v>
      </c>
      <c r="O1557" t="e">
        <f>VLOOKUP(J1557,银行退!A:K,11,FALSE)</f>
        <v>#N/A</v>
      </c>
    </row>
    <row r="1558" spans="1:15">
      <c r="A1558" s="1" t="s">
        <v>12826</v>
      </c>
      <c r="B1558" s="1">
        <v>1441349</v>
      </c>
      <c r="C1558" s="1" t="s">
        <v>6974</v>
      </c>
      <c r="D1558" s="1" t="s">
        <v>6975</v>
      </c>
      <c r="E1558" s="1" t="s">
        <v>6976</v>
      </c>
      <c r="F1558" s="2">
        <v>181.2</v>
      </c>
      <c r="G1558" s="1" t="s">
        <v>9</v>
      </c>
      <c r="H1558" s="1" t="s">
        <v>8349</v>
      </c>
      <c r="I1558" s="1" t="s">
        <v>8350</v>
      </c>
      <c r="J1558" s="1" t="s">
        <v>12827</v>
      </c>
      <c r="K1558" s="1" t="s">
        <v>12828</v>
      </c>
      <c r="L1558">
        <f>VLOOKUP(B1558,HIS退!B:F,5,FALSE)</f>
        <v>-181.2</v>
      </c>
      <c r="M1558">
        <f>VLOOKUP(J1558,银行退!A:F,6,FALSE)</f>
        <v>181.2</v>
      </c>
      <c r="N1558" t="e">
        <f>VLOOKUP(J1558,银行退!A:J,10,FALSE)</f>
        <v>#N/A</v>
      </c>
      <c r="O1558" t="e">
        <f>VLOOKUP(J1558,银行退!A:K,11,FALSE)</f>
        <v>#N/A</v>
      </c>
    </row>
    <row r="1559" spans="1:15">
      <c r="A1559" s="1" t="s">
        <v>12829</v>
      </c>
      <c r="B1559" s="1">
        <v>1441452</v>
      </c>
      <c r="C1559" s="1" t="s">
        <v>6978</v>
      </c>
      <c r="D1559" s="1" t="s">
        <v>6979</v>
      </c>
      <c r="E1559" s="1" t="s">
        <v>6980</v>
      </c>
      <c r="F1559" s="2">
        <v>245.2</v>
      </c>
      <c r="G1559" s="1" t="s">
        <v>9</v>
      </c>
      <c r="H1559" s="1" t="s">
        <v>8349</v>
      </c>
      <c r="I1559" s="1" t="s">
        <v>8350</v>
      </c>
      <c r="J1559" s="1" t="s">
        <v>12830</v>
      </c>
      <c r="K1559" s="1" t="s">
        <v>318</v>
      </c>
      <c r="L1559">
        <f>VLOOKUP(B1559,HIS退!B:F,5,FALSE)</f>
        <v>-245.2</v>
      </c>
      <c r="M1559">
        <f>VLOOKUP(J1559,银行退!A:F,6,FALSE)</f>
        <v>245.2</v>
      </c>
      <c r="N1559" t="e">
        <f>VLOOKUP(J1559,银行退!A:J,10,FALSE)</f>
        <v>#N/A</v>
      </c>
      <c r="O1559" t="e">
        <f>VLOOKUP(J1559,银行退!A:K,11,FALSE)</f>
        <v>#N/A</v>
      </c>
    </row>
    <row r="1560" spans="1:15">
      <c r="A1560" s="1" t="s">
        <v>12831</v>
      </c>
      <c r="B1560" s="1">
        <v>1441502</v>
      </c>
      <c r="C1560" s="1" t="s">
        <v>6982</v>
      </c>
      <c r="D1560" s="1" t="s">
        <v>6983</v>
      </c>
      <c r="E1560" s="1" t="s">
        <v>319</v>
      </c>
      <c r="F1560" s="2">
        <v>113.2</v>
      </c>
      <c r="G1560" s="1" t="s">
        <v>9</v>
      </c>
      <c r="H1560" s="1" t="s">
        <v>8349</v>
      </c>
      <c r="I1560" s="1" t="s">
        <v>8350</v>
      </c>
      <c r="J1560" s="1" t="s">
        <v>13961</v>
      </c>
      <c r="K1560" s="1" t="s">
        <v>318</v>
      </c>
      <c r="L1560">
        <f>VLOOKUP(B1560,HIS退!B:F,5,FALSE)</f>
        <v>-113.2</v>
      </c>
      <c r="M1560">
        <f>VLOOKUP(J1560,银行退!A:F,6,FALSE)</f>
        <v>113.2</v>
      </c>
      <c r="N1560" t="e">
        <f>VLOOKUP(J1560,银行退!A:J,10,FALSE)</f>
        <v>#N/A</v>
      </c>
      <c r="O1560" t="str">
        <f>VLOOKUP(J1560,银行退!A:K,11,FALSE)</f>
        <v>2017-08-17</v>
      </c>
    </row>
    <row r="1561" spans="1:15">
      <c r="A1561" s="1" t="s">
        <v>12833</v>
      </c>
      <c r="B1561" s="1">
        <v>1442278</v>
      </c>
      <c r="C1561" s="1" t="s">
        <v>6985</v>
      </c>
      <c r="D1561" s="1" t="s">
        <v>6986</v>
      </c>
      <c r="E1561" s="1" t="s">
        <v>6987</v>
      </c>
      <c r="F1561" s="2">
        <v>59.5</v>
      </c>
      <c r="G1561" s="1" t="s">
        <v>9</v>
      </c>
      <c r="H1561" s="1" t="s">
        <v>8349</v>
      </c>
      <c r="I1561" s="1" t="s">
        <v>8350</v>
      </c>
      <c r="J1561" s="1" t="s">
        <v>12834</v>
      </c>
      <c r="K1561" s="1" t="s">
        <v>12835</v>
      </c>
      <c r="L1561">
        <f>VLOOKUP(B1561,HIS退!B:F,5,FALSE)</f>
        <v>-59.5</v>
      </c>
      <c r="M1561">
        <f>VLOOKUP(J1561,银行退!A:F,6,FALSE)</f>
        <v>59.5</v>
      </c>
      <c r="N1561" t="e">
        <f>VLOOKUP(J1561,银行退!A:J,10,FALSE)</f>
        <v>#N/A</v>
      </c>
      <c r="O1561" t="e">
        <f>VLOOKUP(J1561,银行退!A:K,11,FALSE)</f>
        <v>#N/A</v>
      </c>
    </row>
    <row r="1562" spans="1:15">
      <c r="A1562" s="1" t="s">
        <v>12836</v>
      </c>
      <c r="B1562" s="1">
        <v>1442362</v>
      </c>
      <c r="C1562" s="1" t="s">
        <v>6989</v>
      </c>
      <c r="D1562" s="1" t="s">
        <v>6990</v>
      </c>
      <c r="E1562" s="1" t="s">
        <v>6991</v>
      </c>
      <c r="F1562" s="2">
        <v>474</v>
      </c>
      <c r="G1562" s="1" t="s">
        <v>9</v>
      </c>
      <c r="H1562" s="1" t="s">
        <v>8349</v>
      </c>
      <c r="I1562" s="1" t="s">
        <v>8350</v>
      </c>
      <c r="J1562" s="1" t="s">
        <v>12837</v>
      </c>
      <c r="K1562" s="1" t="s">
        <v>12838</v>
      </c>
      <c r="L1562">
        <f>VLOOKUP(B1562,HIS退!B:F,5,FALSE)</f>
        <v>-474</v>
      </c>
      <c r="M1562">
        <f>VLOOKUP(J1562,银行退!A:F,6,FALSE)</f>
        <v>474</v>
      </c>
      <c r="N1562" t="e">
        <f>VLOOKUP(J1562,银行退!A:J,10,FALSE)</f>
        <v>#N/A</v>
      </c>
      <c r="O1562" t="e">
        <f>VLOOKUP(J1562,银行退!A:K,11,FALSE)</f>
        <v>#N/A</v>
      </c>
    </row>
    <row r="1563" spans="1:15">
      <c r="A1563" s="1" t="s">
        <v>12839</v>
      </c>
      <c r="B1563" s="1">
        <v>1442372</v>
      </c>
      <c r="C1563" s="1" t="s">
        <v>6993</v>
      </c>
      <c r="D1563" s="1" t="s">
        <v>6994</v>
      </c>
      <c r="E1563" s="1" t="s">
        <v>6995</v>
      </c>
      <c r="F1563" s="2">
        <v>160</v>
      </c>
      <c r="G1563" s="1" t="s">
        <v>9</v>
      </c>
      <c r="H1563" s="1" t="s">
        <v>8349</v>
      </c>
      <c r="I1563" s="1" t="s">
        <v>8350</v>
      </c>
      <c r="J1563" s="1" t="s">
        <v>12840</v>
      </c>
      <c r="K1563" s="1" t="s">
        <v>12841</v>
      </c>
      <c r="L1563">
        <f>VLOOKUP(B1563,HIS退!B:F,5,FALSE)</f>
        <v>-160</v>
      </c>
      <c r="M1563">
        <f>VLOOKUP(J1563,银行退!A:F,6,FALSE)</f>
        <v>160</v>
      </c>
      <c r="N1563" t="e">
        <f>VLOOKUP(J1563,银行退!A:J,10,FALSE)</f>
        <v>#N/A</v>
      </c>
      <c r="O1563" t="e">
        <f>VLOOKUP(J1563,银行退!A:K,11,FALSE)</f>
        <v>#N/A</v>
      </c>
    </row>
    <row r="1564" spans="1:15">
      <c r="A1564" s="1" t="s">
        <v>12842</v>
      </c>
      <c r="B1564" s="1">
        <v>1442402</v>
      </c>
      <c r="C1564" s="1" t="s">
        <v>6997</v>
      </c>
      <c r="D1564" s="1" t="s">
        <v>6986</v>
      </c>
      <c r="E1564" s="1" t="s">
        <v>6987</v>
      </c>
      <c r="F1564" s="2">
        <v>40.5</v>
      </c>
      <c r="G1564" s="1" t="s">
        <v>9</v>
      </c>
      <c r="H1564" s="1" t="s">
        <v>8349</v>
      </c>
      <c r="I1564" s="1" t="s">
        <v>8350</v>
      </c>
      <c r="J1564" s="1" t="s">
        <v>12843</v>
      </c>
      <c r="K1564" s="1" t="s">
        <v>12835</v>
      </c>
      <c r="L1564">
        <f>VLOOKUP(B1564,HIS退!B:F,5,FALSE)</f>
        <v>-40.5</v>
      </c>
      <c r="M1564">
        <f>VLOOKUP(J1564,银行退!A:F,6,FALSE)</f>
        <v>40.5</v>
      </c>
      <c r="N1564" t="e">
        <f>VLOOKUP(J1564,银行退!A:J,10,FALSE)</f>
        <v>#N/A</v>
      </c>
      <c r="O1564" t="e">
        <f>VLOOKUP(J1564,银行退!A:K,11,FALSE)</f>
        <v>#N/A</v>
      </c>
    </row>
    <row r="1565" spans="1:15">
      <c r="A1565" s="1" t="s">
        <v>12844</v>
      </c>
      <c r="B1565" s="1">
        <v>1442406</v>
      </c>
      <c r="C1565" s="1" t="s">
        <v>6999</v>
      </c>
      <c r="D1565" s="1" t="s">
        <v>6986</v>
      </c>
      <c r="E1565" s="1" t="s">
        <v>6987</v>
      </c>
      <c r="F1565" s="2">
        <v>1959.5</v>
      </c>
      <c r="G1565" s="1" t="s">
        <v>9</v>
      </c>
      <c r="H1565" s="1" t="s">
        <v>8349</v>
      </c>
      <c r="I1565" s="1" t="s">
        <v>8350</v>
      </c>
      <c r="J1565" s="1" t="s">
        <v>12845</v>
      </c>
      <c r="K1565" s="1" t="s">
        <v>12846</v>
      </c>
      <c r="L1565">
        <f>VLOOKUP(B1565,HIS退!B:F,5,FALSE)</f>
        <v>-1959.5</v>
      </c>
      <c r="M1565">
        <f>VLOOKUP(J1565,银行退!A:F,6,FALSE)</f>
        <v>1959.5</v>
      </c>
      <c r="N1565" t="e">
        <f>VLOOKUP(J1565,银行退!A:J,10,FALSE)</f>
        <v>#N/A</v>
      </c>
      <c r="O1565" t="e">
        <f>VLOOKUP(J1565,银行退!A:K,11,FALSE)</f>
        <v>#N/A</v>
      </c>
    </row>
    <row r="1566" spans="1:15">
      <c r="A1566" s="1" t="s">
        <v>12847</v>
      </c>
      <c r="B1566" s="1">
        <v>1442579</v>
      </c>
      <c r="C1566" s="1" t="s">
        <v>7001</v>
      </c>
      <c r="D1566" s="1" t="s">
        <v>7002</v>
      </c>
      <c r="E1566" s="1" t="s">
        <v>282</v>
      </c>
      <c r="F1566" s="2">
        <v>20</v>
      </c>
      <c r="G1566" s="1" t="s">
        <v>9</v>
      </c>
      <c r="H1566" s="1" t="s">
        <v>8349</v>
      </c>
      <c r="I1566" s="1" t="s">
        <v>8350</v>
      </c>
      <c r="J1566" s="1" t="s">
        <v>13962</v>
      </c>
      <c r="K1566" s="1" t="s">
        <v>281</v>
      </c>
      <c r="L1566">
        <f>VLOOKUP(B1566,HIS退!B:F,5,FALSE)</f>
        <v>-20</v>
      </c>
      <c r="M1566">
        <f>VLOOKUP(J1566,银行退!A:F,6,FALSE)</f>
        <v>20</v>
      </c>
      <c r="N1566" t="e">
        <f>VLOOKUP(J1566,银行退!A:J,10,FALSE)</f>
        <v>#N/A</v>
      </c>
      <c r="O1566" t="str">
        <f>VLOOKUP(J1566,银行退!A:K,11,FALSE)</f>
        <v>2017-08-17</v>
      </c>
    </row>
    <row r="1567" spans="1:15">
      <c r="A1567" s="1" t="s">
        <v>12849</v>
      </c>
      <c r="B1567" s="1">
        <v>1442639</v>
      </c>
      <c r="C1567" s="1" t="s">
        <v>7004</v>
      </c>
      <c r="D1567" s="1" t="s">
        <v>7005</v>
      </c>
      <c r="E1567" s="1" t="s">
        <v>7006</v>
      </c>
      <c r="F1567" s="2">
        <v>647.36</v>
      </c>
      <c r="G1567" s="1" t="s">
        <v>9</v>
      </c>
      <c r="H1567" s="1" t="s">
        <v>8349</v>
      </c>
      <c r="I1567" s="1" t="s">
        <v>8350</v>
      </c>
      <c r="J1567" s="1" t="s">
        <v>12850</v>
      </c>
      <c r="K1567" s="1" t="s">
        <v>12851</v>
      </c>
      <c r="L1567">
        <f>VLOOKUP(B1567,HIS退!B:F,5,FALSE)</f>
        <v>-647.36</v>
      </c>
      <c r="M1567">
        <f>VLOOKUP(J1567,银行退!A:F,6,FALSE)</f>
        <v>647.36</v>
      </c>
      <c r="N1567" t="e">
        <f>VLOOKUP(J1567,银行退!A:J,10,FALSE)</f>
        <v>#N/A</v>
      </c>
      <c r="O1567" t="e">
        <f>VLOOKUP(J1567,银行退!A:K,11,FALSE)</f>
        <v>#N/A</v>
      </c>
    </row>
    <row r="1568" spans="1:15">
      <c r="A1568" s="1" t="s">
        <v>12852</v>
      </c>
      <c r="B1568" s="1">
        <v>1442684</v>
      </c>
      <c r="C1568" s="1" t="s">
        <v>7008</v>
      </c>
      <c r="D1568" s="1" t="s">
        <v>7009</v>
      </c>
      <c r="E1568" s="1" t="s">
        <v>290</v>
      </c>
      <c r="F1568" s="2">
        <v>235.28</v>
      </c>
      <c r="G1568" s="1" t="s">
        <v>9</v>
      </c>
      <c r="H1568" s="1" t="s">
        <v>8349</v>
      </c>
      <c r="I1568" s="1" t="s">
        <v>8350</v>
      </c>
      <c r="J1568" s="1" t="s">
        <v>13963</v>
      </c>
      <c r="K1568" s="1" t="s">
        <v>289</v>
      </c>
      <c r="L1568">
        <f>VLOOKUP(B1568,HIS退!B:F,5,FALSE)</f>
        <v>-235.28</v>
      </c>
      <c r="M1568">
        <f>VLOOKUP(J1568,银行退!A:F,6,FALSE)</f>
        <v>235.28</v>
      </c>
      <c r="N1568" t="e">
        <f>VLOOKUP(J1568,银行退!A:J,10,FALSE)</f>
        <v>#N/A</v>
      </c>
      <c r="O1568" t="str">
        <f>VLOOKUP(J1568,银行退!A:K,11,FALSE)</f>
        <v>2017-08-17</v>
      </c>
    </row>
    <row r="1569" spans="1:15">
      <c r="A1569" s="1" t="s">
        <v>12854</v>
      </c>
      <c r="B1569" s="1">
        <v>1442697</v>
      </c>
      <c r="C1569" s="1" t="s">
        <v>7011</v>
      </c>
      <c r="D1569" s="1" t="s">
        <v>7012</v>
      </c>
      <c r="E1569" s="1" t="s">
        <v>7013</v>
      </c>
      <c r="F1569" s="2">
        <v>1145.5</v>
      </c>
      <c r="G1569" s="1" t="s">
        <v>9</v>
      </c>
      <c r="H1569" s="1" t="s">
        <v>8349</v>
      </c>
      <c r="I1569" s="1" t="s">
        <v>8350</v>
      </c>
      <c r="J1569" s="1" t="s">
        <v>12855</v>
      </c>
      <c r="K1569" s="1" t="s">
        <v>12856</v>
      </c>
      <c r="L1569">
        <f>VLOOKUP(B1569,HIS退!B:F,5,FALSE)</f>
        <v>-1145.5</v>
      </c>
      <c r="M1569">
        <f>VLOOKUP(J1569,银行退!A:F,6,FALSE)</f>
        <v>1145.5</v>
      </c>
      <c r="N1569" t="e">
        <f>VLOOKUP(J1569,银行退!A:J,10,FALSE)</f>
        <v>#N/A</v>
      </c>
      <c r="O1569" t="e">
        <f>VLOOKUP(J1569,银行退!A:K,11,FALSE)</f>
        <v>#N/A</v>
      </c>
    </row>
    <row r="1570" spans="1:15">
      <c r="A1570" s="1" t="s">
        <v>12857</v>
      </c>
      <c r="B1570" s="1">
        <v>1442815</v>
      </c>
      <c r="C1570" s="1" t="s">
        <v>7015</v>
      </c>
      <c r="D1570" s="1" t="s">
        <v>7016</v>
      </c>
      <c r="E1570" s="1" t="s">
        <v>286</v>
      </c>
      <c r="F1570" s="2">
        <v>600.22</v>
      </c>
      <c r="G1570" s="1" t="s">
        <v>9</v>
      </c>
      <c r="H1570" s="1" t="s">
        <v>8349</v>
      </c>
      <c r="I1570" s="1" t="s">
        <v>8350</v>
      </c>
      <c r="J1570" s="1" t="s">
        <v>13964</v>
      </c>
      <c r="K1570" s="1" t="s">
        <v>285</v>
      </c>
      <c r="L1570">
        <f>VLOOKUP(B1570,HIS退!B:F,5,FALSE)</f>
        <v>-600.22</v>
      </c>
      <c r="M1570">
        <f>VLOOKUP(J1570,银行退!A:F,6,FALSE)</f>
        <v>600.22</v>
      </c>
      <c r="N1570" t="e">
        <f>VLOOKUP(J1570,银行退!A:J,10,FALSE)</f>
        <v>#N/A</v>
      </c>
      <c r="O1570" t="str">
        <f>VLOOKUP(J1570,银行退!A:K,11,FALSE)</f>
        <v>2017-08-17</v>
      </c>
    </row>
    <row r="1571" spans="1:15">
      <c r="A1571" s="1" t="s">
        <v>12859</v>
      </c>
      <c r="B1571" s="1">
        <v>1442870</v>
      </c>
      <c r="C1571" s="1" t="s">
        <v>7018</v>
      </c>
      <c r="D1571" s="1" t="s">
        <v>7019</v>
      </c>
      <c r="E1571" s="1" t="s">
        <v>7020</v>
      </c>
      <c r="F1571" s="2">
        <v>200</v>
      </c>
      <c r="G1571" s="1" t="s">
        <v>9</v>
      </c>
      <c r="H1571" s="1" t="s">
        <v>8349</v>
      </c>
      <c r="I1571" s="1" t="s">
        <v>8350</v>
      </c>
      <c r="J1571" s="1" t="s">
        <v>12860</v>
      </c>
      <c r="K1571" s="1" t="s">
        <v>12861</v>
      </c>
      <c r="L1571">
        <f>VLOOKUP(B1571,HIS退!B:F,5,FALSE)</f>
        <v>-200</v>
      </c>
      <c r="M1571">
        <f>VLOOKUP(J1571,银行退!A:F,6,FALSE)</f>
        <v>200</v>
      </c>
      <c r="N1571" t="e">
        <f>VLOOKUP(J1571,银行退!A:J,10,FALSE)</f>
        <v>#N/A</v>
      </c>
      <c r="O1571" t="e">
        <f>VLOOKUP(J1571,银行退!A:K,11,FALSE)</f>
        <v>#N/A</v>
      </c>
    </row>
    <row r="1572" spans="1:15">
      <c r="A1572" s="1" t="s">
        <v>12862</v>
      </c>
      <c r="B1572" s="1">
        <v>1442965</v>
      </c>
      <c r="C1572" s="1" t="s">
        <v>7022</v>
      </c>
      <c r="D1572" s="1" t="s">
        <v>7023</v>
      </c>
      <c r="E1572" s="1" t="s">
        <v>294</v>
      </c>
      <c r="F1572" s="2">
        <v>500</v>
      </c>
      <c r="G1572" s="1" t="s">
        <v>9</v>
      </c>
      <c r="H1572" s="1" t="s">
        <v>8349</v>
      </c>
      <c r="I1572" s="1" t="s">
        <v>8350</v>
      </c>
      <c r="J1572" s="1" t="s">
        <v>13965</v>
      </c>
      <c r="K1572" s="1" t="s">
        <v>293</v>
      </c>
      <c r="L1572">
        <f>VLOOKUP(B1572,HIS退!B:F,5,FALSE)</f>
        <v>-500</v>
      </c>
      <c r="M1572">
        <f>VLOOKUP(J1572,银行退!A:F,6,FALSE)</f>
        <v>500</v>
      </c>
      <c r="N1572" t="e">
        <f>VLOOKUP(J1572,银行退!A:J,10,FALSE)</f>
        <v>#N/A</v>
      </c>
      <c r="O1572" t="str">
        <f>VLOOKUP(J1572,银行退!A:K,11,FALSE)</f>
        <v>2017-08-17</v>
      </c>
    </row>
    <row r="1573" spans="1:15">
      <c r="A1573" s="1" t="s">
        <v>12864</v>
      </c>
      <c r="B1573" s="1">
        <v>1443148</v>
      </c>
      <c r="C1573" s="1" t="s">
        <v>7025</v>
      </c>
      <c r="D1573" s="1" t="s">
        <v>7026</v>
      </c>
      <c r="E1573" s="1" t="s">
        <v>7027</v>
      </c>
      <c r="F1573" s="2">
        <v>8917.85</v>
      </c>
      <c r="G1573" s="1" t="s">
        <v>9</v>
      </c>
      <c r="H1573" s="1" t="s">
        <v>8349</v>
      </c>
      <c r="I1573" s="1" t="s">
        <v>8350</v>
      </c>
      <c r="J1573" s="1" t="s">
        <v>12865</v>
      </c>
      <c r="K1573" s="1" t="s">
        <v>12866</v>
      </c>
      <c r="L1573">
        <f>VLOOKUP(B1573,HIS退!B:F,5,FALSE)</f>
        <v>-8917.85</v>
      </c>
      <c r="M1573">
        <f>VLOOKUP(J1573,银行退!A:F,6,FALSE)</f>
        <v>8917.85</v>
      </c>
      <c r="N1573" t="e">
        <f>VLOOKUP(J1573,银行退!A:J,10,FALSE)</f>
        <v>#N/A</v>
      </c>
      <c r="O1573" t="e">
        <f>VLOOKUP(J1573,银行退!A:K,11,FALSE)</f>
        <v>#N/A</v>
      </c>
    </row>
    <row r="1574" spans="1:15">
      <c r="A1574" s="1" t="s">
        <v>12867</v>
      </c>
      <c r="B1574" s="1">
        <v>1443804</v>
      </c>
      <c r="C1574" s="1" t="s">
        <v>7029</v>
      </c>
      <c r="D1574" s="1" t="s">
        <v>7030</v>
      </c>
      <c r="E1574" s="1" t="s">
        <v>7031</v>
      </c>
      <c r="F1574" s="2">
        <v>91.45</v>
      </c>
      <c r="G1574" s="1" t="s">
        <v>9</v>
      </c>
      <c r="H1574" s="1" t="s">
        <v>8349</v>
      </c>
      <c r="I1574" s="1" t="s">
        <v>8350</v>
      </c>
      <c r="J1574" s="1" t="s">
        <v>12868</v>
      </c>
      <c r="K1574" s="1" t="s">
        <v>12869</v>
      </c>
      <c r="L1574">
        <f>VLOOKUP(B1574,HIS退!B:F,5,FALSE)</f>
        <v>-91.45</v>
      </c>
      <c r="M1574">
        <f>VLOOKUP(J1574,银行退!A:F,6,FALSE)</f>
        <v>91.45</v>
      </c>
      <c r="N1574" t="e">
        <f>VLOOKUP(J1574,银行退!A:J,10,FALSE)</f>
        <v>#N/A</v>
      </c>
      <c r="O1574" t="e">
        <f>VLOOKUP(J1574,银行退!A:K,11,FALSE)</f>
        <v>#N/A</v>
      </c>
    </row>
    <row r="1575" spans="1:15">
      <c r="A1575" s="1" t="s">
        <v>12870</v>
      </c>
      <c r="B1575" s="1">
        <v>1443923</v>
      </c>
      <c r="C1575" s="1" t="s">
        <v>7033</v>
      </c>
      <c r="D1575" s="1" t="s">
        <v>7034</v>
      </c>
      <c r="E1575" s="1" t="s">
        <v>7035</v>
      </c>
      <c r="F1575" s="2">
        <v>86.46</v>
      </c>
      <c r="G1575" s="1" t="s">
        <v>9</v>
      </c>
      <c r="H1575" s="1" t="s">
        <v>8349</v>
      </c>
      <c r="I1575" s="1" t="s">
        <v>8350</v>
      </c>
      <c r="J1575" s="1" t="s">
        <v>12871</v>
      </c>
      <c r="K1575" s="1" t="s">
        <v>12872</v>
      </c>
      <c r="L1575">
        <f>VLOOKUP(B1575,HIS退!B:F,5,FALSE)</f>
        <v>-86.46</v>
      </c>
      <c r="M1575">
        <f>VLOOKUP(J1575,银行退!A:F,6,FALSE)</f>
        <v>86.46</v>
      </c>
      <c r="N1575" t="e">
        <f>VLOOKUP(J1575,银行退!A:J,10,FALSE)</f>
        <v>#N/A</v>
      </c>
      <c r="O1575" t="e">
        <f>VLOOKUP(J1575,银行退!A:K,11,FALSE)</f>
        <v>#N/A</v>
      </c>
    </row>
    <row r="1576" spans="1:15">
      <c r="A1576" s="1" t="s">
        <v>12873</v>
      </c>
      <c r="B1576" s="1">
        <v>1444563</v>
      </c>
      <c r="C1576" s="1" t="s">
        <v>7037</v>
      </c>
      <c r="D1576" s="1" t="s">
        <v>7038</v>
      </c>
      <c r="E1576" s="1" t="s">
        <v>7039</v>
      </c>
      <c r="F1576" s="2">
        <v>4322.6499999999996</v>
      </c>
      <c r="G1576" s="1" t="s">
        <v>9</v>
      </c>
      <c r="H1576" s="1" t="s">
        <v>8349</v>
      </c>
      <c r="I1576" s="1" t="s">
        <v>8350</v>
      </c>
      <c r="J1576" s="1" t="s">
        <v>12874</v>
      </c>
      <c r="K1576" s="1" t="s">
        <v>12875</v>
      </c>
      <c r="L1576">
        <f>VLOOKUP(B1576,HIS退!B:F,5,FALSE)</f>
        <v>-4322.6499999999996</v>
      </c>
      <c r="M1576">
        <f>VLOOKUP(J1576,银行退!A:F,6,FALSE)</f>
        <v>4322.6499999999996</v>
      </c>
      <c r="N1576" t="e">
        <f>VLOOKUP(J1576,银行退!A:J,10,FALSE)</f>
        <v>#N/A</v>
      </c>
      <c r="O1576" t="e">
        <f>VLOOKUP(J1576,银行退!A:K,11,FALSE)</f>
        <v>#N/A</v>
      </c>
    </row>
    <row r="1577" spans="1:15">
      <c r="A1577" s="1" t="s">
        <v>12876</v>
      </c>
      <c r="B1577" s="1">
        <v>1445004</v>
      </c>
      <c r="C1577" s="1" t="s">
        <v>7041</v>
      </c>
      <c r="D1577" s="1" t="s">
        <v>7042</v>
      </c>
      <c r="E1577" s="1" t="s">
        <v>7043</v>
      </c>
      <c r="F1577" s="2">
        <v>76</v>
      </c>
      <c r="G1577" s="1" t="s">
        <v>9</v>
      </c>
      <c r="H1577" s="1" t="s">
        <v>8349</v>
      </c>
      <c r="I1577" s="1" t="s">
        <v>8350</v>
      </c>
      <c r="J1577" s="1" t="s">
        <v>12877</v>
      </c>
      <c r="K1577" s="1" t="s">
        <v>12878</v>
      </c>
      <c r="L1577">
        <f>VLOOKUP(B1577,HIS退!B:F,5,FALSE)</f>
        <v>-76</v>
      </c>
      <c r="M1577">
        <f>VLOOKUP(J1577,银行退!A:F,6,FALSE)</f>
        <v>76</v>
      </c>
      <c r="N1577" t="e">
        <f>VLOOKUP(J1577,银行退!A:J,10,FALSE)</f>
        <v>#N/A</v>
      </c>
      <c r="O1577" t="e">
        <f>VLOOKUP(J1577,银行退!A:K,11,FALSE)</f>
        <v>#N/A</v>
      </c>
    </row>
    <row r="1578" spans="1:15">
      <c r="A1578" s="1" t="s">
        <v>12879</v>
      </c>
      <c r="B1578" s="1">
        <v>1445186</v>
      </c>
      <c r="C1578" s="1" t="s">
        <v>7045</v>
      </c>
      <c r="D1578" s="1" t="s">
        <v>7046</v>
      </c>
      <c r="E1578" s="1" t="s">
        <v>7047</v>
      </c>
      <c r="F1578" s="2">
        <v>380</v>
      </c>
      <c r="G1578" s="1" t="s">
        <v>9</v>
      </c>
      <c r="H1578" s="1" t="s">
        <v>8349</v>
      </c>
      <c r="I1578" s="1" t="s">
        <v>8350</v>
      </c>
      <c r="J1578" s="1" t="s">
        <v>12880</v>
      </c>
      <c r="K1578" s="1" t="s">
        <v>12881</v>
      </c>
      <c r="L1578">
        <f>VLOOKUP(B1578,HIS退!B:F,5,FALSE)</f>
        <v>-380</v>
      </c>
      <c r="M1578">
        <f>VLOOKUP(J1578,银行退!A:F,6,FALSE)</f>
        <v>380</v>
      </c>
      <c r="N1578" t="e">
        <f>VLOOKUP(J1578,银行退!A:J,10,FALSE)</f>
        <v>#N/A</v>
      </c>
      <c r="O1578" t="e">
        <f>VLOOKUP(J1578,银行退!A:K,11,FALSE)</f>
        <v>#N/A</v>
      </c>
    </row>
    <row r="1579" spans="1:15">
      <c r="A1579" s="1" t="s">
        <v>12882</v>
      </c>
      <c r="B1579" s="1">
        <v>1445283</v>
      </c>
      <c r="C1579" s="1" t="s">
        <v>7049</v>
      </c>
      <c r="D1579" s="1" t="s">
        <v>7050</v>
      </c>
      <c r="E1579" s="1" t="s">
        <v>7051</v>
      </c>
      <c r="F1579" s="2">
        <v>1000</v>
      </c>
      <c r="G1579" s="1" t="s">
        <v>9</v>
      </c>
      <c r="H1579" s="1" t="s">
        <v>8349</v>
      </c>
      <c r="I1579" s="1" t="s">
        <v>8350</v>
      </c>
      <c r="J1579" s="1" t="s">
        <v>12883</v>
      </c>
      <c r="K1579" s="1" t="s">
        <v>12881</v>
      </c>
      <c r="L1579">
        <f>VLOOKUP(B1579,HIS退!B:F,5,FALSE)</f>
        <v>-1000</v>
      </c>
      <c r="M1579">
        <f>VLOOKUP(J1579,银行退!A:F,6,FALSE)</f>
        <v>1000</v>
      </c>
      <c r="N1579" t="e">
        <f>VLOOKUP(J1579,银行退!A:J,10,FALSE)</f>
        <v>#N/A</v>
      </c>
      <c r="O1579" t="e">
        <f>VLOOKUP(J1579,银行退!A:K,11,FALSE)</f>
        <v>#N/A</v>
      </c>
    </row>
    <row r="1580" spans="1:15">
      <c r="A1580" s="1" t="s">
        <v>12884</v>
      </c>
      <c r="B1580" s="1">
        <v>1445338</v>
      </c>
      <c r="C1580" s="1" t="s">
        <v>7053</v>
      </c>
      <c r="D1580" s="1" t="s">
        <v>7054</v>
      </c>
      <c r="E1580" s="1" t="s">
        <v>7055</v>
      </c>
      <c r="F1580" s="2">
        <v>1100</v>
      </c>
      <c r="G1580" s="1" t="s">
        <v>9</v>
      </c>
      <c r="H1580" s="1" t="s">
        <v>8349</v>
      </c>
      <c r="I1580" s="1" t="s">
        <v>8350</v>
      </c>
      <c r="J1580" s="1" t="s">
        <v>12885</v>
      </c>
      <c r="K1580" s="1" t="s">
        <v>12881</v>
      </c>
      <c r="L1580">
        <f>VLOOKUP(B1580,HIS退!B:F,5,FALSE)</f>
        <v>-1100</v>
      </c>
      <c r="M1580">
        <f>VLOOKUP(J1580,银行退!A:F,6,FALSE)</f>
        <v>1100</v>
      </c>
      <c r="N1580" t="e">
        <f>VLOOKUP(J1580,银行退!A:J,10,FALSE)</f>
        <v>#N/A</v>
      </c>
      <c r="O1580" t="e">
        <f>VLOOKUP(J1580,银行退!A:K,11,FALSE)</f>
        <v>#N/A</v>
      </c>
    </row>
    <row r="1581" spans="1:15">
      <c r="A1581" s="1" t="s">
        <v>12886</v>
      </c>
      <c r="B1581" s="1">
        <v>1445510</v>
      </c>
      <c r="C1581" s="1" t="s">
        <v>7057</v>
      </c>
      <c r="D1581" s="1" t="s">
        <v>7058</v>
      </c>
      <c r="E1581" s="1" t="s">
        <v>7059</v>
      </c>
      <c r="F1581" s="2">
        <v>79.12</v>
      </c>
      <c r="G1581" s="1" t="s">
        <v>9</v>
      </c>
      <c r="H1581" s="1" t="s">
        <v>8349</v>
      </c>
      <c r="I1581" s="1" t="s">
        <v>8350</v>
      </c>
      <c r="J1581" s="1" t="s">
        <v>12887</v>
      </c>
      <c r="K1581" s="1" t="s">
        <v>12888</v>
      </c>
      <c r="L1581">
        <f>VLOOKUP(B1581,HIS退!B:F,5,FALSE)</f>
        <v>-79.12</v>
      </c>
      <c r="M1581">
        <f>VLOOKUP(J1581,银行退!A:F,6,FALSE)</f>
        <v>79.12</v>
      </c>
      <c r="N1581" t="e">
        <f>VLOOKUP(J1581,银行退!A:J,10,FALSE)</f>
        <v>#N/A</v>
      </c>
      <c r="O1581" t="e">
        <f>VLOOKUP(J1581,银行退!A:K,11,FALSE)</f>
        <v>#N/A</v>
      </c>
    </row>
    <row r="1582" spans="1:15">
      <c r="A1582" s="1" t="s">
        <v>12889</v>
      </c>
      <c r="B1582" s="1">
        <v>1445707</v>
      </c>
      <c r="C1582" s="1" t="s">
        <v>7061</v>
      </c>
      <c r="D1582" s="1" t="s">
        <v>7062</v>
      </c>
      <c r="E1582" s="1" t="s">
        <v>7063</v>
      </c>
      <c r="F1582" s="2">
        <v>204.45</v>
      </c>
      <c r="G1582" s="1" t="s">
        <v>9</v>
      </c>
      <c r="H1582" s="1" t="s">
        <v>8349</v>
      </c>
      <c r="I1582" s="1" t="s">
        <v>8350</v>
      </c>
      <c r="J1582" s="1" t="s">
        <v>12890</v>
      </c>
      <c r="K1582" s="1" t="s">
        <v>12891</v>
      </c>
      <c r="L1582">
        <f>VLOOKUP(B1582,HIS退!B:F,5,FALSE)</f>
        <v>-204.45</v>
      </c>
      <c r="M1582">
        <f>VLOOKUP(J1582,银行退!A:F,6,FALSE)</f>
        <v>204.45</v>
      </c>
      <c r="N1582" t="e">
        <f>VLOOKUP(J1582,银行退!A:J,10,FALSE)</f>
        <v>#N/A</v>
      </c>
      <c r="O1582" t="e">
        <f>VLOOKUP(J1582,银行退!A:K,11,FALSE)</f>
        <v>#N/A</v>
      </c>
    </row>
    <row r="1583" spans="1:15">
      <c r="A1583" s="1" t="s">
        <v>12892</v>
      </c>
      <c r="B1583" s="1">
        <v>1445825</v>
      </c>
      <c r="C1583" s="1" t="s">
        <v>7065</v>
      </c>
      <c r="D1583" s="1" t="s">
        <v>7066</v>
      </c>
      <c r="E1583" s="1" t="s">
        <v>7067</v>
      </c>
      <c r="F1583" s="2">
        <v>170</v>
      </c>
      <c r="G1583" s="1" t="s">
        <v>9</v>
      </c>
      <c r="H1583" s="1" t="s">
        <v>8349</v>
      </c>
      <c r="I1583" s="1" t="s">
        <v>8350</v>
      </c>
      <c r="J1583" s="1" t="s">
        <v>12893</v>
      </c>
      <c r="K1583" s="1" t="s">
        <v>12894</v>
      </c>
      <c r="L1583">
        <f>VLOOKUP(B1583,HIS退!B:F,5,FALSE)</f>
        <v>-170</v>
      </c>
      <c r="M1583">
        <f>VLOOKUP(J1583,银行退!A:F,6,FALSE)</f>
        <v>170</v>
      </c>
      <c r="N1583" t="e">
        <f>VLOOKUP(J1583,银行退!A:J,10,FALSE)</f>
        <v>#N/A</v>
      </c>
      <c r="O1583" t="e">
        <f>VLOOKUP(J1583,银行退!A:K,11,FALSE)</f>
        <v>#N/A</v>
      </c>
    </row>
    <row r="1584" spans="1:15">
      <c r="A1584" s="1" t="s">
        <v>12895</v>
      </c>
      <c r="B1584" s="1">
        <v>1445842</v>
      </c>
      <c r="C1584" s="1" t="s">
        <v>7069</v>
      </c>
      <c r="D1584" s="1" t="s">
        <v>7070</v>
      </c>
      <c r="E1584" s="1" t="s">
        <v>7071</v>
      </c>
      <c r="F1584" s="2">
        <v>5411.75</v>
      </c>
      <c r="G1584" s="1" t="s">
        <v>9</v>
      </c>
      <c r="H1584" s="1" t="s">
        <v>8349</v>
      </c>
      <c r="I1584" s="1" t="s">
        <v>8350</v>
      </c>
      <c r="J1584" s="1" t="s">
        <v>12896</v>
      </c>
      <c r="K1584" s="1" t="s">
        <v>12897</v>
      </c>
      <c r="L1584">
        <f>VLOOKUP(B1584,HIS退!B:F,5,FALSE)</f>
        <v>-5411.75</v>
      </c>
      <c r="M1584">
        <f>VLOOKUP(J1584,银行退!A:F,6,FALSE)</f>
        <v>5411.75</v>
      </c>
      <c r="N1584" t="e">
        <f>VLOOKUP(J1584,银行退!A:J,10,FALSE)</f>
        <v>#N/A</v>
      </c>
      <c r="O1584" t="e">
        <f>VLOOKUP(J1584,银行退!A:K,11,FALSE)</f>
        <v>#N/A</v>
      </c>
    </row>
    <row r="1585" spans="1:15">
      <c r="A1585" s="1" t="s">
        <v>12898</v>
      </c>
      <c r="B1585" s="1">
        <v>1446778</v>
      </c>
      <c r="C1585" s="1" t="s">
        <v>7073</v>
      </c>
      <c r="D1585" s="1" t="s">
        <v>7074</v>
      </c>
      <c r="E1585" s="1" t="s">
        <v>7075</v>
      </c>
      <c r="F1585" s="2">
        <v>97.84</v>
      </c>
      <c r="G1585" s="1" t="s">
        <v>9</v>
      </c>
      <c r="H1585" s="1" t="s">
        <v>8349</v>
      </c>
      <c r="I1585" s="1" t="s">
        <v>8350</v>
      </c>
      <c r="J1585" s="1" t="s">
        <v>12899</v>
      </c>
      <c r="K1585" s="1" t="s">
        <v>12900</v>
      </c>
      <c r="L1585">
        <f>VLOOKUP(B1585,HIS退!B:F,5,FALSE)</f>
        <v>-97.84</v>
      </c>
      <c r="M1585">
        <f>VLOOKUP(J1585,银行退!A:F,6,FALSE)</f>
        <v>97.84</v>
      </c>
      <c r="N1585" t="e">
        <f>VLOOKUP(J1585,银行退!A:J,10,FALSE)</f>
        <v>#N/A</v>
      </c>
      <c r="O1585" t="e">
        <f>VLOOKUP(J1585,银行退!A:K,11,FALSE)</f>
        <v>#N/A</v>
      </c>
    </row>
    <row r="1586" spans="1:15">
      <c r="A1586" s="1" t="s">
        <v>12901</v>
      </c>
      <c r="B1586" s="1">
        <v>1446943</v>
      </c>
      <c r="C1586" s="1" t="s">
        <v>7077</v>
      </c>
      <c r="D1586" s="1" t="s">
        <v>7078</v>
      </c>
      <c r="E1586" s="1" t="s">
        <v>7079</v>
      </c>
      <c r="F1586" s="2">
        <v>95</v>
      </c>
      <c r="G1586" s="1" t="s">
        <v>9</v>
      </c>
      <c r="H1586" s="1" t="s">
        <v>8349</v>
      </c>
      <c r="I1586" s="1" t="s">
        <v>8350</v>
      </c>
      <c r="J1586" s="1" t="s">
        <v>12902</v>
      </c>
      <c r="K1586" s="1" t="s">
        <v>12903</v>
      </c>
      <c r="L1586">
        <f>VLOOKUP(B1586,HIS退!B:F,5,FALSE)</f>
        <v>-95</v>
      </c>
      <c r="M1586">
        <f>VLOOKUP(J1586,银行退!A:F,6,FALSE)</f>
        <v>95</v>
      </c>
      <c r="N1586" t="e">
        <f>VLOOKUP(J1586,银行退!A:J,10,FALSE)</f>
        <v>#N/A</v>
      </c>
      <c r="O1586" t="e">
        <f>VLOOKUP(J1586,银行退!A:K,11,FALSE)</f>
        <v>#N/A</v>
      </c>
    </row>
    <row r="1587" spans="1:15">
      <c r="A1587" s="1" t="s">
        <v>12904</v>
      </c>
      <c r="B1587" s="1">
        <v>1447219</v>
      </c>
      <c r="C1587" s="1" t="s">
        <v>7081</v>
      </c>
      <c r="D1587" s="1" t="s">
        <v>7082</v>
      </c>
      <c r="E1587" s="1" t="s">
        <v>7083</v>
      </c>
      <c r="F1587" s="2">
        <v>3000</v>
      </c>
      <c r="G1587" s="1" t="s">
        <v>9</v>
      </c>
      <c r="H1587" s="1" t="s">
        <v>8349</v>
      </c>
      <c r="I1587" s="1" t="s">
        <v>8350</v>
      </c>
      <c r="J1587" s="1" t="s">
        <v>12905</v>
      </c>
      <c r="K1587" s="1" t="s">
        <v>12906</v>
      </c>
      <c r="L1587">
        <f>VLOOKUP(B1587,HIS退!B:F,5,FALSE)</f>
        <v>-3000</v>
      </c>
      <c r="M1587">
        <f>VLOOKUP(J1587,银行退!A:F,6,FALSE)</f>
        <v>3000</v>
      </c>
      <c r="N1587" t="e">
        <f>VLOOKUP(J1587,银行退!A:J,10,FALSE)</f>
        <v>#N/A</v>
      </c>
      <c r="O1587" t="e">
        <f>VLOOKUP(J1587,银行退!A:K,11,FALSE)</f>
        <v>#N/A</v>
      </c>
    </row>
    <row r="1588" spans="1:15">
      <c r="A1588" s="1" t="s">
        <v>12907</v>
      </c>
      <c r="B1588" s="1">
        <v>1447362</v>
      </c>
      <c r="C1588" s="1" t="s">
        <v>7085</v>
      </c>
      <c r="D1588" s="1" t="s">
        <v>7086</v>
      </c>
      <c r="E1588" s="1" t="s">
        <v>7087</v>
      </c>
      <c r="F1588" s="2">
        <v>11.3</v>
      </c>
      <c r="G1588" s="1" t="s">
        <v>9</v>
      </c>
      <c r="H1588" s="1" t="s">
        <v>8349</v>
      </c>
      <c r="I1588" s="1" t="s">
        <v>8350</v>
      </c>
      <c r="J1588" s="1" t="s">
        <v>12908</v>
      </c>
      <c r="K1588" s="1" t="s">
        <v>12909</v>
      </c>
      <c r="L1588">
        <f>VLOOKUP(B1588,HIS退!B:F,5,FALSE)</f>
        <v>-11.3</v>
      </c>
      <c r="M1588">
        <f>VLOOKUP(J1588,银行退!A:F,6,FALSE)</f>
        <v>11.3</v>
      </c>
      <c r="N1588" t="e">
        <f>VLOOKUP(J1588,银行退!A:J,10,FALSE)</f>
        <v>#N/A</v>
      </c>
      <c r="O1588" t="e">
        <f>VLOOKUP(J1588,银行退!A:K,11,FALSE)</f>
        <v>#N/A</v>
      </c>
    </row>
    <row r="1589" spans="1:15">
      <c r="A1589" s="1" t="s">
        <v>12910</v>
      </c>
      <c r="B1589" s="1">
        <v>1447372</v>
      </c>
      <c r="C1589" s="1" t="s">
        <v>7089</v>
      </c>
      <c r="D1589" s="1" t="s">
        <v>7090</v>
      </c>
      <c r="E1589" s="1" t="s">
        <v>7091</v>
      </c>
      <c r="F1589" s="2">
        <v>290</v>
      </c>
      <c r="G1589" s="1" t="s">
        <v>9</v>
      </c>
      <c r="H1589" s="1" t="s">
        <v>8349</v>
      </c>
      <c r="I1589" s="1" t="s">
        <v>8350</v>
      </c>
      <c r="J1589" s="1" t="s">
        <v>12911</v>
      </c>
      <c r="K1589" s="1" t="s">
        <v>12912</v>
      </c>
      <c r="L1589">
        <f>VLOOKUP(B1589,HIS退!B:F,5,FALSE)</f>
        <v>-290</v>
      </c>
      <c r="M1589">
        <f>VLOOKUP(J1589,银行退!A:F,6,FALSE)</f>
        <v>290</v>
      </c>
      <c r="N1589" t="e">
        <f>VLOOKUP(J1589,银行退!A:J,10,FALSE)</f>
        <v>#N/A</v>
      </c>
      <c r="O1589" t="e">
        <f>VLOOKUP(J1589,银行退!A:K,11,FALSE)</f>
        <v>#N/A</v>
      </c>
    </row>
    <row r="1590" spans="1:15">
      <c r="A1590" s="1" t="s">
        <v>12913</v>
      </c>
      <c r="B1590" s="1">
        <v>1447422</v>
      </c>
      <c r="C1590" s="1" t="s">
        <v>7093</v>
      </c>
      <c r="D1590" s="1" t="s">
        <v>7094</v>
      </c>
      <c r="E1590" s="1" t="s">
        <v>7095</v>
      </c>
      <c r="F1590" s="2">
        <v>90</v>
      </c>
      <c r="G1590" s="1" t="s">
        <v>9</v>
      </c>
      <c r="H1590" s="1" t="s">
        <v>8349</v>
      </c>
      <c r="I1590" s="1" t="s">
        <v>8350</v>
      </c>
      <c r="J1590" s="1" t="s">
        <v>12914</v>
      </c>
      <c r="K1590" s="1" t="s">
        <v>12909</v>
      </c>
      <c r="L1590">
        <f>VLOOKUP(B1590,HIS退!B:F,5,FALSE)</f>
        <v>-90</v>
      </c>
      <c r="M1590">
        <f>VLOOKUP(J1590,银行退!A:F,6,FALSE)</f>
        <v>90</v>
      </c>
      <c r="N1590" t="e">
        <f>VLOOKUP(J1590,银行退!A:J,10,FALSE)</f>
        <v>#N/A</v>
      </c>
      <c r="O1590" t="e">
        <f>VLOOKUP(J1590,银行退!A:K,11,FALSE)</f>
        <v>#N/A</v>
      </c>
    </row>
    <row r="1591" spans="1:15">
      <c r="A1591" s="1" t="s">
        <v>12915</v>
      </c>
      <c r="B1591" s="1">
        <v>1447505</v>
      </c>
      <c r="C1591" s="1" t="s">
        <v>7097</v>
      </c>
      <c r="D1591" s="1" t="s">
        <v>7098</v>
      </c>
      <c r="E1591" s="1" t="s">
        <v>7099</v>
      </c>
      <c r="F1591" s="2">
        <v>34.5</v>
      </c>
      <c r="G1591" s="1" t="s">
        <v>9</v>
      </c>
      <c r="H1591" s="1" t="s">
        <v>8349</v>
      </c>
      <c r="I1591" s="1" t="s">
        <v>8350</v>
      </c>
      <c r="J1591" s="1" t="s">
        <v>12916</v>
      </c>
      <c r="K1591" s="1" t="s">
        <v>12917</v>
      </c>
      <c r="L1591">
        <f>VLOOKUP(B1591,HIS退!B:F,5,FALSE)</f>
        <v>-34.5</v>
      </c>
      <c r="M1591">
        <f>VLOOKUP(J1591,银行退!A:F,6,FALSE)</f>
        <v>34.5</v>
      </c>
      <c r="N1591" t="e">
        <f>VLOOKUP(J1591,银行退!A:J,10,FALSE)</f>
        <v>#N/A</v>
      </c>
      <c r="O1591" t="e">
        <f>VLOOKUP(J1591,银行退!A:K,11,FALSE)</f>
        <v>#N/A</v>
      </c>
    </row>
    <row r="1592" spans="1:15">
      <c r="A1592" s="1" t="s">
        <v>12918</v>
      </c>
      <c r="B1592" s="1">
        <v>1447834</v>
      </c>
      <c r="C1592" s="1" t="s">
        <v>7101</v>
      </c>
      <c r="D1592" s="1" t="s">
        <v>7102</v>
      </c>
      <c r="E1592" s="1" t="s">
        <v>7103</v>
      </c>
      <c r="F1592" s="2">
        <v>163.5</v>
      </c>
      <c r="G1592" s="1" t="s">
        <v>9</v>
      </c>
      <c r="H1592" s="1" t="s">
        <v>8349</v>
      </c>
      <c r="I1592" s="1" t="s">
        <v>8350</v>
      </c>
      <c r="J1592" s="1" t="s">
        <v>12919</v>
      </c>
      <c r="K1592" s="1" t="s">
        <v>12920</v>
      </c>
      <c r="L1592">
        <f>VLOOKUP(B1592,HIS退!B:F,5,FALSE)</f>
        <v>-163.5</v>
      </c>
      <c r="M1592">
        <f>VLOOKUP(J1592,银行退!A:F,6,FALSE)</f>
        <v>163.5</v>
      </c>
      <c r="N1592" t="e">
        <f>VLOOKUP(J1592,银行退!A:J,10,FALSE)</f>
        <v>#N/A</v>
      </c>
      <c r="O1592" t="e">
        <f>VLOOKUP(J1592,银行退!A:K,11,FALSE)</f>
        <v>#N/A</v>
      </c>
    </row>
    <row r="1593" spans="1:15">
      <c r="A1593" s="1" t="s">
        <v>12921</v>
      </c>
      <c r="B1593" s="1">
        <v>1448024</v>
      </c>
      <c r="C1593" s="1" t="s">
        <v>7105</v>
      </c>
      <c r="D1593" s="1" t="s">
        <v>7106</v>
      </c>
      <c r="E1593" s="1" t="s">
        <v>7107</v>
      </c>
      <c r="F1593" s="2">
        <v>150</v>
      </c>
      <c r="G1593" s="1" t="s">
        <v>9</v>
      </c>
      <c r="H1593" s="1" t="s">
        <v>8349</v>
      </c>
      <c r="I1593" s="1" t="s">
        <v>8350</v>
      </c>
      <c r="J1593" s="1" t="s">
        <v>12922</v>
      </c>
      <c r="K1593" s="1" t="s">
        <v>12923</v>
      </c>
      <c r="L1593">
        <f>VLOOKUP(B1593,HIS退!B:F,5,FALSE)</f>
        <v>-150</v>
      </c>
      <c r="M1593">
        <f>VLOOKUP(J1593,银行退!A:F,6,FALSE)</f>
        <v>150</v>
      </c>
      <c r="N1593" t="e">
        <f>VLOOKUP(J1593,银行退!A:J,10,FALSE)</f>
        <v>#N/A</v>
      </c>
      <c r="O1593" t="e">
        <f>VLOOKUP(J1593,银行退!A:K,11,FALSE)</f>
        <v>#N/A</v>
      </c>
    </row>
    <row r="1594" spans="1:15">
      <c r="A1594" s="1" t="s">
        <v>12924</v>
      </c>
      <c r="B1594" s="1">
        <v>1448029</v>
      </c>
      <c r="C1594" s="1" t="s">
        <v>7109</v>
      </c>
      <c r="D1594" s="1" t="s">
        <v>7110</v>
      </c>
      <c r="E1594" s="1" t="s">
        <v>7111</v>
      </c>
      <c r="F1594" s="2">
        <v>1000</v>
      </c>
      <c r="G1594" s="1" t="s">
        <v>9</v>
      </c>
      <c r="H1594" s="1" t="s">
        <v>8349</v>
      </c>
      <c r="I1594" s="1" t="s">
        <v>8350</v>
      </c>
      <c r="J1594" s="1" t="s">
        <v>12925</v>
      </c>
      <c r="K1594" s="1" t="s">
        <v>12926</v>
      </c>
      <c r="L1594">
        <f>VLOOKUP(B1594,HIS退!B:F,5,FALSE)</f>
        <v>-1000</v>
      </c>
      <c r="M1594">
        <f>VLOOKUP(J1594,银行退!A:F,6,FALSE)</f>
        <v>1000</v>
      </c>
      <c r="N1594" t="e">
        <f>VLOOKUP(J1594,银行退!A:J,10,FALSE)</f>
        <v>#N/A</v>
      </c>
      <c r="O1594" t="e">
        <f>VLOOKUP(J1594,银行退!A:K,11,FALSE)</f>
        <v>#N/A</v>
      </c>
    </row>
    <row r="1595" spans="1:15">
      <c r="A1595" s="1" t="s">
        <v>12927</v>
      </c>
      <c r="B1595" s="1">
        <v>1448455</v>
      </c>
      <c r="C1595" s="1" t="s">
        <v>7113</v>
      </c>
      <c r="D1595" s="1" t="s">
        <v>7114</v>
      </c>
      <c r="E1595" s="1" t="s">
        <v>7115</v>
      </c>
      <c r="F1595" s="2">
        <v>1161.94</v>
      </c>
      <c r="G1595" s="1" t="s">
        <v>9</v>
      </c>
      <c r="H1595" s="1" t="s">
        <v>8349</v>
      </c>
      <c r="I1595" s="1" t="s">
        <v>8350</v>
      </c>
      <c r="J1595" s="1" t="s">
        <v>12928</v>
      </c>
      <c r="K1595" s="1" t="s">
        <v>12929</v>
      </c>
      <c r="L1595">
        <f>VLOOKUP(B1595,HIS退!B:F,5,FALSE)</f>
        <v>-1161.94</v>
      </c>
      <c r="M1595">
        <f>VLOOKUP(J1595,银行退!A:F,6,FALSE)</f>
        <v>1161.94</v>
      </c>
      <c r="N1595" t="e">
        <f>VLOOKUP(J1595,银行退!A:J,10,FALSE)</f>
        <v>#N/A</v>
      </c>
      <c r="O1595" t="e">
        <f>VLOOKUP(J1595,银行退!A:K,11,FALSE)</f>
        <v>#N/A</v>
      </c>
    </row>
    <row r="1596" spans="1:15">
      <c r="A1596" s="1" t="s">
        <v>12930</v>
      </c>
      <c r="B1596" s="1">
        <v>1448578</v>
      </c>
      <c r="C1596" s="1" t="s">
        <v>7117</v>
      </c>
      <c r="D1596" s="1" t="s">
        <v>7106</v>
      </c>
      <c r="E1596" s="1" t="s">
        <v>7107</v>
      </c>
      <c r="F1596" s="2">
        <v>100</v>
      </c>
      <c r="G1596" s="1" t="s">
        <v>9</v>
      </c>
      <c r="H1596" s="1" t="s">
        <v>8349</v>
      </c>
      <c r="I1596" s="1" t="s">
        <v>8350</v>
      </c>
      <c r="J1596" s="1" t="s">
        <v>12931</v>
      </c>
      <c r="K1596" s="1" t="s">
        <v>12923</v>
      </c>
      <c r="L1596">
        <f>VLOOKUP(B1596,HIS退!B:F,5,FALSE)</f>
        <v>-100</v>
      </c>
      <c r="M1596">
        <f>VLOOKUP(J1596,银行退!A:F,6,FALSE)</f>
        <v>100</v>
      </c>
      <c r="N1596" t="e">
        <f>VLOOKUP(J1596,银行退!A:J,10,FALSE)</f>
        <v>#N/A</v>
      </c>
      <c r="O1596" t="e">
        <f>VLOOKUP(J1596,银行退!A:K,11,FALSE)</f>
        <v>#N/A</v>
      </c>
    </row>
    <row r="1597" spans="1:15">
      <c r="A1597" s="1" t="s">
        <v>12932</v>
      </c>
      <c r="B1597" s="1">
        <v>1448658</v>
      </c>
      <c r="C1597" s="1" t="s">
        <v>7119</v>
      </c>
      <c r="D1597" s="1" t="s">
        <v>7120</v>
      </c>
      <c r="E1597" s="1" t="s">
        <v>268</v>
      </c>
      <c r="F1597" s="2">
        <v>134.5</v>
      </c>
      <c r="G1597" s="1" t="s">
        <v>9</v>
      </c>
      <c r="H1597" s="1" t="s">
        <v>8349</v>
      </c>
      <c r="I1597" s="1" t="s">
        <v>8350</v>
      </c>
      <c r="J1597" s="1" t="s">
        <v>13966</v>
      </c>
      <c r="K1597" s="1" t="s">
        <v>267</v>
      </c>
      <c r="L1597">
        <f>VLOOKUP(B1597,HIS退!B:F,5,FALSE)</f>
        <v>-134.5</v>
      </c>
      <c r="M1597">
        <f>VLOOKUP(J1597,银行退!A:F,6,FALSE)</f>
        <v>134.5</v>
      </c>
      <c r="N1597" t="e">
        <f>VLOOKUP(J1597,银行退!A:J,10,FALSE)</f>
        <v>#N/A</v>
      </c>
      <c r="O1597" t="str">
        <f>VLOOKUP(J1597,银行退!A:K,11,FALSE)</f>
        <v>2017-08-17</v>
      </c>
    </row>
    <row r="1598" spans="1:15">
      <c r="A1598" s="1" t="s">
        <v>12934</v>
      </c>
      <c r="B1598" s="1">
        <v>1448703</v>
      </c>
      <c r="C1598" s="1" t="s">
        <v>7122</v>
      </c>
      <c r="D1598" s="1" t="s">
        <v>7123</v>
      </c>
      <c r="E1598" s="1" t="s">
        <v>7124</v>
      </c>
      <c r="F1598" s="2">
        <v>120</v>
      </c>
      <c r="G1598" s="1" t="s">
        <v>9</v>
      </c>
      <c r="H1598" s="1" t="s">
        <v>8349</v>
      </c>
      <c r="I1598" s="1" t="s">
        <v>8350</v>
      </c>
      <c r="J1598" s="1" t="s">
        <v>12935</v>
      </c>
      <c r="K1598" s="1" t="s">
        <v>12936</v>
      </c>
      <c r="L1598">
        <f>VLOOKUP(B1598,HIS退!B:F,5,FALSE)</f>
        <v>-120</v>
      </c>
      <c r="M1598">
        <f>VLOOKUP(J1598,银行退!A:F,6,FALSE)</f>
        <v>120</v>
      </c>
      <c r="N1598" t="e">
        <f>VLOOKUP(J1598,银行退!A:J,10,FALSE)</f>
        <v>#N/A</v>
      </c>
      <c r="O1598" t="e">
        <f>VLOOKUP(J1598,银行退!A:K,11,FALSE)</f>
        <v>#N/A</v>
      </c>
    </row>
    <row r="1599" spans="1:15">
      <c r="A1599" s="1" t="s">
        <v>12937</v>
      </c>
      <c r="B1599" s="1">
        <v>1448986</v>
      </c>
      <c r="C1599" s="1" t="s">
        <v>7126</v>
      </c>
      <c r="D1599" s="1" t="s">
        <v>7127</v>
      </c>
      <c r="E1599" s="1" t="s">
        <v>7128</v>
      </c>
      <c r="F1599" s="2">
        <v>400</v>
      </c>
      <c r="G1599" s="1" t="s">
        <v>9</v>
      </c>
      <c r="H1599" s="1" t="s">
        <v>8349</v>
      </c>
      <c r="I1599" s="1" t="s">
        <v>8350</v>
      </c>
      <c r="J1599" s="1" t="s">
        <v>12938</v>
      </c>
      <c r="K1599" s="1" t="s">
        <v>12939</v>
      </c>
      <c r="L1599">
        <f>VLOOKUP(B1599,HIS退!B:F,5,FALSE)</f>
        <v>-400</v>
      </c>
      <c r="M1599">
        <f>VLOOKUP(J1599,银行退!A:F,6,FALSE)</f>
        <v>400</v>
      </c>
      <c r="N1599" t="e">
        <f>VLOOKUP(J1599,银行退!A:J,10,FALSE)</f>
        <v>#N/A</v>
      </c>
      <c r="O1599" t="e">
        <f>VLOOKUP(J1599,银行退!A:K,11,FALSE)</f>
        <v>#N/A</v>
      </c>
    </row>
    <row r="1600" spans="1:15">
      <c r="A1600" s="1" t="s">
        <v>12940</v>
      </c>
      <c r="B1600" s="1">
        <v>1449139</v>
      </c>
      <c r="C1600" s="1" t="s">
        <v>7130</v>
      </c>
      <c r="D1600" s="1" t="s">
        <v>7131</v>
      </c>
      <c r="E1600" s="1" t="s">
        <v>7132</v>
      </c>
      <c r="F1600" s="2">
        <v>94.33</v>
      </c>
      <c r="G1600" s="1" t="s">
        <v>9</v>
      </c>
      <c r="H1600" s="1" t="s">
        <v>8349</v>
      </c>
      <c r="I1600" s="1" t="s">
        <v>8350</v>
      </c>
      <c r="J1600" s="1" t="s">
        <v>12941</v>
      </c>
      <c r="K1600" s="1" t="s">
        <v>12942</v>
      </c>
      <c r="L1600">
        <f>VLOOKUP(B1600,HIS退!B:F,5,FALSE)</f>
        <v>-94.33</v>
      </c>
      <c r="M1600">
        <f>VLOOKUP(J1600,银行退!A:F,6,FALSE)</f>
        <v>94.33</v>
      </c>
      <c r="N1600" t="e">
        <f>VLOOKUP(J1600,银行退!A:J,10,FALSE)</f>
        <v>#N/A</v>
      </c>
      <c r="O1600" t="e">
        <f>VLOOKUP(J1600,银行退!A:K,11,FALSE)</f>
        <v>#N/A</v>
      </c>
    </row>
    <row r="1601" spans="1:15">
      <c r="A1601" s="1" t="s">
        <v>12943</v>
      </c>
      <c r="B1601" s="1">
        <v>1449299</v>
      </c>
      <c r="C1601" s="1" t="s">
        <v>7134</v>
      </c>
      <c r="D1601" s="1" t="s">
        <v>7135</v>
      </c>
      <c r="E1601" s="1" t="s">
        <v>7136</v>
      </c>
      <c r="F1601" s="2">
        <v>900</v>
      </c>
      <c r="G1601" s="1" t="s">
        <v>9</v>
      </c>
      <c r="H1601" s="1" t="s">
        <v>8349</v>
      </c>
      <c r="I1601" s="1" t="s">
        <v>8350</v>
      </c>
      <c r="J1601" s="1" t="s">
        <v>12944</v>
      </c>
      <c r="K1601" s="1" t="s">
        <v>12945</v>
      </c>
      <c r="L1601">
        <f>VLOOKUP(B1601,HIS退!B:F,5,FALSE)</f>
        <v>-900</v>
      </c>
      <c r="M1601">
        <f>VLOOKUP(J1601,银行退!A:F,6,FALSE)</f>
        <v>900</v>
      </c>
      <c r="N1601" t="e">
        <f>VLOOKUP(J1601,银行退!A:J,10,FALSE)</f>
        <v>#N/A</v>
      </c>
      <c r="O1601" t="e">
        <f>VLOOKUP(J1601,银行退!A:K,11,FALSE)</f>
        <v>#N/A</v>
      </c>
    </row>
    <row r="1602" spans="1:15">
      <c r="A1602" s="1" t="s">
        <v>12946</v>
      </c>
      <c r="B1602" s="1">
        <v>1449351</v>
      </c>
      <c r="C1602" s="1" t="s">
        <v>7138</v>
      </c>
      <c r="D1602" s="1" t="s">
        <v>7139</v>
      </c>
      <c r="E1602" s="1" t="s">
        <v>7140</v>
      </c>
      <c r="F1602" s="2">
        <v>100</v>
      </c>
      <c r="G1602" s="1" t="s">
        <v>9</v>
      </c>
      <c r="H1602" s="1" t="s">
        <v>8349</v>
      </c>
      <c r="I1602" s="1" t="s">
        <v>8350</v>
      </c>
      <c r="J1602" s="1" t="s">
        <v>12947</v>
      </c>
      <c r="K1602" s="1" t="s">
        <v>12948</v>
      </c>
      <c r="L1602">
        <f>VLOOKUP(B1602,HIS退!B:F,5,FALSE)</f>
        <v>-100</v>
      </c>
      <c r="M1602">
        <f>VLOOKUP(J1602,银行退!A:F,6,FALSE)</f>
        <v>100</v>
      </c>
      <c r="N1602" t="e">
        <f>VLOOKUP(J1602,银行退!A:J,10,FALSE)</f>
        <v>#N/A</v>
      </c>
      <c r="O1602" t="e">
        <f>VLOOKUP(J1602,银行退!A:K,11,FALSE)</f>
        <v>#N/A</v>
      </c>
    </row>
    <row r="1603" spans="1:15">
      <c r="A1603" s="1" t="s">
        <v>12949</v>
      </c>
      <c r="B1603" s="1">
        <v>1449395</v>
      </c>
      <c r="C1603" s="1" t="s">
        <v>7142</v>
      </c>
      <c r="D1603" s="1" t="s">
        <v>7143</v>
      </c>
      <c r="E1603" s="1" t="s">
        <v>7144</v>
      </c>
      <c r="F1603" s="2">
        <v>1000</v>
      </c>
      <c r="G1603" s="1" t="s">
        <v>9</v>
      </c>
      <c r="H1603" s="1" t="s">
        <v>8349</v>
      </c>
      <c r="I1603" s="1" t="s">
        <v>8350</v>
      </c>
      <c r="J1603" s="1" t="s">
        <v>12950</v>
      </c>
      <c r="K1603" s="1" t="s">
        <v>12951</v>
      </c>
      <c r="L1603">
        <f>VLOOKUP(B1603,HIS退!B:F,5,FALSE)</f>
        <v>-1000</v>
      </c>
      <c r="M1603">
        <f>VLOOKUP(J1603,银行退!A:F,6,FALSE)</f>
        <v>1000</v>
      </c>
      <c r="N1603" t="e">
        <f>VLOOKUP(J1603,银行退!A:J,10,FALSE)</f>
        <v>#N/A</v>
      </c>
      <c r="O1603" t="e">
        <f>VLOOKUP(J1603,银行退!A:K,11,FALSE)</f>
        <v>#N/A</v>
      </c>
    </row>
    <row r="1604" spans="1:15">
      <c r="A1604" s="1" t="s">
        <v>12952</v>
      </c>
      <c r="B1604" s="1">
        <v>1449428</v>
      </c>
      <c r="C1604" s="1" t="s">
        <v>7146</v>
      </c>
      <c r="D1604" s="1" t="s">
        <v>7147</v>
      </c>
      <c r="E1604" s="1" t="s">
        <v>7148</v>
      </c>
      <c r="F1604" s="2">
        <v>100</v>
      </c>
      <c r="G1604" s="1" t="s">
        <v>9</v>
      </c>
      <c r="H1604" s="1" t="s">
        <v>8349</v>
      </c>
      <c r="I1604" s="1" t="s">
        <v>8350</v>
      </c>
      <c r="J1604" s="1" t="s">
        <v>12953</v>
      </c>
      <c r="K1604" s="1" t="s">
        <v>12954</v>
      </c>
      <c r="L1604">
        <f>VLOOKUP(B1604,HIS退!B:F,5,FALSE)</f>
        <v>-100</v>
      </c>
      <c r="M1604">
        <f>VLOOKUP(J1604,银行退!A:F,6,FALSE)</f>
        <v>100</v>
      </c>
      <c r="N1604" t="e">
        <f>VLOOKUP(J1604,银行退!A:J,10,FALSE)</f>
        <v>#N/A</v>
      </c>
      <c r="O1604" t="e">
        <f>VLOOKUP(J1604,银行退!A:K,11,FALSE)</f>
        <v>#N/A</v>
      </c>
    </row>
    <row r="1605" spans="1:15">
      <c r="A1605" s="1" t="s">
        <v>12955</v>
      </c>
      <c r="B1605" s="1">
        <v>1449602</v>
      </c>
      <c r="C1605" s="1" t="s">
        <v>7150</v>
      </c>
      <c r="D1605" s="1" t="s">
        <v>7151</v>
      </c>
      <c r="E1605" s="1" t="s">
        <v>7152</v>
      </c>
      <c r="F1605" s="2">
        <v>430</v>
      </c>
      <c r="G1605" s="1" t="s">
        <v>9</v>
      </c>
      <c r="H1605" s="1" t="s">
        <v>8349</v>
      </c>
      <c r="I1605" s="1" t="s">
        <v>8350</v>
      </c>
      <c r="J1605" s="1" t="s">
        <v>12956</v>
      </c>
      <c r="K1605" s="1" t="s">
        <v>12957</v>
      </c>
      <c r="L1605">
        <f>VLOOKUP(B1605,HIS退!B:F,5,FALSE)</f>
        <v>-430</v>
      </c>
      <c r="M1605">
        <f>VLOOKUP(J1605,银行退!A:F,6,FALSE)</f>
        <v>430</v>
      </c>
      <c r="N1605" t="e">
        <f>VLOOKUP(J1605,银行退!A:J,10,FALSE)</f>
        <v>#N/A</v>
      </c>
      <c r="O1605" t="e">
        <f>VLOOKUP(J1605,银行退!A:K,11,FALSE)</f>
        <v>#N/A</v>
      </c>
    </row>
    <row r="1606" spans="1:15">
      <c r="A1606" s="1" t="s">
        <v>12958</v>
      </c>
      <c r="B1606" s="1">
        <v>1449750</v>
      </c>
      <c r="C1606" s="1" t="s">
        <v>7154</v>
      </c>
      <c r="D1606" s="1" t="s">
        <v>7155</v>
      </c>
      <c r="E1606" s="1" t="s">
        <v>7156</v>
      </c>
      <c r="F1606" s="2">
        <v>844.34</v>
      </c>
      <c r="G1606" s="1" t="s">
        <v>9</v>
      </c>
      <c r="H1606" s="1" t="s">
        <v>8349</v>
      </c>
      <c r="I1606" s="1" t="s">
        <v>8350</v>
      </c>
      <c r="J1606" s="1" t="s">
        <v>12959</v>
      </c>
      <c r="K1606" s="1" t="s">
        <v>12960</v>
      </c>
      <c r="L1606">
        <f>VLOOKUP(B1606,HIS退!B:F,5,FALSE)</f>
        <v>-844.34</v>
      </c>
      <c r="M1606">
        <f>VLOOKUP(J1606,银行退!A:F,6,FALSE)</f>
        <v>844.34</v>
      </c>
      <c r="N1606" t="e">
        <f>VLOOKUP(J1606,银行退!A:J,10,FALSE)</f>
        <v>#N/A</v>
      </c>
      <c r="O1606" t="e">
        <f>VLOOKUP(J1606,银行退!A:K,11,FALSE)</f>
        <v>#N/A</v>
      </c>
    </row>
    <row r="1607" spans="1:15">
      <c r="A1607" s="1" t="s">
        <v>12961</v>
      </c>
      <c r="B1607" s="1">
        <v>1449782</v>
      </c>
      <c r="C1607" s="1" t="s">
        <v>7158</v>
      </c>
      <c r="D1607" s="1" t="s">
        <v>7159</v>
      </c>
      <c r="E1607" s="1" t="s">
        <v>7160</v>
      </c>
      <c r="F1607" s="2">
        <v>44.22</v>
      </c>
      <c r="G1607" s="1" t="s">
        <v>9</v>
      </c>
      <c r="H1607" s="1" t="s">
        <v>8349</v>
      </c>
      <c r="I1607" s="1" t="s">
        <v>8350</v>
      </c>
      <c r="J1607" s="1" t="s">
        <v>13967</v>
      </c>
      <c r="K1607" s="1" t="s">
        <v>12963</v>
      </c>
      <c r="L1607">
        <f>VLOOKUP(B1607,HIS退!B:F,5,FALSE)</f>
        <v>-44.22</v>
      </c>
      <c r="M1607">
        <f>VLOOKUP(J1607,银行退!A:F,6,FALSE)</f>
        <v>44.22</v>
      </c>
      <c r="N1607" t="e">
        <f>VLOOKUP(J1607,银行退!A:J,10,FALSE)</f>
        <v>#N/A</v>
      </c>
      <c r="O1607" t="str">
        <f>VLOOKUP(J1607,银行退!A:K,11,FALSE)</f>
        <v>2017-08-17</v>
      </c>
    </row>
    <row r="1608" spans="1:15">
      <c r="A1608" s="1" t="s">
        <v>12964</v>
      </c>
      <c r="B1608" s="1">
        <v>1450179</v>
      </c>
      <c r="C1608" s="1" t="s">
        <v>7162</v>
      </c>
      <c r="D1608" s="1" t="s">
        <v>7163</v>
      </c>
      <c r="E1608" s="1" t="s">
        <v>7148</v>
      </c>
      <c r="F1608" s="2">
        <v>2550</v>
      </c>
      <c r="G1608" s="1" t="s">
        <v>9</v>
      </c>
      <c r="H1608" s="1" t="s">
        <v>8349</v>
      </c>
      <c r="I1608" s="1" t="s">
        <v>8350</v>
      </c>
      <c r="J1608" s="1" t="s">
        <v>12965</v>
      </c>
      <c r="K1608" s="1" t="s">
        <v>12954</v>
      </c>
      <c r="L1608">
        <f>VLOOKUP(B1608,HIS退!B:F,5,FALSE)</f>
        <v>-2550</v>
      </c>
      <c r="M1608">
        <f>VLOOKUP(J1608,银行退!A:F,6,FALSE)</f>
        <v>2550</v>
      </c>
      <c r="N1608" t="e">
        <f>VLOOKUP(J1608,银行退!A:J,10,FALSE)</f>
        <v>#N/A</v>
      </c>
      <c r="O1608" t="e">
        <f>VLOOKUP(J1608,银行退!A:K,11,FALSE)</f>
        <v>#N/A</v>
      </c>
    </row>
    <row r="1609" spans="1:15">
      <c r="A1609" s="1" t="s">
        <v>12966</v>
      </c>
      <c r="B1609" s="1">
        <v>1450279</v>
      </c>
      <c r="C1609" s="1" t="s">
        <v>7165</v>
      </c>
      <c r="D1609" s="1" t="s">
        <v>7166</v>
      </c>
      <c r="E1609" s="1" t="s">
        <v>7167</v>
      </c>
      <c r="F1609" s="2">
        <v>76.790000000000006</v>
      </c>
      <c r="G1609" s="1" t="s">
        <v>9</v>
      </c>
      <c r="H1609" s="1" t="s">
        <v>8349</v>
      </c>
      <c r="I1609" s="1" t="s">
        <v>8350</v>
      </c>
      <c r="J1609" s="1" t="s">
        <v>12967</v>
      </c>
      <c r="K1609" s="1" t="s">
        <v>12968</v>
      </c>
      <c r="L1609">
        <f>VLOOKUP(B1609,HIS退!B:F,5,FALSE)</f>
        <v>-76.790000000000006</v>
      </c>
      <c r="M1609">
        <f>VLOOKUP(J1609,银行退!A:F,6,FALSE)</f>
        <v>76.790000000000006</v>
      </c>
      <c r="N1609" t="e">
        <f>VLOOKUP(J1609,银行退!A:J,10,FALSE)</f>
        <v>#N/A</v>
      </c>
      <c r="O1609" t="e">
        <f>VLOOKUP(J1609,银行退!A:K,11,FALSE)</f>
        <v>#N/A</v>
      </c>
    </row>
    <row r="1610" spans="1:15">
      <c r="A1610" s="1" t="s">
        <v>12969</v>
      </c>
      <c r="B1610" s="1">
        <v>1450526</v>
      </c>
      <c r="C1610" s="1" t="s">
        <v>7169</v>
      </c>
      <c r="D1610" s="1" t="s">
        <v>7170</v>
      </c>
      <c r="E1610" s="1" t="s">
        <v>7171</v>
      </c>
      <c r="F1610" s="2">
        <v>190</v>
      </c>
      <c r="G1610" s="1" t="s">
        <v>9</v>
      </c>
      <c r="H1610" s="1" t="s">
        <v>8349</v>
      </c>
      <c r="I1610" s="1" t="s">
        <v>8350</v>
      </c>
      <c r="J1610" s="1" t="s">
        <v>12970</v>
      </c>
      <c r="K1610" s="1" t="s">
        <v>12971</v>
      </c>
      <c r="L1610">
        <f>VLOOKUP(B1610,HIS退!B:F,5,FALSE)</f>
        <v>-190</v>
      </c>
      <c r="M1610">
        <f>VLOOKUP(J1610,银行退!A:F,6,FALSE)</f>
        <v>190</v>
      </c>
      <c r="N1610" t="e">
        <f>VLOOKUP(J1610,银行退!A:J,10,FALSE)</f>
        <v>#N/A</v>
      </c>
      <c r="O1610" t="e">
        <f>VLOOKUP(J1610,银行退!A:K,11,FALSE)</f>
        <v>#N/A</v>
      </c>
    </row>
    <row r="1611" spans="1:15">
      <c r="A1611" s="1" t="s">
        <v>12972</v>
      </c>
      <c r="B1611" s="1">
        <v>1450604</v>
      </c>
      <c r="C1611" s="1" t="s">
        <v>7173</v>
      </c>
      <c r="D1611" s="1" t="s">
        <v>7174</v>
      </c>
      <c r="E1611" s="1" t="s">
        <v>7175</v>
      </c>
      <c r="F1611" s="2">
        <v>506.83</v>
      </c>
      <c r="G1611" s="1" t="s">
        <v>9</v>
      </c>
      <c r="H1611" s="1" t="s">
        <v>8349</v>
      </c>
      <c r="I1611" s="1" t="s">
        <v>8350</v>
      </c>
      <c r="J1611" s="1" t="s">
        <v>12973</v>
      </c>
      <c r="K1611" s="1" t="s">
        <v>12974</v>
      </c>
      <c r="L1611">
        <f>VLOOKUP(B1611,HIS退!B:F,5,FALSE)</f>
        <v>-506.83</v>
      </c>
      <c r="M1611">
        <f>VLOOKUP(J1611,银行退!A:F,6,FALSE)</f>
        <v>506.83</v>
      </c>
      <c r="N1611" t="e">
        <f>VLOOKUP(J1611,银行退!A:J,10,FALSE)</f>
        <v>#N/A</v>
      </c>
      <c r="O1611" t="e">
        <f>VLOOKUP(J1611,银行退!A:K,11,FALSE)</f>
        <v>#N/A</v>
      </c>
    </row>
    <row r="1612" spans="1:15">
      <c r="A1612" s="1" t="s">
        <v>12975</v>
      </c>
      <c r="B1612" s="1">
        <v>1450836</v>
      </c>
      <c r="C1612" s="1" t="s">
        <v>7177</v>
      </c>
      <c r="D1612" s="1" t="s">
        <v>7178</v>
      </c>
      <c r="E1612" s="1" t="s">
        <v>7179</v>
      </c>
      <c r="F1612" s="2">
        <v>962.5</v>
      </c>
      <c r="G1612" s="1" t="s">
        <v>9</v>
      </c>
      <c r="H1612" s="1" t="s">
        <v>8349</v>
      </c>
      <c r="I1612" s="1" t="s">
        <v>8350</v>
      </c>
      <c r="J1612" s="1" t="s">
        <v>12976</v>
      </c>
      <c r="K1612" s="1" t="s">
        <v>12977</v>
      </c>
      <c r="L1612">
        <f>VLOOKUP(B1612,HIS退!B:F,5,FALSE)</f>
        <v>-962.5</v>
      </c>
      <c r="M1612">
        <f>VLOOKUP(J1612,银行退!A:F,6,FALSE)</f>
        <v>962.5</v>
      </c>
      <c r="N1612" t="e">
        <f>VLOOKUP(J1612,银行退!A:J,10,FALSE)</f>
        <v>#N/A</v>
      </c>
      <c r="O1612" t="e">
        <f>VLOOKUP(J1612,银行退!A:K,11,FALSE)</f>
        <v>#N/A</v>
      </c>
    </row>
    <row r="1613" spans="1:15">
      <c r="A1613" s="1" t="s">
        <v>12978</v>
      </c>
      <c r="B1613" s="1">
        <v>1450950</v>
      </c>
      <c r="C1613" s="1" t="s">
        <v>7181</v>
      </c>
      <c r="D1613" s="1" t="s">
        <v>7182</v>
      </c>
      <c r="E1613" s="1" t="s">
        <v>7183</v>
      </c>
      <c r="F1613" s="2">
        <v>100</v>
      </c>
      <c r="G1613" s="1" t="s">
        <v>9</v>
      </c>
      <c r="H1613" s="1" t="s">
        <v>8349</v>
      </c>
      <c r="I1613" s="1" t="s">
        <v>8350</v>
      </c>
      <c r="J1613" s="1" t="s">
        <v>12979</v>
      </c>
      <c r="K1613" s="1" t="s">
        <v>12980</v>
      </c>
      <c r="L1613">
        <f>VLOOKUP(B1613,HIS退!B:F,5,FALSE)</f>
        <v>-100</v>
      </c>
      <c r="M1613">
        <f>VLOOKUP(J1613,银行退!A:F,6,FALSE)</f>
        <v>100</v>
      </c>
      <c r="N1613" t="e">
        <f>VLOOKUP(J1613,银行退!A:J,10,FALSE)</f>
        <v>#N/A</v>
      </c>
      <c r="O1613" t="e">
        <f>VLOOKUP(J1613,银行退!A:K,11,FALSE)</f>
        <v>#N/A</v>
      </c>
    </row>
    <row r="1614" spans="1:15">
      <c r="A1614" s="1" t="s">
        <v>12981</v>
      </c>
      <c r="B1614" s="1">
        <v>1451049</v>
      </c>
      <c r="C1614" s="1" t="s">
        <v>7185</v>
      </c>
      <c r="D1614" s="1" t="s">
        <v>7186</v>
      </c>
      <c r="E1614" s="1" t="s">
        <v>7187</v>
      </c>
      <c r="F1614" s="2">
        <v>1000</v>
      </c>
      <c r="G1614" s="1" t="s">
        <v>9</v>
      </c>
      <c r="H1614" s="1" t="s">
        <v>8349</v>
      </c>
      <c r="I1614" s="1" t="s">
        <v>8350</v>
      </c>
      <c r="J1614" s="1" t="s">
        <v>12982</v>
      </c>
      <c r="K1614" s="1" t="s">
        <v>12983</v>
      </c>
      <c r="L1614">
        <f>VLOOKUP(B1614,HIS退!B:F,5,FALSE)</f>
        <v>-1000</v>
      </c>
      <c r="M1614">
        <f>VLOOKUP(J1614,银行退!A:F,6,FALSE)</f>
        <v>1000</v>
      </c>
      <c r="N1614" t="e">
        <f>VLOOKUP(J1614,银行退!A:J,10,FALSE)</f>
        <v>#N/A</v>
      </c>
      <c r="O1614" t="e">
        <f>VLOOKUP(J1614,银行退!A:K,11,FALSE)</f>
        <v>#N/A</v>
      </c>
    </row>
    <row r="1615" spans="1:15">
      <c r="A1615" s="1" t="s">
        <v>12984</v>
      </c>
      <c r="B1615" s="1">
        <v>1451072</v>
      </c>
      <c r="C1615" s="1" t="s">
        <v>7189</v>
      </c>
      <c r="D1615" s="1" t="s">
        <v>7190</v>
      </c>
      <c r="E1615" s="1" t="s">
        <v>7191</v>
      </c>
      <c r="F1615" s="2">
        <v>1387.47</v>
      </c>
      <c r="G1615" s="1" t="s">
        <v>9</v>
      </c>
      <c r="H1615" s="1" t="s">
        <v>8349</v>
      </c>
      <c r="I1615" s="1" t="s">
        <v>8350</v>
      </c>
      <c r="J1615" s="1" t="s">
        <v>12985</v>
      </c>
      <c r="K1615" s="1" t="s">
        <v>12986</v>
      </c>
      <c r="L1615">
        <f>VLOOKUP(B1615,HIS退!B:F,5,FALSE)</f>
        <v>-1387.47</v>
      </c>
      <c r="M1615">
        <f>VLOOKUP(J1615,银行退!A:F,6,FALSE)</f>
        <v>1387.47</v>
      </c>
      <c r="N1615" t="e">
        <f>VLOOKUP(J1615,银行退!A:J,10,FALSE)</f>
        <v>#N/A</v>
      </c>
      <c r="O1615" t="e">
        <f>VLOOKUP(J1615,银行退!A:K,11,FALSE)</f>
        <v>#N/A</v>
      </c>
    </row>
    <row r="1616" spans="1:15">
      <c r="A1616" s="1" t="s">
        <v>12987</v>
      </c>
      <c r="B1616" s="1">
        <v>1451081</v>
      </c>
      <c r="C1616" s="1" t="s">
        <v>7193</v>
      </c>
      <c r="D1616" s="1" t="s">
        <v>7194</v>
      </c>
      <c r="E1616" s="1" t="s">
        <v>7195</v>
      </c>
      <c r="F1616" s="2">
        <v>379.8</v>
      </c>
      <c r="G1616" s="1" t="s">
        <v>9</v>
      </c>
      <c r="H1616" s="1" t="s">
        <v>8349</v>
      </c>
      <c r="I1616" s="1" t="s">
        <v>8350</v>
      </c>
      <c r="J1616" s="1" t="s">
        <v>12988</v>
      </c>
      <c r="K1616" s="1" t="s">
        <v>12989</v>
      </c>
      <c r="L1616">
        <f>VLOOKUP(B1616,HIS退!B:F,5,FALSE)</f>
        <v>-379.8</v>
      </c>
      <c r="M1616">
        <f>VLOOKUP(J1616,银行退!A:F,6,FALSE)</f>
        <v>379.8</v>
      </c>
      <c r="N1616" t="e">
        <f>VLOOKUP(J1616,银行退!A:J,10,FALSE)</f>
        <v>#N/A</v>
      </c>
      <c r="O1616" t="e">
        <f>VLOOKUP(J1616,银行退!A:K,11,FALSE)</f>
        <v>#N/A</v>
      </c>
    </row>
    <row r="1617" spans="1:15">
      <c r="A1617" s="1" t="s">
        <v>12990</v>
      </c>
      <c r="B1617" s="1">
        <v>1451104</v>
      </c>
      <c r="C1617" s="1" t="s">
        <v>7197</v>
      </c>
      <c r="D1617" s="1" t="s">
        <v>7198</v>
      </c>
      <c r="E1617" s="1" t="s">
        <v>7199</v>
      </c>
      <c r="F1617" s="2">
        <v>635</v>
      </c>
      <c r="G1617" s="1" t="s">
        <v>9</v>
      </c>
      <c r="H1617" s="1" t="s">
        <v>8349</v>
      </c>
      <c r="I1617" s="1" t="s">
        <v>8350</v>
      </c>
      <c r="J1617" s="1" t="s">
        <v>12991</v>
      </c>
      <c r="K1617" s="1" t="s">
        <v>12992</v>
      </c>
      <c r="L1617">
        <f>VLOOKUP(B1617,HIS退!B:F,5,FALSE)</f>
        <v>-635</v>
      </c>
      <c r="M1617">
        <f>VLOOKUP(J1617,银行退!A:F,6,FALSE)</f>
        <v>635</v>
      </c>
      <c r="N1617" t="e">
        <f>VLOOKUP(J1617,银行退!A:J,10,FALSE)</f>
        <v>#N/A</v>
      </c>
      <c r="O1617" t="e">
        <f>VLOOKUP(J1617,银行退!A:K,11,FALSE)</f>
        <v>#N/A</v>
      </c>
    </row>
    <row r="1618" spans="1:15">
      <c r="A1618" s="1" t="s">
        <v>12993</v>
      </c>
      <c r="B1618" s="1">
        <v>1451214</v>
      </c>
      <c r="C1618" s="1" t="s">
        <v>7201</v>
      </c>
      <c r="D1618" s="1" t="s">
        <v>7202</v>
      </c>
      <c r="E1618" s="1" t="s">
        <v>7203</v>
      </c>
      <c r="F1618" s="2">
        <v>100</v>
      </c>
      <c r="G1618" s="1" t="s">
        <v>9</v>
      </c>
      <c r="H1618" s="1" t="s">
        <v>8349</v>
      </c>
      <c r="I1618" s="1" t="s">
        <v>8350</v>
      </c>
      <c r="J1618" s="1" t="s">
        <v>12994</v>
      </c>
      <c r="K1618" s="1" t="s">
        <v>12995</v>
      </c>
      <c r="L1618">
        <f>VLOOKUP(B1618,HIS退!B:F,5,FALSE)</f>
        <v>-100</v>
      </c>
      <c r="M1618">
        <f>VLOOKUP(J1618,银行退!A:F,6,FALSE)</f>
        <v>100</v>
      </c>
      <c r="N1618" t="e">
        <f>VLOOKUP(J1618,银行退!A:J,10,FALSE)</f>
        <v>#N/A</v>
      </c>
      <c r="O1618" t="e">
        <f>VLOOKUP(J1618,银行退!A:K,11,FALSE)</f>
        <v>#N/A</v>
      </c>
    </row>
    <row r="1619" spans="1:15">
      <c r="A1619" s="1" t="s">
        <v>12996</v>
      </c>
      <c r="B1619" s="1">
        <v>1451249</v>
      </c>
      <c r="C1619" s="1" t="s">
        <v>7205</v>
      </c>
      <c r="D1619" s="1" t="s">
        <v>7206</v>
      </c>
      <c r="E1619" s="1" t="s">
        <v>7207</v>
      </c>
      <c r="F1619" s="2">
        <v>101.66</v>
      </c>
      <c r="G1619" s="1" t="s">
        <v>9</v>
      </c>
      <c r="H1619" s="1" t="s">
        <v>8349</v>
      </c>
      <c r="I1619" s="1" t="s">
        <v>8350</v>
      </c>
      <c r="J1619" s="1" t="s">
        <v>12997</v>
      </c>
      <c r="K1619" s="1" t="s">
        <v>12998</v>
      </c>
      <c r="L1619">
        <f>VLOOKUP(B1619,HIS退!B:F,5,FALSE)</f>
        <v>-101.66</v>
      </c>
      <c r="M1619">
        <f>VLOOKUP(J1619,银行退!A:F,6,FALSE)</f>
        <v>101.66</v>
      </c>
      <c r="N1619" t="e">
        <f>VLOOKUP(J1619,银行退!A:J,10,FALSE)</f>
        <v>#N/A</v>
      </c>
      <c r="O1619" t="e">
        <f>VLOOKUP(J1619,银行退!A:K,11,FALSE)</f>
        <v>#N/A</v>
      </c>
    </row>
    <row r="1620" spans="1:15">
      <c r="A1620" s="1" t="s">
        <v>12999</v>
      </c>
      <c r="B1620" s="1">
        <v>1451331</v>
      </c>
      <c r="C1620" s="1" t="s">
        <v>7209</v>
      </c>
      <c r="D1620" s="1" t="s">
        <v>7210</v>
      </c>
      <c r="E1620" s="1" t="s">
        <v>7211</v>
      </c>
      <c r="F1620" s="2">
        <v>994.5</v>
      </c>
      <c r="G1620" s="1" t="s">
        <v>9</v>
      </c>
      <c r="H1620" s="1" t="s">
        <v>8349</v>
      </c>
      <c r="I1620" s="1" t="s">
        <v>8350</v>
      </c>
      <c r="J1620" s="1" t="s">
        <v>13000</v>
      </c>
      <c r="K1620" s="1" t="s">
        <v>13001</v>
      </c>
      <c r="L1620">
        <f>VLOOKUP(B1620,HIS退!B:F,5,FALSE)</f>
        <v>-994.5</v>
      </c>
      <c r="M1620">
        <f>VLOOKUP(J1620,银行退!A:F,6,FALSE)</f>
        <v>994.5</v>
      </c>
      <c r="N1620" t="e">
        <f>VLOOKUP(J1620,银行退!A:J,10,FALSE)</f>
        <v>#N/A</v>
      </c>
      <c r="O1620" t="e">
        <f>VLOOKUP(J1620,银行退!A:K,11,FALSE)</f>
        <v>#N/A</v>
      </c>
    </row>
    <row r="1621" spans="1:15">
      <c r="A1621" s="1" t="s">
        <v>13002</v>
      </c>
      <c r="B1621" s="1">
        <v>1451349</v>
      </c>
      <c r="C1621" s="1" t="s">
        <v>7213</v>
      </c>
      <c r="D1621" s="1" t="s">
        <v>7214</v>
      </c>
      <c r="E1621" s="1" t="s">
        <v>7215</v>
      </c>
      <c r="F1621" s="2">
        <v>679</v>
      </c>
      <c r="G1621" s="1" t="s">
        <v>9</v>
      </c>
      <c r="H1621" s="1" t="s">
        <v>8349</v>
      </c>
      <c r="I1621" s="1" t="s">
        <v>8350</v>
      </c>
      <c r="J1621" s="1" t="s">
        <v>13003</v>
      </c>
      <c r="K1621" s="1" t="s">
        <v>13004</v>
      </c>
      <c r="L1621">
        <f>VLOOKUP(B1621,HIS退!B:F,5,FALSE)</f>
        <v>-679</v>
      </c>
      <c r="M1621">
        <f>VLOOKUP(J1621,银行退!A:F,6,FALSE)</f>
        <v>679</v>
      </c>
      <c r="N1621" t="e">
        <f>VLOOKUP(J1621,银行退!A:J,10,FALSE)</f>
        <v>#N/A</v>
      </c>
      <c r="O1621" t="e">
        <f>VLOOKUP(J1621,银行退!A:K,11,FALSE)</f>
        <v>#N/A</v>
      </c>
    </row>
    <row r="1622" spans="1:15">
      <c r="A1622" s="1" t="s">
        <v>13005</v>
      </c>
      <c r="B1622" s="1">
        <v>1451391</v>
      </c>
      <c r="C1622" s="1" t="s">
        <v>7217</v>
      </c>
      <c r="D1622" s="1" t="s">
        <v>6623</v>
      </c>
      <c r="E1622" s="1" t="s">
        <v>6624</v>
      </c>
      <c r="F1622" s="2">
        <v>72</v>
      </c>
      <c r="G1622" s="1" t="s">
        <v>9</v>
      </c>
      <c r="H1622" s="1" t="s">
        <v>8349</v>
      </c>
      <c r="I1622" s="1" t="s">
        <v>8350</v>
      </c>
      <c r="J1622" s="1" t="s">
        <v>13006</v>
      </c>
      <c r="K1622" s="1" t="s">
        <v>12570</v>
      </c>
      <c r="L1622">
        <f>VLOOKUP(B1622,HIS退!B:F,5,FALSE)</f>
        <v>-72</v>
      </c>
      <c r="M1622">
        <f>VLOOKUP(J1622,银行退!A:F,6,FALSE)</f>
        <v>72</v>
      </c>
      <c r="N1622" t="e">
        <f>VLOOKUP(J1622,银行退!A:J,10,FALSE)</f>
        <v>#N/A</v>
      </c>
      <c r="O1622" t="e">
        <f>VLOOKUP(J1622,银行退!A:K,11,FALSE)</f>
        <v>#N/A</v>
      </c>
    </row>
    <row r="1623" spans="1:15">
      <c r="A1623" s="1" t="s">
        <v>13007</v>
      </c>
      <c r="B1623" s="1">
        <v>1451411</v>
      </c>
      <c r="C1623" s="1" t="s">
        <v>7219</v>
      </c>
      <c r="D1623" s="1" t="s">
        <v>7220</v>
      </c>
      <c r="E1623" s="1" t="s">
        <v>6624</v>
      </c>
      <c r="F1623" s="2">
        <v>221</v>
      </c>
      <c r="G1623" s="1" t="s">
        <v>9</v>
      </c>
      <c r="H1623" s="1" t="s">
        <v>8349</v>
      </c>
      <c r="I1623" s="1" t="s">
        <v>8350</v>
      </c>
      <c r="J1623" s="1" t="s">
        <v>13008</v>
      </c>
      <c r="K1623" s="1" t="s">
        <v>12570</v>
      </c>
      <c r="L1623">
        <f>VLOOKUP(B1623,HIS退!B:F,5,FALSE)</f>
        <v>-221</v>
      </c>
      <c r="M1623">
        <f>VLOOKUP(J1623,银行退!A:F,6,FALSE)</f>
        <v>221</v>
      </c>
      <c r="N1623" t="e">
        <f>VLOOKUP(J1623,银行退!A:J,10,FALSE)</f>
        <v>#N/A</v>
      </c>
      <c r="O1623" t="e">
        <f>VLOOKUP(J1623,银行退!A:K,11,FALSE)</f>
        <v>#N/A</v>
      </c>
    </row>
    <row r="1624" spans="1:15">
      <c r="A1624" s="1" t="s">
        <v>13009</v>
      </c>
      <c r="B1624" s="1">
        <v>1451561</v>
      </c>
      <c r="C1624" s="1" t="s">
        <v>7222</v>
      </c>
      <c r="D1624" s="1" t="s">
        <v>7220</v>
      </c>
      <c r="E1624" s="1" t="s">
        <v>6624</v>
      </c>
      <c r="F1624" s="2">
        <v>0.61</v>
      </c>
      <c r="G1624" s="1" t="s">
        <v>9</v>
      </c>
      <c r="H1624" s="1" t="s">
        <v>8349</v>
      </c>
      <c r="I1624" s="1" t="s">
        <v>8350</v>
      </c>
      <c r="J1624" s="1" t="s">
        <v>13010</v>
      </c>
      <c r="K1624" s="1" t="s">
        <v>12570</v>
      </c>
      <c r="L1624">
        <f>VLOOKUP(B1624,HIS退!B:F,5,FALSE)</f>
        <v>-0.61</v>
      </c>
      <c r="M1624">
        <f>VLOOKUP(J1624,银行退!A:F,6,FALSE)</f>
        <v>0.61</v>
      </c>
      <c r="N1624" t="e">
        <f>VLOOKUP(J1624,银行退!A:J,10,FALSE)</f>
        <v>#N/A</v>
      </c>
      <c r="O1624" t="e">
        <f>VLOOKUP(J1624,银行退!A:K,11,FALSE)</f>
        <v>#N/A</v>
      </c>
    </row>
    <row r="1625" spans="1:15">
      <c r="A1625" s="1" t="s">
        <v>13011</v>
      </c>
      <c r="B1625" s="1">
        <v>1451754</v>
      </c>
      <c r="C1625" s="1" t="s">
        <v>7224</v>
      </c>
      <c r="D1625" s="1" t="s">
        <v>7225</v>
      </c>
      <c r="E1625" s="1" t="s">
        <v>7226</v>
      </c>
      <c r="F1625" s="2">
        <v>267.42</v>
      </c>
      <c r="G1625" s="1" t="s">
        <v>9</v>
      </c>
      <c r="H1625" s="1" t="s">
        <v>8349</v>
      </c>
      <c r="I1625" s="1" t="s">
        <v>8350</v>
      </c>
      <c r="J1625" s="1" t="s">
        <v>13012</v>
      </c>
      <c r="K1625" s="1" t="s">
        <v>13013</v>
      </c>
      <c r="L1625">
        <f>VLOOKUP(B1625,HIS退!B:F,5,FALSE)</f>
        <v>-267.42</v>
      </c>
      <c r="M1625">
        <f>VLOOKUP(J1625,银行退!A:F,6,FALSE)</f>
        <v>267.42</v>
      </c>
      <c r="N1625" t="e">
        <f>VLOOKUP(J1625,银行退!A:J,10,FALSE)</f>
        <v>#N/A</v>
      </c>
      <c r="O1625" t="e">
        <f>VLOOKUP(J1625,银行退!A:K,11,FALSE)</f>
        <v>#N/A</v>
      </c>
    </row>
    <row r="1626" spans="1:15">
      <c r="A1626" s="1" t="s">
        <v>13014</v>
      </c>
      <c r="B1626" s="1">
        <v>1451871</v>
      </c>
      <c r="C1626" s="1" t="s">
        <v>7228</v>
      </c>
      <c r="D1626" s="1" t="s">
        <v>7229</v>
      </c>
      <c r="E1626" s="1" t="s">
        <v>7230</v>
      </c>
      <c r="F1626" s="2">
        <v>67.42</v>
      </c>
      <c r="G1626" s="1" t="s">
        <v>9</v>
      </c>
      <c r="H1626" s="1" t="s">
        <v>8349</v>
      </c>
      <c r="I1626" s="1" t="s">
        <v>8350</v>
      </c>
      <c r="J1626" s="1" t="s">
        <v>13015</v>
      </c>
      <c r="K1626" s="1" t="s">
        <v>13016</v>
      </c>
      <c r="L1626">
        <f>VLOOKUP(B1626,HIS退!B:F,5,FALSE)</f>
        <v>-67.42</v>
      </c>
      <c r="M1626">
        <f>VLOOKUP(J1626,银行退!A:F,6,FALSE)</f>
        <v>67.42</v>
      </c>
      <c r="N1626" t="e">
        <f>VLOOKUP(J1626,银行退!A:J,10,FALSE)</f>
        <v>#N/A</v>
      </c>
      <c r="O1626" t="e">
        <f>VLOOKUP(J1626,银行退!A:K,11,FALSE)</f>
        <v>#N/A</v>
      </c>
    </row>
    <row r="1627" spans="1:15">
      <c r="A1627" s="1" t="s">
        <v>13017</v>
      </c>
      <c r="B1627" s="1">
        <v>1451963</v>
      </c>
      <c r="C1627" s="1" t="s">
        <v>7232</v>
      </c>
      <c r="D1627" s="1" t="s">
        <v>7233</v>
      </c>
      <c r="E1627" s="1" t="s">
        <v>5632</v>
      </c>
      <c r="F1627" s="2">
        <v>77.790000000000006</v>
      </c>
      <c r="G1627" s="1" t="s">
        <v>9</v>
      </c>
      <c r="H1627" s="1" t="s">
        <v>8349</v>
      </c>
      <c r="I1627" s="1" t="s">
        <v>8350</v>
      </c>
      <c r="J1627" s="1" t="s">
        <v>13018</v>
      </c>
      <c r="K1627" s="1" t="s">
        <v>13019</v>
      </c>
      <c r="L1627">
        <f>VLOOKUP(B1627,HIS退!B:F,5,FALSE)</f>
        <v>-77.790000000000006</v>
      </c>
      <c r="M1627">
        <f>VLOOKUP(J1627,银行退!A:F,6,FALSE)</f>
        <v>77.790000000000006</v>
      </c>
      <c r="N1627" t="e">
        <f>VLOOKUP(J1627,银行退!A:J,10,FALSE)</f>
        <v>#N/A</v>
      </c>
      <c r="O1627" t="e">
        <f>VLOOKUP(J1627,银行退!A:K,11,FALSE)</f>
        <v>#N/A</v>
      </c>
    </row>
    <row r="1628" spans="1:15">
      <c r="A1628" s="1" t="s">
        <v>13020</v>
      </c>
      <c r="B1628" s="1">
        <v>1452096</v>
      </c>
      <c r="C1628" s="1" t="s">
        <v>7235</v>
      </c>
      <c r="D1628" s="1" t="s">
        <v>7236</v>
      </c>
      <c r="E1628" s="1" t="s">
        <v>7237</v>
      </c>
      <c r="F1628" s="2">
        <v>1341.73</v>
      </c>
      <c r="G1628" s="1" t="s">
        <v>9</v>
      </c>
      <c r="H1628" s="1" t="s">
        <v>8349</v>
      </c>
      <c r="I1628" s="1" t="s">
        <v>8350</v>
      </c>
      <c r="J1628" s="1" t="s">
        <v>13021</v>
      </c>
      <c r="K1628" s="1" t="s">
        <v>13022</v>
      </c>
      <c r="L1628">
        <f>VLOOKUP(B1628,HIS退!B:F,5,FALSE)</f>
        <v>-1341.73</v>
      </c>
      <c r="M1628">
        <f>VLOOKUP(J1628,银行退!A:F,6,FALSE)</f>
        <v>1341.73</v>
      </c>
      <c r="N1628" t="e">
        <f>VLOOKUP(J1628,银行退!A:J,10,FALSE)</f>
        <v>#N/A</v>
      </c>
      <c r="O1628" t="e">
        <f>VLOOKUP(J1628,银行退!A:K,11,FALSE)</f>
        <v>#N/A</v>
      </c>
    </row>
    <row r="1629" spans="1:15">
      <c r="A1629" s="1" t="s">
        <v>13023</v>
      </c>
      <c r="B1629" s="1">
        <v>1452185</v>
      </c>
      <c r="C1629" s="1" t="s">
        <v>7239</v>
      </c>
      <c r="D1629" s="1" t="s">
        <v>7240</v>
      </c>
      <c r="E1629" s="1" t="s">
        <v>7241</v>
      </c>
      <c r="F1629" s="2">
        <v>91</v>
      </c>
      <c r="G1629" s="1" t="s">
        <v>9</v>
      </c>
      <c r="H1629" s="1" t="s">
        <v>8349</v>
      </c>
      <c r="I1629" s="1" t="s">
        <v>8350</v>
      </c>
      <c r="J1629" s="1" t="s">
        <v>13024</v>
      </c>
      <c r="K1629" s="1" t="s">
        <v>13025</v>
      </c>
      <c r="L1629">
        <f>VLOOKUP(B1629,HIS退!B:F,5,FALSE)</f>
        <v>-91</v>
      </c>
      <c r="M1629">
        <f>VLOOKUP(J1629,银行退!A:F,6,FALSE)</f>
        <v>91</v>
      </c>
      <c r="N1629" t="e">
        <f>VLOOKUP(J1629,银行退!A:J,10,FALSE)</f>
        <v>#N/A</v>
      </c>
      <c r="O1629" t="e">
        <f>VLOOKUP(J1629,银行退!A:K,11,FALSE)</f>
        <v>#N/A</v>
      </c>
    </row>
    <row r="1630" spans="1:15">
      <c r="A1630" s="1" t="s">
        <v>13026</v>
      </c>
      <c r="B1630" s="1">
        <v>1452351</v>
      </c>
      <c r="C1630" s="1" t="s">
        <v>7243</v>
      </c>
      <c r="D1630" s="1" t="s">
        <v>7244</v>
      </c>
      <c r="E1630" s="1" t="s">
        <v>7245</v>
      </c>
      <c r="F1630" s="2">
        <v>250</v>
      </c>
      <c r="G1630" s="1" t="s">
        <v>9</v>
      </c>
      <c r="H1630" s="1" t="s">
        <v>8349</v>
      </c>
      <c r="I1630" s="1" t="s">
        <v>8350</v>
      </c>
      <c r="J1630" s="1" t="s">
        <v>13027</v>
      </c>
      <c r="K1630" s="1" t="s">
        <v>13028</v>
      </c>
      <c r="L1630">
        <f>VLOOKUP(B1630,HIS退!B:F,5,FALSE)</f>
        <v>-250</v>
      </c>
      <c r="M1630">
        <f>VLOOKUP(J1630,银行退!A:F,6,FALSE)</f>
        <v>250</v>
      </c>
      <c r="N1630" t="e">
        <f>VLOOKUP(J1630,银行退!A:J,10,FALSE)</f>
        <v>#N/A</v>
      </c>
      <c r="O1630" t="e">
        <f>VLOOKUP(J1630,银行退!A:K,11,FALSE)</f>
        <v>#N/A</v>
      </c>
    </row>
    <row r="1631" spans="1:15">
      <c r="A1631" s="1" t="s">
        <v>13029</v>
      </c>
      <c r="B1631" s="1">
        <v>1452370</v>
      </c>
      <c r="C1631" s="1" t="s">
        <v>7247</v>
      </c>
      <c r="D1631" s="1" t="s">
        <v>7248</v>
      </c>
      <c r="E1631" s="1" t="s">
        <v>7249</v>
      </c>
      <c r="F1631" s="2">
        <v>420.64</v>
      </c>
      <c r="G1631" s="1" t="s">
        <v>9</v>
      </c>
      <c r="H1631" s="1" t="s">
        <v>8349</v>
      </c>
      <c r="I1631" s="1" t="s">
        <v>8350</v>
      </c>
      <c r="J1631" s="1" t="s">
        <v>13030</v>
      </c>
      <c r="K1631" s="1" t="s">
        <v>13031</v>
      </c>
      <c r="L1631">
        <f>VLOOKUP(B1631,HIS退!B:F,5,FALSE)</f>
        <v>-420.64</v>
      </c>
      <c r="M1631">
        <f>VLOOKUP(J1631,银行退!A:F,6,FALSE)</f>
        <v>420.64</v>
      </c>
      <c r="N1631" t="e">
        <f>VLOOKUP(J1631,银行退!A:J,10,FALSE)</f>
        <v>#N/A</v>
      </c>
      <c r="O1631" t="e">
        <f>VLOOKUP(J1631,银行退!A:K,11,FALSE)</f>
        <v>#N/A</v>
      </c>
    </row>
    <row r="1632" spans="1:15">
      <c r="A1632" s="1" t="s">
        <v>13032</v>
      </c>
      <c r="B1632" s="1">
        <v>1452494</v>
      </c>
      <c r="C1632" s="1" t="s">
        <v>7251</v>
      </c>
      <c r="D1632" s="1" t="s">
        <v>7252</v>
      </c>
      <c r="E1632" s="1" t="s">
        <v>7253</v>
      </c>
      <c r="F1632" s="2">
        <v>5000</v>
      </c>
      <c r="G1632" s="1" t="s">
        <v>9</v>
      </c>
      <c r="H1632" s="1" t="s">
        <v>8349</v>
      </c>
      <c r="I1632" s="1" t="s">
        <v>8350</v>
      </c>
      <c r="J1632" s="1" t="s">
        <v>13033</v>
      </c>
      <c r="K1632" s="1" t="s">
        <v>13034</v>
      </c>
      <c r="L1632">
        <f>VLOOKUP(B1632,HIS退!B:F,5,FALSE)</f>
        <v>-5000</v>
      </c>
      <c r="M1632">
        <f>VLOOKUP(J1632,银行退!A:F,6,FALSE)</f>
        <v>5000</v>
      </c>
      <c r="N1632" t="e">
        <f>VLOOKUP(J1632,银行退!A:J,10,FALSE)</f>
        <v>#N/A</v>
      </c>
      <c r="O1632" t="e">
        <f>VLOOKUP(J1632,银行退!A:K,11,FALSE)</f>
        <v>#N/A</v>
      </c>
    </row>
    <row r="1633" spans="1:15">
      <c r="A1633" s="1" t="s">
        <v>13035</v>
      </c>
      <c r="B1633" s="1">
        <v>1453456</v>
      </c>
      <c r="C1633" s="1" t="s">
        <v>7255</v>
      </c>
      <c r="D1633" s="1" t="s">
        <v>7256</v>
      </c>
      <c r="E1633" s="1" t="s">
        <v>7257</v>
      </c>
      <c r="F1633" s="2">
        <v>20</v>
      </c>
      <c r="G1633" s="1" t="s">
        <v>9</v>
      </c>
      <c r="H1633" s="1" t="s">
        <v>8349</v>
      </c>
      <c r="I1633" s="1" t="s">
        <v>8350</v>
      </c>
      <c r="J1633" s="1" t="s">
        <v>13036</v>
      </c>
      <c r="K1633" s="1" t="s">
        <v>13037</v>
      </c>
      <c r="L1633">
        <f>VLOOKUP(B1633,HIS退!B:F,5,FALSE)</f>
        <v>-20</v>
      </c>
      <c r="M1633">
        <f>VLOOKUP(J1633,银行退!A:F,6,FALSE)</f>
        <v>20</v>
      </c>
      <c r="N1633" t="e">
        <f>VLOOKUP(J1633,银行退!A:J,10,FALSE)</f>
        <v>#N/A</v>
      </c>
      <c r="O1633" t="e">
        <f>VLOOKUP(J1633,银行退!A:K,11,FALSE)</f>
        <v>#N/A</v>
      </c>
    </row>
    <row r="1634" spans="1:15">
      <c r="A1634" s="1" t="s">
        <v>13038</v>
      </c>
      <c r="B1634" s="1">
        <v>1453900</v>
      </c>
      <c r="C1634" s="1" t="s">
        <v>7259</v>
      </c>
      <c r="D1634" s="1" t="s">
        <v>7260</v>
      </c>
      <c r="E1634" s="1" t="s">
        <v>7261</v>
      </c>
      <c r="F1634" s="2">
        <v>20</v>
      </c>
      <c r="G1634" s="1" t="s">
        <v>9</v>
      </c>
      <c r="H1634" s="1" t="s">
        <v>8349</v>
      </c>
      <c r="I1634" s="1" t="s">
        <v>8350</v>
      </c>
      <c r="J1634" s="1" t="s">
        <v>13039</v>
      </c>
      <c r="K1634" s="1" t="s">
        <v>13040</v>
      </c>
      <c r="L1634">
        <f>VLOOKUP(B1634,HIS退!B:F,5,FALSE)</f>
        <v>-20</v>
      </c>
      <c r="M1634">
        <f>VLOOKUP(J1634,银行退!A:F,6,FALSE)</f>
        <v>20</v>
      </c>
      <c r="N1634" t="e">
        <f>VLOOKUP(J1634,银行退!A:J,10,FALSE)</f>
        <v>#N/A</v>
      </c>
      <c r="O1634" t="e">
        <f>VLOOKUP(J1634,银行退!A:K,11,FALSE)</f>
        <v>#N/A</v>
      </c>
    </row>
    <row r="1635" spans="1:15">
      <c r="A1635" s="1" t="s">
        <v>13041</v>
      </c>
      <c r="B1635" s="1">
        <v>1456161</v>
      </c>
      <c r="C1635" s="1" t="s">
        <v>7263</v>
      </c>
      <c r="D1635" s="1" t="s">
        <v>1868</v>
      </c>
      <c r="E1635" s="1" t="s">
        <v>1258</v>
      </c>
      <c r="F1635" s="2">
        <v>2000</v>
      </c>
      <c r="G1635" s="1" t="s">
        <v>9</v>
      </c>
      <c r="H1635" s="1" t="s">
        <v>8349</v>
      </c>
      <c r="I1635" s="1" t="s">
        <v>8350</v>
      </c>
      <c r="J1635" s="1" t="s">
        <v>13042</v>
      </c>
      <c r="K1635" s="1" t="s">
        <v>1257</v>
      </c>
      <c r="L1635">
        <f>VLOOKUP(B1635,HIS退!B:F,5,FALSE)</f>
        <v>-2000</v>
      </c>
      <c r="M1635">
        <f>VLOOKUP(J1635,银行退!A:F,6,FALSE)</f>
        <v>2000</v>
      </c>
      <c r="N1635" t="e">
        <f>VLOOKUP(J1635,银行退!A:J,10,FALSE)</f>
        <v>#N/A</v>
      </c>
      <c r="O1635" t="e">
        <f>VLOOKUP(J1635,银行退!A:K,11,FALSE)</f>
        <v>#N/A</v>
      </c>
    </row>
    <row r="1636" spans="1:15">
      <c r="A1636" s="1" t="s">
        <v>13043</v>
      </c>
      <c r="B1636" s="1">
        <v>1456582</v>
      </c>
      <c r="C1636" s="1" t="s">
        <v>7265</v>
      </c>
      <c r="D1636" s="1" t="s">
        <v>7266</v>
      </c>
      <c r="E1636" s="1" t="s">
        <v>7267</v>
      </c>
      <c r="F1636" s="2">
        <v>752</v>
      </c>
      <c r="G1636" s="1" t="s">
        <v>9</v>
      </c>
      <c r="H1636" s="1" t="s">
        <v>8349</v>
      </c>
      <c r="I1636" s="1" t="s">
        <v>8350</v>
      </c>
      <c r="J1636" s="1" t="s">
        <v>13044</v>
      </c>
      <c r="K1636" s="1" t="s">
        <v>13045</v>
      </c>
      <c r="L1636">
        <f>VLOOKUP(B1636,HIS退!B:F,5,FALSE)</f>
        <v>-752</v>
      </c>
      <c r="M1636">
        <f>VLOOKUP(J1636,银行退!A:F,6,FALSE)</f>
        <v>752</v>
      </c>
      <c r="N1636" t="e">
        <f>VLOOKUP(J1636,银行退!A:J,10,FALSE)</f>
        <v>#N/A</v>
      </c>
      <c r="O1636" t="e">
        <f>VLOOKUP(J1636,银行退!A:K,11,FALSE)</f>
        <v>#N/A</v>
      </c>
    </row>
    <row r="1637" spans="1:15">
      <c r="A1637" s="1" t="s">
        <v>13046</v>
      </c>
      <c r="B1637" s="1">
        <v>1457382</v>
      </c>
      <c r="C1637" s="1" t="s">
        <v>7269</v>
      </c>
      <c r="D1637" s="1" t="s">
        <v>7270</v>
      </c>
      <c r="E1637" s="1" t="s">
        <v>260</v>
      </c>
      <c r="F1637" s="2">
        <v>843.92</v>
      </c>
      <c r="G1637" s="1" t="s">
        <v>9</v>
      </c>
      <c r="H1637" s="1" t="s">
        <v>8349</v>
      </c>
      <c r="I1637" s="1" t="s">
        <v>8350</v>
      </c>
      <c r="J1637" s="1" t="s">
        <v>13968</v>
      </c>
      <c r="K1637" s="1" t="s">
        <v>259</v>
      </c>
      <c r="L1637">
        <f>VLOOKUP(B1637,HIS退!B:F,5,FALSE)</f>
        <v>-843.92</v>
      </c>
      <c r="M1637">
        <f>VLOOKUP(J1637,银行退!A:F,6,FALSE)</f>
        <v>843.92</v>
      </c>
      <c r="N1637" t="e">
        <f>VLOOKUP(J1637,银行退!A:J,10,FALSE)</f>
        <v>#N/A</v>
      </c>
      <c r="O1637" t="str">
        <f>VLOOKUP(J1637,银行退!A:K,11,FALSE)</f>
        <v>2017-08-17</v>
      </c>
    </row>
    <row r="1638" spans="1:15">
      <c r="A1638" s="1" t="s">
        <v>13048</v>
      </c>
      <c r="B1638" s="1">
        <v>1458092</v>
      </c>
      <c r="C1638" s="1" t="s">
        <v>7272</v>
      </c>
      <c r="D1638" s="1" t="s">
        <v>7273</v>
      </c>
      <c r="E1638" s="1" t="s">
        <v>7274</v>
      </c>
      <c r="F1638" s="2">
        <v>248.8</v>
      </c>
      <c r="G1638" s="1" t="s">
        <v>9</v>
      </c>
      <c r="H1638" s="1" t="s">
        <v>8349</v>
      </c>
      <c r="I1638" s="1" t="s">
        <v>8350</v>
      </c>
      <c r="J1638" s="1" t="s">
        <v>13049</v>
      </c>
      <c r="K1638" s="1" t="s">
        <v>13050</v>
      </c>
      <c r="L1638">
        <f>VLOOKUP(B1638,HIS退!B:F,5,FALSE)</f>
        <v>-248.8</v>
      </c>
      <c r="M1638">
        <f>VLOOKUP(J1638,银行退!A:F,6,FALSE)</f>
        <v>248.8</v>
      </c>
      <c r="N1638" t="e">
        <f>VLOOKUP(J1638,银行退!A:J,10,FALSE)</f>
        <v>#N/A</v>
      </c>
      <c r="O1638" t="e">
        <f>VLOOKUP(J1638,银行退!A:K,11,FALSE)</f>
        <v>#N/A</v>
      </c>
    </row>
    <row r="1639" spans="1:15">
      <c r="A1639" s="1" t="s">
        <v>13051</v>
      </c>
      <c r="B1639" s="1">
        <v>1458877</v>
      </c>
      <c r="C1639" s="1" t="s">
        <v>7276</v>
      </c>
      <c r="D1639" s="1" t="s">
        <v>7277</v>
      </c>
      <c r="E1639" s="1" t="s">
        <v>7278</v>
      </c>
      <c r="F1639" s="2">
        <v>84.17</v>
      </c>
      <c r="G1639" s="1" t="s">
        <v>9</v>
      </c>
      <c r="H1639" s="1" t="s">
        <v>8349</v>
      </c>
      <c r="I1639" s="1" t="s">
        <v>8350</v>
      </c>
      <c r="J1639" s="1" t="s">
        <v>13052</v>
      </c>
      <c r="K1639" s="1" t="s">
        <v>13053</v>
      </c>
      <c r="L1639">
        <f>VLOOKUP(B1639,HIS退!B:F,5,FALSE)</f>
        <v>-84.17</v>
      </c>
      <c r="M1639">
        <f>VLOOKUP(J1639,银行退!A:F,6,FALSE)</f>
        <v>84.17</v>
      </c>
      <c r="N1639" t="e">
        <f>VLOOKUP(J1639,银行退!A:J,10,FALSE)</f>
        <v>#N/A</v>
      </c>
      <c r="O1639" t="e">
        <f>VLOOKUP(J1639,银行退!A:K,11,FALSE)</f>
        <v>#N/A</v>
      </c>
    </row>
    <row r="1640" spans="1:15">
      <c r="A1640" s="1" t="s">
        <v>13054</v>
      </c>
      <c r="B1640" s="1">
        <v>1459598</v>
      </c>
      <c r="C1640" s="1" t="s">
        <v>7280</v>
      </c>
      <c r="D1640" s="1" t="s">
        <v>4028</v>
      </c>
      <c r="E1640" s="1" t="s">
        <v>883</v>
      </c>
      <c r="F1640" s="2">
        <v>169.34</v>
      </c>
      <c r="G1640" s="1" t="s">
        <v>9</v>
      </c>
      <c r="H1640" s="1" t="s">
        <v>8349</v>
      </c>
      <c r="I1640" s="1" t="s">
        <v>8350</v>
      </c>
      <c r="J1640" s="1" t="s">
        <v>13055</v>
      </c>
      <c r="K1640" s="1" t="s">
        <v>882</v>
      </c>
      <c r="L1640">
        <f>VLOOKUP(B1640,HIS退!B:F,5,FALSE)</f>
        <v>-169.34</v>
      </c>
      <c r="M1640">
        <f>VLOOKUP(J1640,银行退!A:F,6,FALSE)</f>
        <v>169.34</v>
      </c>
      <c r="N1640" t="e">
        <f>VLOOKUP(J1640,银行退!A:J,10,FALSE)</f>
        <v>#N/A</v>
      </c>
      <c r="O1640" t="e">
        <f>VLOOKUP(J1640,银行退!A:K,11,FALSE)</f>
        <v>#N/A</v>
      </c>
    </row>
    <row r="1641" spans="1:15">
      <c r="A1641" s="1" t="s">
        <v>13056</v>
      </c>
      <c r="B1641" s="1">
        <v>1459626</v>
      </c>
      <c r="C1641" s="1" t="s">
        <v>7282</v>
      </c>
      <c r="D1641" s="1" t="s">
        <v>7283</v>
      </c>
      <c r="E1641" s="1" t="s">
        <v>7284</v>
      </c>
      <c r="F1641" s="2">
        <v>573.57000000000005</v>
      </c>
      <c r="G1641" s="1" t="s">
        <v>9</v>
      </c>
      <c r="H1641" s="1" t="s">
        <v>8349</v>
      </c>
      <c r="I1641" s="1" t="s">
        <v>8350</v>
      </c>
      <c r="J1641" s="1" t="s">
        <v>13057</v>
      </c>
      <c r="K1641" s="1" t="s">
        <v>13058</v>
      </c>
      <c r="L1641">
        <f>VLOOKUP(B1641,HIS退!B:F,5,FALSE)</f>
        <v>-573.57000000000005</v>
      </c>
      <c r="M1641">
        <f>VLOOKUP(J1641,银行退!A:F,6,FALSE)</f>
        <v>573.57000000000005</v>
      </c>
      <c r="N1641" t="e">
        <f>VLOOKUP(J1641,银行退!A:J,10,FALSE)</f>
        <v>#N/A</v>
      </c>
      <c r="O1641" t="e">
        <f>VLOOKUP(J1641,银行退!A:K,11,FALSE)</f>
        <v>#N/A</v>
      </c>
    </row>
    <row r="1642" spans="1:15">
      <c r="A1642" s="1" t="s">
        <v>13059</v>
      </c>
      <c r="B1642" s="1">
        <v>1459763</v>
      </c>
      <c r="C1642" s="1" t="s">
        <v>7286</v>
      </c>
      <c r="D1642" s="1" t="s">
        <v>7287</v>
      </c>
      <c r="E1642" s="1" t="s">
        <v>7288</v>
      </c>
      <c r="F1642" s="2">
        <v>97</v>
      </c>
      <c r="G1642" s="1" t="s">
        <v>9</v>
      </c>
      <c r="H1642" s="1" t="s">
        <v>8349</v>
      </c>
      <c r="I1642" s="1" t="s">
        <v>8350</v>
      </c>
      <c r="J1642" s="1" t="s">
        <v>13060</v>
      </c>
      <c r="K1642" s="1" t="s">
        <v>13061</v>
      </c>
      <c r="L1642">
        <f>VLOOKUP(B1642,HIS退!B:F,5,FALSE)</f>
        <v>-97</v>
      </c>
      <c r="M1642">
        <f>VLOOKUP(J1642,银行退!A:F,6,FALSE)</f>
        <v>97</v>
      </c>
      <c r="N1642" t="e">
        <f>VLOOKUP(J1642,银行退!A:J,10,FALSE)</f>
        <v>#N/A</v>
      </c>
      <c r="O1642" t="e">
        <f>VLOOKUP(J1642,银行退!A:K,11,FALSE)</f>
        <v>#N/A</v>
      </c>
    </row>
    <row r="1643" spans="1:15">
      <c r="A1643" s="1" t="s">
        <v>13062</v>
      </c>
      <c r="B1643" s="1">
        <v>1460338</v>
      </c>
      <c r="C1643" s="1" t="s">
        <v>7290</v>
      </c>
      <c r="D1643" s="1" t="s">
        <v>7291</v>
      </c>
      <c r="E1643" s="1" t="s">
        <v>7292</v>
      </c>
      <c r="F1643" s="2">
        <v>354</v>
      </c>
      <c r="G1643" s="1" t="s">
        <v>9</v>
      </c>
      <c r="H1643" s="1" t="s">
        <v>8349</v>
      </c>
      <c r="I1643" s="1" t="s">
        <v>8350</v>
      </c>
      <c r="J1643" s="1" t="s">
        <v>13063</v>
      </c>
      <c r="K1643" s="1" t="s">
        <v>13064</v>
      </c>
      <c r="L1643">
        <f>VLOOKUP(B1643,HIS退!B:F,5,FALSE)</f>
        <v>-354</v>
      </c>
      <c r="M1643">
        <f>VLOOKUP(J1643,银行退!A:F,6,FALSE)</f>
        <v>354</v>
      </c>
      <c r="N1643" t="e">
        <f>VLOOKUP(J1643,银行退!A:J,10,FALSE)</f>
        <v>#N/A</v>
      </c>
      <c r="O1643" t="e">
        <f>VLOOKUP(J1643,银行退!A:K,11,FALSE)</f>
        <v>#N/A</v>
      </c>
    </row>
    <row r="1644" spans="1:15">
      <c r="A1644" s="1" t="s">
        <v>13065</v>
      </c>
      <c r="B1644" s="1">
        <v>1460739</v>
      </c>
      <c r="C1644" s="1" t="s">
        <v>7294</v>
      </c>
      <c r="D1644" s="1" t="s">
        <v>7295</v>
      </c>
      <c r="E1644" s="1" t="s">
        <v>256</v>
      </c>
      <c r="F1644" s="2">
        <v>500</v>
      </c>
      <c r="G1644" s="1" t="s">
        <v>9</v>
      </c>
      <c r="H1644" s="1" t="s">
        <v>8349</v>
      </c>
      <c r="I1644" s="1" t="s">
        <v>8350</v>
      </c>
      <c r="J1644" s="1" t="s">
        <v>13969</v>
      </c>
      <c r="K1644" s="1" t="s">
        <v>255</v>
      </c>
      <c r="L1644">
        <f>VLOOKUP(B1644,HIS退!B:F,5,FALSE)</f>
        <v>-500</v>
      </c>
      <c r="M1644">
        <f>VLOOKUP(J1644,银行退!A:F,6,FALSE)</f>
        <v>500</v>
      </c>
      <c r="N1644" t="e">
        <f>VLOOKUP(J1644,银行退!A:J,10,FALSE)</f>
        <v>#N/A</v>
      </c>
      <c r="O1644" t="str">
        <f>VLOOKUP(J1644,银行退!A:K,11,FALSE)</f>
        <v>2017-08-17</v>
      </c>
    </row>
    <row r="1645" spans="1:15">
      <c r="A1645" s="1" t="s">
        <v>13067</v>
      </c>
      <c r="B1645" s="1">
        <v>1460874</v>
      </c>
      <c r="C1645" s="1" t="s">
        <v>7297</v>
      </c>
      <c r="D1645" s="1" t="s">
        <v>7298</v>
      </c>
      <c r="E1645" s="1" t="s">
        <v>7299</v>
      </c>
      <c r="F1645" s="2">
        <v>500</v>
      </c>
      <c r="G1645" s="1" t="s">
        <v>9</v>
      </c>
      <c r="H1645" s="1" t="s">
        <v>8349</v>
      </c>
      <c r="I1645" s="1" t="s">
        <v>8350</v>
      </c>
      <c r="J1645" s="1" t="s">
        <v>13068</v>
      </c>
      <c r="K1645" s="1" t="s">
        <v>13069</v>
      </c>
      <c r="L1645">
        <f>VLOOKUP(B1645,HIS退!B:F,5,FALSE)</f>
        <v>-500</v>
      </c>
      <c r="M1645">
        <f>VLOOKUP(J1645,银行退!A:F,6,FALSE)</f>
        <v>500</v>
      </c>
      <c r="N1645" t="e">
        <f>VLOOKUP(J1645,银行退!A:J,10,FALSE)</f>
        <v>#N/A</v>
      </c>
      <c r="O1645" t="e">
        <f>VLOOKUP(J1645,银行退!A:K,11,FALSE)</f>
        <v>#N/A</v>
      </c>
    </row>
    <row r="1646" spans="1:15">
      <c r="A1646" s="1" t="s">
        <v>13070</v>
      </c>
      <c r="B1646" s="1">
        <v>1461003</v>
      </c>
      <c r="C1646" s="1" t="s">
        <v>7301</v>
      </c>
      <c r="D1646" s="1" t="s">
        <v>7302</v>
      </c>
      <c r="E1646" s="1" t="s">
        <v>7303</v>
      </c>
      <c r="F1646" s="2">
        <v>500</v>
      </c>
      <c r="G1646" s="1" t="s">
        <v>9</v>
      </c>
      <c r="H1646" s="1" t="s">
        <v>8349</v>
      </c>
      <c r="I1646" s="1" t="s">
        <v>8350</v>
      </c>
      <c r="J1646" s="1" t="s">
        <v>13071</v>
      </c>
      <c r="K1646" s="1" t="s">
        <v>255</v>
      </c>
      <c r="L1646">
        <f>VLOOKUP(B1646,HIS退!B:F,5,FALSE)</f>
        <v>-500</v>
      </c>
      <c r="M1646" t="str">
        <f>VLOOKUP(J1646,银行退!A:F,6,FALSE)</f>
        <v>500.0</v>
      </c>
      <c r="N1646" t="e">
        <f>VLOOKUP(J1646,银行退!A:J,10,FALSE)</f>
        <v>#N/A</v>
      </c>
      <c r="O1646" t="e">
        <f>VLOOKUP(J1646,银行退!A:K,11,FALSE)</f>
        <v>#N/A</v>
      </c>
    </row>
    <row r="1647" spans="1:15">
      <c r="A1647" s="1" t="s">
        <v>13072</v>
      </c>
      <c r="B1647" s="1">
        <v>1461087</v>
      </c>
      <c r="C1647" s="1" t="s">
        <v>7305</v>
      </c>
      <c r="D1647" s="1" t="s">
        <v>7306</v>
      </c>
      <c r="E1647" s="1" t="s">
        <v>7307</v>
      </c>
      <c r="F1647" s="2">
        <v>68</v>
      </c>
      <c r="G1647" s="1" t="s">
        <v>9</v>
      </c>
      <c r="H1647" s="1" t="s">
        <v>8349</v>
      </c>
      <c r="I1647" s="1" t="s">
        <v>8350</v>
      </c>
      <c r="J1647" s="1" t="s">
        <v>13073</v>
      </c>
      <c r="K1647" s="1" t="s">
        <v>13074</v>
      </c>
      <c r="L1647">
        <f>VLOOKUP(B1647,HIS退!B:F,5,FALSE)</f>
        <v>-68</v>
      </c>
      <c r="M1647">
        <f>VLOOKUP(J1647,银行退!A:F,6,FALSE)</f>
        <v>68</v>
      </c>
      <c r="N1647" t="e">
        <f>VLOOKUP(J1647,银行退!A:J,10,FALSE)</f>
        <v>#N/A</v>
      </c>
      <c r="O1647" t="e">
        <f>VLOOKUP(J1647,银行退!A:K,11,FALSE)</f>
        <v>#N/A</v>
      </c>
    </row>
    <row r="1648" spans="1:15">
      <c r="A1648" s="1" t="s">
        <v>13075</v>
      </c>
      <c r="B1648" s="1">
        <v>1461252</v>
      </c>
      <c r="C1648" s="1" t="s">
        <v>7309</v>
      </c>
      <c r="D1648" s="1" t="s">
        <v>7310</v>
      </c>
      <c r="E1648" s="1" t="s">
        <v>264</v>
      </c>
      <c r="F1648" s="2">
        <v>1174</v>
      </c>
      <c r="G1648" s="1" t="s">
        <v>9</v>
      </c>
      <c r="H1648" s="1" t="s">
        <v>8349</v>
      </c>
      <c r="I1648" s="1" t="s">
        <v>8350</v>
      </c>
      <c r="J1648" s="1" t="s">
        <v>13970</v>
      </c>
      <c r="K1648" s="1" t="s">
        <v>263</v>
      </c>
      <c r="L1648">
        <f>VLOOKUP(B1648,HIS退!B:F,5,FALSE)</f>
        <v>-1174</v>
      </c>
      <c r="M1648">
        <f>VLOOKUP(J1648,银行退!A:F,6,FALSE)</f>
        <v>1174</v>
      </c>
      <c r="N1648" t="e">
        <f>VLOOKUP(J1648,银行退!A:J,10,FALSE)</f>
        <v>#N/A</v>
      </c>
      <c r="O1648" t="str">
        <f>VLOOKUP(J1648,银行退!A:K,11,FALSE)</f>
        <v>2017-08-17</v>
      </c>
    </row>
    <row r="1649" spans="1:15">
      <c r="A1649" s="1" t="s">
        <v>13077</v>
      </c>
      <c r="B1649" s="1">
        <v>1462018</v>
      </c>
      <c r="C1649" s="1" t="s">
        <v>7312</v>
      </c>
      <c r="D1649" s="1" t="s">
        <v>7313</v>
      </c>
      <c r="E1649" s="1" t="s">
        <v>7314</v>
      </c>
      <c r="F1649" s="2">
        <v>500</v>
      </c>
      <c r="G1649" s="1" t="s">
        <v>9</v>
      </c>
      <c r="H1649" s="1" t="s">
        <v>8349</v>
      </c>
      <c r="I1649" s="1" t="s">
        <v>8350</v>
      </c>
      <c r="J1649" s="1" t="s">
        <v>13078</v>
      </c>
      <c r="K1649" s="1" t="s">
        <v>13079</v>
      </c>
      <c r="L1649">
        <f>VLOOKUP(B1649,HIS退!B:F,5,FALSE)</f>
        <v>-500</v>
      </c>
      <c r="M1649">
        <f>VLOOKUP(J1649,银行退!A:F,6,FALSE)</f>
        <v>500</v>
      </c>
      <c r="N1649" t="e">
        <f>VLOOKUP(J1649,银行退!A:J,10,FALSE)</f>
        <v>#N/A</v>
      </c>
      <c r="O1649" t="e">
        <f>VLOOKUP(J1649,银行退!A:K,11,FALSE)</f>
        <v>#N/A</v>
      </c>
    </row>
    <row r="1650" spans="1:15">
      <c r="A1650" s="1" t="s">
        <v>13080</v>
      </c>
      <c r="B1650" s="1">
        <v>1462417</v>
      </c>
      <c r="C1650" s="1" t="s">
        <v>7316</v>
      </c>
      <c r="D1650" s="1" t="s">
        <v>7317</v>
      </c>
      <c r="E1650" s="1" t="s">
        <v>7318</v>
      </c>
      <c r="F1650" s="2">
        <v>75</v>
      </c>
      <c r="G1650" s="1" t="s">
        <v>9</v>
      </c>
      <c r="H1650" s="1" t="s">
        <v>8349</v>
      </c>
      <c r="I1650" s="1" t="s">
        <v>8350</v>
      </c>
      <c r="J1650" s="1" t="s">
        <v>13081</v>
      </c>
      <c r="K1650" s="1" t="s">
        <v>13082</v>
      </c>
      <c r="L1650">
        <f>VLOOKUP(B1650,HIS退!B:F,5,FALSE)</f>
        <v>-75</v>
      </c>
      <c r="M1650">
        <f>VLOOKUP(J1650,银行退!A:F,6,FALSE)</f>
        <v>75</v>
      </c>
      <c r="N1650" t="e">
        <f>VLOOKUP(J1650,银行退!A:J,10,FALSE)</f>
        <v>#N/A</v>
      </c>
      <c r="O1650" t="e">
        <f>VLOOKUP(J1650,银行退!A:K,11,FALSE)</f>
        <v>#N/A</v>
      </c>
    </row>
    <row r="1651" spans="1:15">
      <c r="A1651" s="1" t="s">
        <v>13083</v>
      </c>
      <c r="B1651" s="1">
        <v>1462771</v>
      </c>
      <c r="C1651" s="1" t="s">
        <v>7320</v>
      </c>
      <c r="D1651" s="1" t="s">
        <v>7321</v>
      </c>
      <c r="E1651" s="1" t="s">
        <v>7322</v>
      </c>
      <c r="F1651" s="2">
        <v>45</v>
      </c>
      <c r="G1651" s="1" t="s">
        <v>9</v>
      </c>
      <c r="H1651" s="1" t="s">
        <v>8349</v>
      </c>
      <c r="I1651" s="1" t="s">
        <v>8350</v>
      </c>
      <c r="J1651" s="1" t="s">
        <v>13971</v>
      </c>
      <c r="K1651" s="1" t="s">
        <v>13085</v>
      </c>
      <c r="L1651">
        <f>VLOOKUP(B1651,HIS退!B:F,5,FALSE)</f>
        <v>-45</v>
      </c>
      <c r="M1651">
        <f>VLOOKUP(J1651,银行退!A:F,6,FALSE)</f>
        <v>45</v>
      </c>
      <c r="N1651" t="e">
        <f>VLOOKUP(J1651,银行退!A:J,10,FALSE)</f>
        <v>#N/A</v>
      </c>
      <c r="O1651" t="str">
        <f>VLOOKUP(J1651,银行退!A:K,11,FALSE)</f>
        <v>2017-08-17</v>
      </c>
    </row>
    <row r="1652" spans="1:15">
      <c r="A1652" s="1" t="s">
        <v>13086</v>
      </c>
      <c r="B1652" s="1">
        <v>1463247</v>
      </c>
      <c r="C1652" s="1" t="s">
        <v>7324</v>
      </c>
      <c r="D1652" s="1" t="s">
        <v>7325</v>
      </c>
      <c r="E1652" s="1" t="s">
        <v>7326</v>
      </c>
      <c r="F1652" s="2">
        <v>2300</v>
      </c>
      <c r="G1652" s="1" t="s">
        <v>9</v>
      </c>
      <c r="H1652" s="1" t="s">
        <v>8349</v>
      </c>
      <c r="I1652" s="1" t="s">
        <v>8350</v>
      </c>
      <c r="J1652" s="1" t="s">
        <v>13087</v>
      </c>
      <c r="K1652" s="1" t="s">
        <v>13088</v>
      </c>
      <c r="L1652">
        <f>VLOOKUP(B1652,HIS退!B:F,5,FALSE)</f>
        <v>-2300</v>
      </c>
      <c r="M1652">
        <f>VLOOKUP(J1652,银行退!A:F,6,FALSE)</f>
        <v>2300</v>
      </c>
      <c r="N1652" t="e">
        <f>VLOOKUP(J1652,银行退!A:J,10,FALSE)</f>
        <v>#N/A</v>
      </c>
      <c r="O1652" t="e">
        <f>VLOOKUP(J1652,银行退!A:K,11,FALSE)</f>
        <v>#N/A</v>
      </c>
    </row>
    <row r="1653" spans="1:15">
      <c r="A1653" s="1" t="s">
        <v>13089</v>
      </c>
      <c r="B1653" s="1">
        <v>1463350</v>
      </c>
      <c r="C1653" s="1" t="s">
        <v>7328</v>
      </c>
      <c r="D1653" s="1" t="s">
        <v>7329</v>
      </c>
      <c r="E1653" s="1" t="s">
        <v>7330</v>
      </c>
      <c r="F1653" s="2">
        <v>200</v>
      </c>
      <c r="G1653" s="1" t="s">
        <v>9</v>
      </c>
      <c r="H1653" s="1" t="s">
        <v>8349</v>
      </c>
      <c r="I1653" s="1" t="s">
        <v>8350</v>
      </c>
      <c r="J1653" s="1" t="s">
        <v>13090</v>
      </c>
      <c r="K1653" s="1" t="s">
        <v>13091</v>
      </c>
      <c r="L1653">
        <f>VLOOKUP(B1653,HIS退!B:F,5,FALSE)</f>
        <v>-200</v>
      </c>
      <c r="M1653">
        <f>VLOOKUP(J1653,银行退!A:F,6,FALSE)</f>
        <v>200</v>
      </c>
      <c r="N1653" t="e">
        <f>VLOOKUP(J1653,银行退!A:J,10,FALSE)</f>
        <v>#N/A</v>
      </c>
      <c r="O1653" t="e">
        <f>VLOOKUP(J1653,银行退!A:K,11,FALSE)</f>
        <v>#N/A</v>
      </c>
    </row>
    <row r="1654" spans="1:15">
      <c r="A1654" s="1" t="s">
        <v>13092</v>
      </c>
      <c r="B1654" s="1">
        <v>1463403</v>
      </c>
      <c r="C1654" s="1" t="s">
        <v>7332</v>
      </c>
      <c r="D1654" s="1" t="s">
        <v>7333</v>
      </c>
      <c r="E1654" s="1" t="s">
        <v>7334</v>
      </c>
      <c r="F1654" s="2">
        <v>13.5</v>
      </c>
      <c r="G1654" s="1" t="s">
        <v>9</v>
      </c>
      <c r="H1654" s="1" t="s">
        <v>8349</v>
      </c>
      <c r="I1654" s="1" t="s">
        <v>8350</v>
      </c>
      <c r="J1654" s="1" t="s">
        <v>13093</v>
      </c>
      <c r="K1654" s="1" t="s">
        <v>13094</v>
      </c>
      <c r="L1654">
        <f>VLOOKUP(B1654,HIS退!B:F,5,FALSE)</f>
        <v>-13.5</v>
      </c>
      <c r="M1654">
        <f>VLOOKUP(J1654,银行退!A:F,6,FALSE)</f>
        <v>13.5</v>
      </c>
      <c r="N1654" t="e">
        <f>VLOOKUP(J1654,银行退!A:J,10,FALSE)</f>
        <v>#N/A</v>
      </c>
      <c r="O1654" t="e">
        <f>VLOOKUP(J1654,银行退!A:K,11,FALSE)</f>
        <v>#N/A</v>
      </c>
    </row>
    <row r="1655" spans="1:15">
      <c r="A1655" s="1" t="s">
        <v>13095</v>
      </c>
      <c r="B1655" s="1">
        <v>1463649</v>
      </c>
      <c r="C1655" s="1" t="s">
        <v>7336</v>
      </c>
      <c r="D1655" s="1" t="s">
        <v>7337</v>
      </c>
      <c r="E1655" s="1" t="s">
        <v>7338</v>
      </c>
      <c r="F1655" s="2">
        <v>130.78</v>
      </c>
      <c r="G1655" s="1" t="s">
        <v>9</v>
      </c>
      <c r="H1655" s="1" t="s">
        <v>8349</v>
      </c>
      <c r="I1655" s="1" t="s">
        <v>8350</v>
      </c>
      <c r="J1655" s="1" t="s">
        <v>13096</v>
      </c>
      <c r="K1655" s="1" t="s">
        <v>13097</v>
      </c>
      <c r="L1655">
        <f>VLOOKUP(B1655,HIS退!B:F,5,FALSE)</f>
        <v>-130.78</v>
      </c>
      <c r="M1655">
        <f>VLOOKUP(J1655,银行退!A:F,6,FALSE)</f>
        <v>130.78</v>
      </c>
      <c r="N1655" t="e">
        <f>VLOOKUP(J1655,银行退!A:J,10,FALSE)</f>
        <v>#N/A</v>
      </c>
      <c r="O1655" t="e">
        <f>VLOOKUP(J1655,银行退!A:K,11,FALSE)</f>
        <v>#N/A</v>
      </c>
    </row>
    <row r="1656" spans="1:15">
      <c r="A1656" s="1" t="s">
        <v>13098</v>
      </c>
      <c r="B1656" s="1">
        <v>1463906</v>
      </c>
      <c r="C1656" s="1" t="s">
        <v>7340</v>
      </c>
      <c r="D1656" s="1" t="s">
        <v>7341</v>
      </c>
      <c r="E1656" s="1" t="s">
        <v>7342</v>
      </c>
      <c r="F1656" s="2">
        <v>163</v>
      </c>
      <c r="G1656" s="1" t="s">
        <v>9</v>
      </c>
      <c r="H1656" s="1" t="s">
        <v>8349</v>
      </c>
      <c r="I1656" s="1" t="s">
        <v>8350</v>
      </c>
      <c r="J1656" s="1" t="s">
        <v>13099</v>
      </c>
      <c r="K1656" s="1" t="s">
        <v>251</v>
      </c>
      <c r="L1656">
        <f>VLOOKUP(B1656,HIS退!B:F,5,FALSE)</f>
        <v>-163</v>
      </c>
      <c r="M1656">
        <f>VLOOKUP(J1656,银行退!A:F,6,FALSE)</f>
        <v>163</v>
      </c>
      <c r="N1656" t="e">
        <f>VLOOKUP(J1656,银行退!A:J,10,FALSE)</f>
        <v>#N/A</v>
      </c>
      <c r="O1656" t="e">
        <f>VLOOKUP(J1656,银行退!A:K,11,FALSE)</f>
        <v>#N/A</v>
      </c>
    </row>
    <row r="1657" spans="1:15">
      <c r="A1657" s="1" t="s">
        <v>13100</v>
      </c>
      <c r="B1657" s="1">
        <v>1464068</v>
      </c>
      <c r="C1657" s="1" t="s">
        <v>7344</v>
      </c>
      <c r="D1657" s="1" t="s">
        <v>7345</v>
      </c>
      <c r="E1657" s="1" t="s">
        <v>7346</v>
      </c>
      <c r="F1657" s="2">
        <v>21</v>
      </c>
      <c r="G1657" s="1" t="s">
        <v>9</v>
      </c>
      <c r="H1657" s="1" t="s">
        <v>8349</v>
      </c>
      <c r="I1657" s="1" t="s">
        <v>8350</v>
      </c>
      <c r="J1657" s="1" t="s">
        <v>13101</v>
      </c>
      <c r="K1657" s="1" t="s">
        <v>13102</v>
      </c>
      <c r="L1657">
        <f>VLOOKUP(B1657,HIS退!B:F,5,FALSE)</f>
        <v>-21</v>
      </c>
      <c r="M1657">
        <f>VLOOKUP(J1657,银行退!A:F,6,FALSE)</f>
        <v>21</v>
      </c>
      <c r="N1657" t="e">
        <f>VLOOKUP(J1657,银行退!A:J,10,FALSE)</f>
        <v>#N/A</v>
      </c>
      <c r="O1657" t="e">
        <f>VLOOKUP(J1657,银行退!A:K,11,FALSE)</f>
        <v>#N/A</v>
      </c>
    </row>
    <row r="1658" spans="1:15">
      <c r="A1658" s="1" t="s">
        <v>13103</v>
      </c>
      <c r="B1658" s="1">
        <v>1464082</v>
      </c>
      <c r="C1658" s="1" t="s">
        <v>7348</v>
      </c>
      <c r="D1658" s="1" t="s">
        <v>7349</v>
      </c>
      <c r="E1658" s="1" t="s">
        <v>7350</v>
      </c>
      <c r="F1658" s="2">
        <v>149.30000000000001</v>
      </c>
      <c r="G1658" s="1" t="s">
        <v>9</v>
      </c>
      <c r="H1658" s="1" t="s">
        <v>8349</v>
      </c>
      <c r="I1658" s="1" t="s">
        <v>8350</v>
      </c>
      <c r="J1658" s="1" t="s">
        <v>13104</v>
      </c>
      <c r="K1658" s="1" t="s">
        <v>13105</v>
      </c>
      <c r="L1658">
        <f>VLOOKUP(B1658,HIS退!B:F,5,FALSE)</f>
        <v>-149.30000000000001</v>
      </c>
      <c r="M1658">
        <f>VLOOKUP(J1658,银行退!A:F,6,FALSE)</f>
        <v>149.30000000000001</v>
      </c>
      <c r="N1658" t="e">
        <f>VLOOKUP(J1658,银行退!A:J,10,FALSE)</f>
        <v>#N/A</v>
      </c>
      <c r="O1658" t="e">
        <f>VLOOKUP(J1658,银行退!A:K,11,FALSE)</f>
        <v>#N/A</v>
      </c>
    </row>
    <row r="1659" spans="1:15">
      <c r="A1659" s="1" t="s">
        <v>13106</v>
      </c>
      <c r="B1659" s="1">
        <v>1464136</v>
      </c>
      <c r="C1659" s="1" t="s">
        <v>7352</v>
      </c>
      <c r="D1659" s="1" t="s">
        <v>7353</v>
      </c>
      <c r="E1659" s="1" t="s">
        <v>7354</v>
      </c>
      <c r="F1659" s="2">
        <v>149.30000000000001</v>
      </c>
      <c r="G1659" s="1" t="s">
        <v>9</v>
      </c>
      <c r="H1659" s="1" t="s">
        <v>8349</v>
      </c>
      <c r="I1659" s="1" t="s">
        <v>8350</v>
      </c>
      <c r="J1659" s="1" t="s">
        <v>13107</v>
      </c>
      <c r="K1659" s="1" t="s">
        <v>13108</v>
      </c>
      <c r="L1659">
        <f>VLOOKUP(B1659,HIS退!B:F,5,FALSE)</f>
        <v>-149.30000000000001</v>
      </c>
      <c r="M1659">
        <f>VLOOKUP(J1659,银行退!A:F,6,FALSE)</f>
        <v>149.30000000000001</v>
      </c>
      <c r="N1659" t="e">
        <f>VLOOKUP(J1659,银行退!A:J,10,FALSE)</f>
        <v>#N/A</v>
      </c>
      <c r="O1659" t="e">
        <f>VLOOKUP(J1659,银行退!A:K,11,FALSE)</f>
        <v>#N/A</v>
      </c>
    </row>
    <row r="1660" spans="1:15">
      <c r="A1660" s="1" t="s">
        <v>13109</v>
      </c>
      <c r="B1660" s="1">
        <v>1464188</v>
      </c>
      <c r="C1660" s="1" t="s">
        <v>7356</v>
      </c>
      <c r="D1660" s="1" t="s">
        <v>7345</v>
      </c>
      <c r="E1660" s="1" t="s">
        <v>7346</v>
      </c>
      <c r="F1660" s="2">
        <v>1</v>
      </c>
      <c r="G1660" s="1" t="s">
        <v>9</v>
      </c>
      <c r="H1660" s="1" t="s">
        <v>8349</v>
      </c>
      <c r="I1660" s="1" t="s">
        <v>8350</v>
      </c>
      <c r="J1660" s="1" t="s">
        <v>13110</v>
      </c>
      <c r="K1660" s="1" t="s">
        <v>13111</v>
      </c>
      <c r="L1660">
        <f>VLOOKUP(B1660,HIS退!B:F,5,FALSE)</f>
        <v>-1</v>
      </c>
      <c r="M1660">
        <f>VLOOKUP(J1660,银行退!A:F,6,FALSE)</f>
        <v>1</v>
      </c>
      <c r="N1660" t="e">
        <f>VLOOKUP(J1660,银行退!A:J,10,FALSE)</f>
        <v>#N/A</v>
      </c>
      <c r="O1660" t="e">
        <f>VLOOKUP(J1660,银行退!A:K,11,FALSE)</f>
        <v>#N/A</v>
      </c>
    </row>
    <row r="1661" spans="1:15">
      <c r="A1661" s="1" t="s">
        <v>13112</v>
      </c>
      <c r="B1661" s="1">
        <v>1464234</v>
      </c>
      <c r="C1661" s="1" t="s">
        <v>7358</v>
      </c>
      <c r="D1661" s="1" t="s">
        <v>7359</v>
      </c>
      <c r="E1661" s="1" t="s">
        <v>7360</v>
      </c>
      <c r="F1661" s="2">
        <v>300</v>
      </c>
      <c r="G1661" s="1" t="s">
        <v>9</v>
      </c>
      <c r="H1661" s="1" t="s">
        <v>8349</v>
      </c>
      <c r="I1661" s="1" t="s">
        <v>8350</v>
      </c>
      <c r="J1661" s="1" t="s">
        <v>13113</v>
      </c>
      <c r="K1661" s="1" t="s">
        <v>13114</v>
      </c>
      <c r="L1661">
        <f>VLOOKUP(B1661,HIS退!B:F,5,FALSE)</f>
        <v>-300</v>
      </c>
      <c r="M1661">
        <f>VLOOKUP(J1661,银行退!A:F,6,FALSE)</f>
        <v>300</v>
      </c>
      <c r="N1661" t="e">
        <f>VLOOKUP(J1661,银行退!A:J,10,FALSE)</f>
        <v>#N/A</v>
      </c>
      <c r="O1661" t="e">
        <f>VLOOKUP(J1661,银行退!A:K,11,FALSE)</f>
        <v>#N/A</v>
      </c>
    </row>
    <row r="1662" spans="1:15">
      <c r="A1662" s="1" t="s">
        <v>13115</v>
      </c>
      <c r="B1662" s="1">
        <v>1464537</v>
      </c>
      <c r="C1662" s="1" t="s">
        <v>7362</v>
      </c>
      <c r="D1662" s="1" t="s">
        <v>7363</v>
      </c>
      <c r="E1662" s="1" t="s">
        <v>7364</v>
      </c>
      <c r="F1662" s="2">
        <v>4900</v>
      </c>
      <c r="G1662" s="1" t="s">
        <v>9</v>
      </c>
      <c r="H1662" s="1" t="s">
        <v>8349</v>
      </c>
      <c r="I1662" s="1" t="s">
        <v>8350</v>
      </c>
      <c r="J1662" s="1" t="s">
        <v>13116</v>
      </c>
      <c r="K1662" s="1" t="s">
        <v>13117</v>
      </c>
      <c r="L1662">
        <f>VLOOKUP(B1662,HIS退!B:F,5,FALSE)</f>
        <v>-4900</v>
      </c>
      <c r="M1662">
        <f>VLOOKUP(J1662,银行退!A:F,6,FALSE)</f>
        <v>4900</v>
      </c>
      <c r="N1662" t="e">
        <f>VLOOKUP(J1662,银行退!A:J,10,FALSE)</f>
        <v>#N/A</v>
      </c>
      <c r="O1662" t="e">
        <f>VLOOKUP(J1662,银行退!A:K,11,FALSE)</f>
        <v>#N/A</v>
      </c>
    </row>
    <row r="1663" spans="1:15">
      <c r="A1663" s="1" t="s">
        <v>13118</v>
      </c>
      <c r="B1663" s="1">
        <v>1464771</v>
      </c>
      <c r="C1663" s="1" t="s">
        <v>7366</v>
      </c>
      <c r="D1663" s="1" t="s">
        <v>7367</v>
      </c>
      <c r="E1663" s="1" t="s">
        <v>7368</v>
      </c>
      <c r="F1663" s="2">
        <v>13.2</v>
      </c>
      <c r="G1663" s="1" t="s">
        <v>9</v>
      </c>
      <c r="H1663" s="1" t="s">
        <v>8349</v>
      </c>
      <c r="I1663" s="1" t="s">
        <v>8350</v>
      </c>
      <c r="J1663" s="1" t="s">
        <v>13119</v>
      </c>
      <c r="K1663" s="1" t="s">
        <v>13120</v>
      </c>
      <c r="L1663">
        <f>VLOOKUP(B1663,HIS退!B:F,5,FALSE)</f>
        <v>-13.2</v>
      </c>
      <c r="M1663">
        <f>VLOOKUP(J1663,银行退!A:F,6,FALSE)</f>
        <v>13.2</v>
      </c>
      <c r="N1663" t="e">
        <f>VLOOKUP(J1663,银行退!A:J,10,FALSE)</f>
        <v>#N/A</v>
      </c>
      <c r="O1663" t="e">
        <f>VLOOKUP(J1663,银行退!A:K,11,FALSE)</f>
        <v>#N/A</v>
      </c>
    </row>
    <row r="1664" spans="1:15">
      <c r="A1664" s="1" t="s">
        <v>13121</v>
      </c>
      <c r="B1664" s="1">
        <v>1464810</v>
      </c>
      <c r="C1664" s="1" t="s">
        <v>7370</v>
      </c>
      <c r="D1664" s="1" t="s">
        <v>7371</v>
      </c>
      <c r="E1664" s="1" t="s">
        <v>7372</v>
      </c>
      <c r="F1664" s="2">
        <v>18</v>
      </c>
      <c r="G1664" s="1" t="s">
        <v>9</v>
      </c>
      <c r="H1664" s="1" t="s">
        <v>8349</v>
      </c>
      <c r="I1664" s="1" t="s">
        <v>8350</v>
      </c>
      <c r="J1664" s="1" t="s">
        <v>13122</v>
      </c>
      <c r="K1664" s="1" t="s">
        <v>13123</v>
      </c>
      <c r="L1664">
        <f>VLOOKUP(B1664,HIS退!B:F,5,FALSE)</f>
        <v>-18</v>
      </c>
      <c r="M1664">
        <f>VLOOKUP(J1664,银行退!A:F,6,FALSE)</f>
        <v>18</v>
      </c>
      <c r="N1664" t="e">
        <f>VLOOKUP(J1664,银行退!A:J,10,FALSE)</f>
        <v>#N/A</v>
      </c>
      <c r="O1664" t="e">
        <f>VLOOKUP(J1664,银行退!A:K,11,FALSE)</f>
        <v>#N/A</v>
      </c>
    </row>
    <row r="1665" spans="1:15">
      <c r="A1665" s="1" t="s">
        <v>13124</v>
      </c>
      <c r="B1665" s="1">
        <v>1465425</v>
      </c>
      <c r="C1665" s="1" t="s">
        <v>7374</v>
      </c>
      <c r="D1665" s="1" t="s">
        <v>7375</v>
      </c>
      <c r="E1665" s="1" t="s">
        <v>7376</v>
      </c>
      <c r="F1665" s="2">
        <v>880</v>
      </c>
      <c r="G1665" s="1" t="s">
        <v>9</v>
      </c>
      <c r="H1665" s="1" t="s">
        <v>8349</v>
      </c>
      <c r="I1665" s="1" t="s">
        <v>8350</v>
      </c>
      <c r="J1665" s="1" t="s">
        <v>13125</v>
      </c>
      <c r="K1665" s="1" t="s">
        <v>13126</v>
      </c>
      <c r="L1665">
        <f>VLOOKUP(B1665,HIS退!B:F,5,FALSE)</f>
        <v>-880</v>
      </c>
      <c r="M1665">
        <f>VLOOKUP(J1665,银行退!A:F,6,FALSE)</f>
        <v>880</v>
      </c>
      <c r="N1665" t="e">
        <f>VLOOKUP(J1665,银行退!A:J,10,FALSE)</f>
        <v>#N/A</v>
      </c>
      <c r="O1665" t="e">
        <f>VLOOKUP(J1665,银行退!A:K,11,FALSE)</f>
        <v>#N/A</v>
      </c>
    </row>
    <row r="1666" spans="1:15">
      <c r="A1666" s="1" t="s">
        <v>13127</v>
      </c>
      <c r="B1666" s="1">
        <v>1466173</v>
      </c>
      <c r="C1666" s="1" t="s">
        <v>7378</v>
      </c>
      <c r="D1666" s="1" t="s">
        <v>7379</v>
      </c>
      <c r="E1666" s="1" t="s">
        <v>7380</v>
      </c>
      <c r="F1666" s="2">
        <v>1715</v>
      </c>
      <c r="G1666" s="1" t="s">
        <v>9</v>
      </c>
      <c r="H1666" s="1" t="s">
        <v>8349</v>
      </c>
      <c r="I1666" s="1" t="s">
        <v>8350</v>
      </c>
      <c r="J1666" s="1" t="s">
        <v>13128</v>
      </c>
      <c r="K1666" s="1" t="s">
        <v>13129</v>
      </c>
      <c r="L1666">
        <f>VLOOKUP(B1666,HIS退!B:F,5,FALSE)</f>
        <v>-1715</v>
      </c>
      <c r="M1666">
        <f>VLOOKUP(J1666,银行退!A:F,6,FALSE)</f>
        <v>1715</v>
      </c>
      <c r="N1666" t="e">
        <f>VLOOKUP(J1666,银行退!A:J,10,FALSE)</f>
        <v>#N/A</v>
      </c>
      <c r="O1666" t="e">
        <f>VLOOKUP(J1666,银行退!A:K,11,FALSE)</f>
        <v>#N/A</v>
      </c>
    </row>
    <row r="1667" spans="1:15">
      <c r="A1667" s="1" t="s">
        <v>13130</v>
      </c>
      <c r="B1667" s="1">
        <v>1466277</v>
      </c>
      <c r="C1667" s="1" t="s">
        <v>7382</v>
      </c>
      <c r="D1667" s="1" t="s">
        <v>7383</v>
      </c>
      <c r="E1667" s="1" t="s">
        <v>7384</v>
      </c>
      <c r="F1667" s="2">
        <v>80</v>
      </c>
      <c r="G1667" s="1" t="s">
        <v>9</v>
      </c>
      <c r="H1667" s="1" t="s">
        <v>8349</v>
      </c>
      <c r="I1667" s="1" t="s">
        <v>8350</v>
      </c>
      <c r="J1667" s="1" t="s">
        <v>13131</v>
      </c>
      <c r="K1667" s="1" t="s">
        <v>13132</v>
      </c>
      <c r="L1667">
        <f>VLOOKUP(B1667,HIS退!B:F,5,FALSE)</f>
        <v>-80</v>
      </c>
      <c r="M1667">
        <f>VLOOKUP(J1667,银行退!A:F,6,FALSE)</f>
        <v>80</v>
      </c>
      <c r="N1667" t="e">
        <f>VLOOKUP(J1667,银行退!A:J,10,FALSE)</f>
        <v>#N/A</v>
      </c>
      <c r="O1667" t="e">
        <f>VLOOKUP(J1667,银行退!A:K,11,FALSE)</f>
        <v>#N/A</v>
      </c>
    </row>
    <row r="1668" spans="1:15">
      <c r="A1668" s="1" t="s">
        <v>13133</v>
      </c>
      <c r="B1668" s="1">
        <v>1466551</v>
      </c>
      <c r="C1668" s="1" t="s">
        <v>7386</v>
      </c>
      <c r="D1668" s="1" t="s">
        <v>7387</v>
      </c>
      <c r="E1668" s="1" t="s">
        <v>7388</v>
      </c>
      <c r="F1668" s="2">
        <v>111</v>
      </c>
      <c r="G1668" s="1" t="s">
        <v>9</v>
      </c>
      <c r="H1668" s="1" t="s">
        <v>8349</v>
      </c>
      <c r="I1668" s="1" t="s">
        <v>8350</v>
      </c>
      <c r="J1668" s="1" t="s">
        <v>13134</v>
      </c>
      <c r="K1668" s="1" t="s">
        <v>13135</v>
      </c>
      <c r="L1668">
        <f>VLOOKUP(B1668,HIS退!B:F,5,FALSE)</f>
        <v>-111</v>
      </c>
      <c r="M1668">
        <f>VLOOKUP(J1668,银行退!A:F,6,FALSE)</f>
        <v>111</v>
      </c>
      <c r="N1668" t="e">
        <f>VLOOKUP(J1668,银行退!A:J,10,FALSE)</f>
        <v>#N/A</v>
      </c>
      <c r="O1668" t="e">
        <f>VLOOKUP(J1668,银行退!A:K,11,FALSE)</f>
        <v>#N/A</v>
      </c>
    </row>
    <row r="1669" spans="1:15">
      <c r="A1669" s="1" t="s">
        <v>13136</v>
      </c>
      <c r="B1669" s="1">
        <v>1467231</v>
      </c>
      <c r="C1669" s="1" t="s">
        <v>7390</v>
      </c>
      <c r="D1669" s="1" t="s">
        <v>7391</v>
      </c>
      <c r="E1669" s="1" t="s">
        <v>7392</v>
      </c>
      <c r="F1669" s="2">
        <v>139.28</v>
      </c>
      <c r="G1669" s="1" t="s">
        <v>9</v>
      </c>
      <c r="H1669" s="1" t="s">
        <v>8349</v>
      </c>
      <c r="I1669" s="1" t="s">
        <v>8350</v>
      </c>
      <c r="J1669" s="1" t="s">
        <v>13972</v>
      </c>
      <c r="K1669" s="1" t="s">
        <v>243</v>
      </c>
      <c r="L1669">
        <f>VLOOKUP(B1669,HIS退!B:F,5,FALSE)</f>
        <v>-139.28</v>
      </c>
      <c r="M1669">
        <f>VLOOKUP(J1669,银行退!A:F,6,FALSE)</f>
        <v>139.28</v>
      </c>
      <c r="N1669" t="e">
        <f>VLOOKUP(J1669,银行退!A:J,10,FALSE)</f>
        <v>#N/A</v>
      </c>
      <c r="O1669" t="str">
        <f>VLOOKUP(J1669,银行退!A:K,11,FALSE)</f>
        <v>2017-08-17</v>
      </c>
    </row>
    <row r="1670" spans="1:15">
      <c r="A1670" s="1" t="s">
        <v>13138</v>
      </c>
      <c r="B1670" s="1">
        <v>1467298</v>
      </c>
      <c r="C1670" s="1" t="s">
        <v>7394</v>
      </c>
      <c r="D1670" s="1" t="s">
        <v>7395</v>
      </c>
      <c r="E1670" s="1" t="s">
        <v>7396</v>
      </c>
      <c r="F1670" s="2">
        <v>1179.6400000000001</v>
      </c>
      <c r="G1670" s="1" t="s">
        <v>9</v>
      </c>
      <c r="H1670" s="1" t="s">
        <v>8349</v>
      </c>
      <c r="I1670" s="1" t="s">
        <v>8350</v>
      </c>
      <c r="J1670" s="1" t="s">
        <v>13139</v>
      </c>
      <c r="K1670" s="1" t="s">
        <v>13140</v>
      </c>
      <c r="L1670">
        <f>VLOOKUP(B1670,HIS退!B:F,5,FALSE)</f>
        <v>-1179.6400000000001</v>
      </c>
      <c r="M1670">
        <f>VLOOKUP(J1670,银行退!A:F,6,FALSE)</f>
        <v>1179.6400000000001</v>
      </c>
      <c r="N1670" t="e">
        <f>VLOOKUP(J1670,银行退!A:J,10,FALSE)</f>
        <v>#N/A</v>
      </c>
      <c r="O1670" t="e">
        <f>VLOOKUP(J1670,银行退!A:K,11,FALSE)</f>
        <v>#N/A</v>
      </c>
    </row>
    <row r="1671" spans="1:15">
      <c r="A1671" s="1" t="s">
        <v>13141</v>
      </c>
      <c r="B1671" s="1">
        <v>1467527</v>
      </c>
      <c r="C1671" s="1" t="s">
        <v>7398</v>
      </c>
      <c r="D1671" s="1" t="s">
        <v>7399</v>
      </c>
      <c r="E1671" s="1" t="s">
        <v>7400</v>
      </c>
      <c r="F1671" s="2">
        <v>47</v>
      </c>
      <c r="G1671" s="1" t="s">
        <v>9</v>
      </c>
      <c r="H1671" s="1" t="s">
        <v>8349</v>
      </c>
      <c r="I1671" s="1" t="s">
        <v>8350</v>
      </c>
      <c r="J1671" s="1" t="s">
        <v>13142</v>
      </c>
      <c r="K1671" s="1" t="s">
        <v>13143</v>
      </c>
      <c r="L1671">
        <f>VLOOKUP(B1671,HIS退!B:F,5,FALSE)</f>
        <v>-47</v>
      </c>
      <c r="M1671">
        <f>VLOOKUP(J1671,银行退!A:F,6,FALSE)</f>
        <v>47</v>
      </c>
      <c r="N1671" t="e">
        <f>VLOOKUP(J1671,银行退!A:J,10,FALSE)</f>
        <v>#N/A</v>
      </c>
      <c r="O1671" t="e">
        <f>VLOOKUP(J1671,银行退!A:K,11,FALSE)</f>
        <v>#N/A</v>
      </c>
    </row>
    <row r="1672" spans="1:15">
      <c r="A1672" s="1" t="s">
        <v>13144</v>
      </c>
      <c r="B1672" s="1">
        <v>1467627</v>
      </c>
      <c r="C1672" s="1" t="s">
        <v>7402</v>
      </c>
      <c r="D1672" s="1" t="s">
        <v>7403</v>
      </c>
      <c r="E1672" s="1" t="s">
        <v>240</v>
      </c>
      <c r="F1672" s="2">
        <v>20</v>
      </c>
      <c r="G1672" s="1" t="s">
        <v>9</v>
      </c>
      <c r="H1672" s="1" t="s">
        <v>8349</v>
      </c>
      <c r="I1672" s="1" t="s">
        <v>8350</v>
      </c>
      <c r="J1672" s="1" t="s">
        <v>13973</v>
      </c>
      <c r="K1672" s="1" t="s">
        <v>239</v>
      </c>
      <c r="L1672">
        <f>VLOOKUP(B1672,HIS退!B:F,5,FALSE)</f>
        <v>-20</v>
      </c>
      <c r="M1672">
        <f>VLOOKUP(J1672,银行退!A:F,6,FALSE)</f>
        <v>20</v>
      </c>
      <c r="N1672" t="e">
        <f>VLOOKUP(J1672,银行退!A:J,10,FALSE)</f>
        <v>#N/A</v>
      </c>
      <c r="O1672" t="str">
        <f>VLOOKUP(J1672,银行退!A:K,11,FALSE)</f>
        <v>2017-08-17</v>
      </c>
    </row>
    <row r="1673" spans="1:15">
      <c r="A1673" s="1" t="s">
        <v>13146</v>
      </c>
      <c r="B1673" s="1">
        <v>1467675</v>
      </c>
      <c r="C1673" s="1" t="s">
        <v>7405</v>
      </c>
      <c r="D1673" s="1" t="s">
        <v>7406</v>
      </c>
      <c r="E1673" s="1" t="s">
        <v>7407</v>
      </c>
      <c r="F1673" s="2">
        <v>297.5</v>
      </c>
      <c r="G1673" s="1" t="s">
        <v>9</v>
      </c>
      <c r="H1673" s="1" t="s">
        <v>8349</v>
      </c>
      <c r="I1673" s="1" t="s">
        <v>8350</v>
      </c>
      <c r="J1673" s="1" t="s">
        <v>13147</v>
      </c>
      <c r="K1673" s="1" t="s">
        <v>13148</v>
      </c>
      <c r="L1673">
        <f>VLOOKUP(B1673,HIS退!B:F,5,FALSE)</f>
        <v>-297.5</v>
      </c>
      <c r="M1673">
        <f>VLOOKUP(J1673,银行退!A:F,6,FALSE)</f>
        <v>297.5</v>
      </c>
      <c r="N1673" t="e">
        <f>VLOOKUP(J1673,银行退!A:J,10,FALSE)</f>
        <v>#N/A</v>
      </c>
      <c r="O1673" t="e">
        <f>VLOOKUP(J1673,银行退!A:K,11,FALSE)</f>
        <v>#N/A</v>
      </c>
    </row>
    <row r="1674" spans="1:15">
      <c r="A1674" s="1" t="s">
        <v>13149</v>
      </c>
      <c r="B1674" s="1">
        <v>1467687</v>
      </c>
      <c r="C1674" s="1" t="s">
        <v>7409</v>
      </c>
      <c r="D1674" s="1" t="s">
        <v>7410</v>
      </c>
      <c r="E1674" s="1" t="s">
        <v>236</v>
      </c>
      <c r="F1674" s="2">
        <v>300</v>
      </c>
      <c r="G1674" s="1" t="s">
        <v>9</v>
      </c>
      <c r="H1674" s="1" t="s">
        <v>8349</v>
      </c>
      <c r="I1674" s="1" t="s">
        <v>8350</v>
      </c>
      <c r="J1674" s="1" t="s">
        <v>13974</v>
      </c>
      <c r="K1674" s="1" t="s">
        <v>235</v>
      </c>
      <c r="L1674">
        <f>VLOOKUP(B1674,HIS退!B:F,5,FALSE)</f>
        <v>-300</v>
      </c>
      <c r="M1674">
        <f>VLOOKUP(J1674,银行退!A:F,6,FALSE)</f>
        <v>300</v>
      </c>
      <c r="N1674" t="e">
        <f>VLOOKUP(J1674,银行退!A:J,10,FALSE)</f>
        <v>#N/A</v>
      </c>
      <c r="O1674" t="str">
        <f>VLOOKUP(J1674,银行退!A:K,11,FALSE)</f>
        <v>2017-08-17</v>
      </c>
    </row>
    <row r="1675" spans="1:15">
      <c r="A1675" s="1" t="s">
        <v>13151</v>
      </c>
      <c r="B1675" s="1">
        <v>1467738</v>
      </c>
      <c r="C1675" s="1" t="s">
        <v>7412</v>
      </c>
      <c r="D1675" s="1" t="s">
        <v>7413</v>
      </c>
      <c r="E1675" s="1" t="s">
        <v>7414</v>
      </c>
      <c r="F1675" s="2">
        <v>532.94000000000005</v>
      </c>
      <c r="G1675" s="1" t="s">
        <v>9</v>
      </c>
      <c r="H1675" s="1" t="s">
        <v>8349</v>
      </c>
      <c r="I1675" s="1" t="s">
        <v>8350</v>
      </c>
      <c r="J1675" s="1" t="s">
        <v>13152</v>
      </c>
      <c r="K1675" s="1" t="s">
        <v>13153</v>
      </c>
      <c r="L1675">
        <f>VLOOKUP(B1675,HIS退!B:F,5,FALSE)</f>
        <v>-532.94000000000005</v>
      </c>
      <c r="M1675">
        <f>VLOOKUP(J1675,银行退!A:F,6,FALSE)</f>
        <v>532.94000000000005</v>
      </c>
      <c r="N1675" t="e">
        <f>VLOOKUP(J1675,银行退!A:J,10,FALSE)</f>
        <v>#N/A</v>
      </c>
      <c r="O1675" t="e">
        <f>VLOOKUP(J1675,银行退!A:K,11,FALSE)</f>
        <v>#N/A</v>
      </c>
    </row>
    <row r="1676" spans="1:15">
      <c r="A1676" s="1" t="s">
        <v>13154</v>
      </c>
      <c r="B1676" s="1">
        <v>1467785</v>
      </c>
      <c r="C1676" s="1" t="s">
        <v>7416</v>
      </c>
      <c r="D1676" s="1" t="s">
        <v>7417</v>
      </c>
      <c r="E1676" s="1" t="s">
        <v>7418</v>
      </c>
      <c r="F1676" s="2">
        <v>667.72</v>
      </c>
      <c r="G1676" s="1" t="s">
        <v>9</v>
      </c>
      <c r="H1676" s="1" t="s">
        <v>8349</v>
      </c>
      <c r="I1676" s="1" t="s">
        <v>8350</v>
      </c>
      <c r="J1676" s="1" t="s">
        <v>13155</v>
      </c>
      <c r="K1676" s="1" t="s">
        <v>13153</v>
      </c>
      <c r="L1676">
        <f>VLOOKUP(B1676,HIS退!B:F,5,FALSE)</f>
        <v>-667.72</v>
      </c>
      <c r="M1676">
        <f>VLOOKUP(J1676,银行退!A:F,6,FALSE)</f>
        <v>667.72</v>
      </c>
      <c r="N1676" t="e">
        <f>VLOOKUP(J1676,银行退!A:J,10,FALSE)</f>
        <v>#N/A</v>
      </c>
      <c r="O1676" t="e">
        <f>VLOOKUP(J1676,银行退!A:K,11,FALSE)</f>
        <v>#N/A</v>
      </c>
    </row>
    <row r="1677" spans="1:15">
      <c r="A1677" s="1" t="s">
        <v>13156</v>
      </c>
      <c r="B1677" s="1">
        <v>1467928</v>
      </c>
      <c r="C1677" s="1" t="s">
        <v>7420</v>
      </c>
      <c r="D1677" s="1" t="s">
        <v>7421</v>
      </c>
      <c r="E1677" s="1" t="s">
        <v>7422</v>
      </c>
      <c r="F1677" s="2">
        <v>1146.3399999999999</v>
      </c>
      <c r="G1677" s="1" t="s">
        <v>9</v>
      </c>
      <c r="H1677" s="1" t="s">
        <v>8349</v>
      </c>
      <c r="I1677" s="1" t="s">
        <v>8350</v>
      </c>
      <c r="J1677" s="1" t="s">
        <v>13157</v>
      </c>
      <c r="K1677" s="1" t="s">
        <v>13158</v>
      </c>
      <c r="L1677">
        <f>VLOOKUP(B1677,HIS退!B:F,5,FALSE)</f>
        <v>-1146.3399999999999</v>
      </c>
      <c r="M1677">
        <f>VLOOKUP(J1677,银行退!A:F,6,FALSE)</f>
        <v>1146.3399999999999</v>
      </c>
      <c r="N1677" t="e">
        <f>VLOOKUP(J1677,银行退!A:J,10,FALSE)</f>
        <v>#N/A</v>
      </c>
      <c r="O1677" t="e">
        <f>VLOOKUP(J1677,银行退!A:K,11,FALSE)</f>
        <v>#N/A</v>
      </c>
    </row>
    <row r="1678" spans="1:15">
      <c r="A1678" s="1" t="s">
        <v>13159</v>
      </c>
      <c r="B1678" s="1">
        <v>1467986</v>
      </c>
      <c r="C1678" s="1" t="s">
        <v>7424</v>
      </c>
      <c r="D1678" s="1" t="s">
        <v>7425</v>
      </c>
      <c r="E1678" s="1" t="s">
        <v>7426</v>
      </c>
      <c r="F1678" s="2">
        <v>457</v>
      </c>
      <c r="G1678" s="1" t="s">
        <v>9</v>
      </c>
      <c r="H1678" s="1" t="s">
        <v>8349</v>
      </c>
      <c r="I1678" s="1" t="s">
        <v>8350</v>
      </c>
      <c r="J1678" s="1" t="s">
        <v>13160</v>
      </c>
      <c r="K1678" s="1" t="s">
        <v>13161</v>
      </c>
      <c r="L1678">
        <f>VLOOKUP(B1678,HIS退!B:F,5,FALSE)</f>
        <v>-457</v>
      </c>
      <c r="M1678">
        <f>VLOOKUP(J1678,银行退!A:F,6,FALSE)</f>
        <v>457</v>
      </c>
      <c r="N1678" t="e">
        <f>VLOOKUP(J1678,银行退!A:J,10,FALSE)</f>
        <v>#N/A</v>
      </c>
      <c r="O1678" t="e">
        <f>VLOOKUP(J1678,银行退!A:K,11,FALSE)</f>
        <v>#N/A</v>
      </c>
    </row>
    <row r="1679" spans="1:15">
      <c r="A1679" s="1" t="s">
        <v>13162</v>
      </c>
      <c r="B1679" s="1">
        <v>1468072</v>
      </c>
      <c r="C1679" s="1" t="s">
        <v>7428</v>
      </c>
      <c r="D1679" s="1" t="s">
        <v>7429</v>
      </c>
      <c r="E1679" s="1" t="s">
        <v>248</v>
      </c>
      <c r="F1679" s="2">
        <v>484.5</v>
      </c>
      <c r="G1679" s="1" t="s">
        <v>9</v>
      </c>
      <c r="H1679" s="1" t="s">
        <v>8349</v>
      </c>
      <c r="I1679" s="1" t="s">
        <v>8350</v>
      </c>
      <c r="J1679" s="1" t="s">
        <v>13975</v>
      </c>
      <c r="K1679" s="1" t="s">
        <v>247</v>
      </c>
      <c r="L1679">
        <f>VLOOKUP(B1679,HIS退!B:F,5,FALSE)</f>
        <v>-484.5</v>
      </c>
      <c r="M1679">
        <f>VLOOKUP(J1679,银行退!A:F,6,FALSE)</f>
        <v>484.5</v>
      </c>
      <c r="N1679" t="e">
        <f>VLOOKUP(J1679,银行退!A:J,10,FALSE)</f>
        <v>#N/A</v>
      </c>
      <c r="O1679" t="str">
        <f>VLOOKUP(J1679,银行退!A:K,11,FALSE)</f>
        <v>2017-08-17</v>
      </c>
    </row>
    <row r="1680" spans="1:15">
      <c r="A1680" s="1" t="s">
        <v>13164</v>
      </c>
      <c r="B1680" s="1">
        <v>1468141</v>
      </c>
      <c r="C1680" s="1" t="s">
        <v>7431</v>
      </c>
      <c r="D1680" s="1" t="s">
        <v>7432</v>
      </c>
      <c r="E1680" s="1" t="s">
        <v>7433</v>
      </c>
      <c r="F1680" s="2">
        <v>160</v>
      </c>
      <c r="G1680" s="1" t="s">
        <v>9</v>
      </c>
      <c r="H1680" s="1" t="s">
        <v>8349</v>
      </c>
      <c r="I1680" s="1" t="s">
        <v>8350</v>
      </c>
      <c r="J1680" s="1" t="s">
        <v>13165</v>
      </c>
      <c r="K1680" s="1" t="s">
        <v>13166</v>
      </c>
      <c r="L1680">
        <f>VLOOKUP(B1680,HIS退!B:F,5,FALSE)</f>
        <v>-160</v>
      </c>
      <c r="M1680">
        <f>VLOOKUP(J1680,银行退!A:F,6,FALSE)</f>
        <v>160</v>
      </c>
      <c r="N1680" t="e">
        <f>VLOOKUP(J1680,银行退!A:J,10,FALSE)</f>
        <v>#N/A</v>
      </c>
      <c r="O1680" t="e">
        <f>VLOOKUP(J1680,银行退!A:K,11,FALSE)</f>
        <v>#N/A</v>
      </c>
    </row>
    <row r="1681" spans="1:15">
      <c r="A1681" s="1" t="s">
        <v>13167</v>
      </c>
      <c r="B1681" s="1">
        <v>1468193</v>
      </c>
      <c r="C1681" s="1" t="s">
        <v>7435</v>
      </c>
      <c r="D1681" s="1" t="s">
        <v>7436</v>
      </c>
      <c r="E1681" s="1" t="s">
        <v>7437</v>
      </c>
      <c r="F1681" s="2">
        <v>1634</v>
      </c>
      <c r="G1681" s="1" t="s">
        <v>9</v>
      </c>
      <c r="H1681" s="1" t="s">
        <v>8349</v>
      </c>
      <c r="I1681" s="1" t="s">
        <v>8350</v>
      </c>
      <c r="J1681" s="1" t="s">
        <v>13168</v>
      </c>
      <c r="K1681" s="1" t="s">
        <v>13169</v>
      </c>
      <c r="L1681">
        <f>VLOOKUP(B1681,HIS退!B:F,5,FALSE)</f>
        <v>-1634</v>
      </c>
      <c r="M1681">
        <f>VLOOKUP(J1681,银行退!A:F,6,FALSE)</f>
        <v>1634</v>
      </c>
      <c r="N1681" t="e">
        <f>VLOOKUP(J1681,银行退!A:J,10,FALSE)</f>
        <v>#N/A</v>
      </c>
      <c r="O1681" t="e">
        <f>VLOOKUP(J1681,银行退!A:K,11,FALSE)</f>
        <v>#N/A</v>
      </c>
    </row>
    <row r="1682" spans="1:15">
      <c r="A1682" s="1" t="s">
        <v>13170</v>
      </c>
      <c r="B1682" s="1">
        <v>1468222</v>
      </c>
      <c r="C1682" s="1" t="s">
        <v>7439</v>
      </c>
      <c r="D1682" s="1" t="s">
        <v>4840</v>
      </c>
      <c r="E1682" s="1" t="s">
        <v>669</v>
      </c>
      <c r="F1682" s="2">
        <v>11560.14</v>
      </c>
      <c r="G1682" s="1" t="s">
        <v>9</v>
      </c>
      <c r="H1682" s="1" t="s">
        <v>8349</v>
      </c>
      <c r="I1682" s="1" t="s">
        <v>8350</v>
      </c>
      <c r="J1682" s="1" t="s">
        <v>13171</v>
      </c>
      <c r="K1682" s="1" t="s">
        <v>668</v>
      </c>
      <c r="L1682">
        <f>VLOOKUP(B1682,HIS退!B:F,5,FALSE)</f>
        <v>-11560.14</v>
      </c>
      <c r="M1682" t="str">
        <f>VLOOKUP(J1682,银行退!A:F,6,FALSE)</f>
        <v>11560.140</v>
      </c>
      <c r="N1682" t="e">
        <f>VLOOKUP(J1682,银行退!A:J,10,FALSE)</f>
        <v>#N/A</v>
      </c>
      <c r="O1682" t="e">
        <f>VLOOKUP(J1682,银行退!A:K,11,FALSE)</f>
        <v>#N/A</v>
      </c>
    </row>
    <row r="1683" spans="1:15">
      <c r="A1683" s="1" t="s">
        <v>13172</v>
      </c>
      <c r="B1683" s="1">
        <v>1468226</v>
      </c>
      <c r="C1683" s="1" t="s">
        <v>7441</v>
      </c>
      <c r="D1683" s="1" t="s">
        <v>7442</v>
      </c>
      <c r="E1683" s="1" t="s">
        <v>7443</v>
      </c>
      <c r="F1683" s="2">
        <v>200</v>
      </c>
      <c r="G1683" s="1" t="s">
        <v>9</v>
      </c>
      <c r="H1683" s="1" t="s">
        <v>8349</v>
      </c>
      <c r="I1683" s="1" t="s">
        <v>8350</v>
      </c>
      <c r="J1683" s="1" t="s">
        <v>13173</v>
      </c>
      <c r="K1683" s="1" t="s">
        <v>13174</v>
      </c>
      <c r="L1683">
        <f>VLOOKUP(B1683,HIS退!B:F,5,FALSE)</f>
        <v>-200</v>
      </c>
      <c r="M1683">
        <f>VLOOKUP(J1683,银行退!A:F,6,FALSE)</f>
        <v>200</v>
      </c>
      <c r="N1683" t="e">
        <f>VLOOKUP(J1683,银行退!A:J,10,FALSE)</f>
        <v>#N/A</v>
      </c>
      <c r="O1683" t="e">
        <f>VLOOKUP(J1683,银行退!A:K,11,FALSE)</f>
        <v>#N/A</v>
      </c>
    </row>
    <row r="1684" spans="1:15">
      <c r="A1684" s="1" t="s">
        <v>13175</v>
      </c>
      <c r="B1684" s="1">
        <v>1468237</v>
      </c>
      <c r="C1684" s="1" t="s">
        <v>7445</v>
      </c>
      <c r="D1684" s="1" t="s">
        <v>7442</v>
      </c>
      <c r="E1684" s="1" t="s">
        <v>7443</v>
      </c>
      <c r="F1684" s="2">
        <v>3602.59</v>
      </c>
      <c r="G1684" s="1" t="s">
        <v>9</v>
      </c>
      <c r="H1684" s="1" t="s">
        <v>8349</v>
      </c>
      <c r="I1684" s="1" t="s">
        <v>8350</v>
      </c>
      <c r="J1684" s="1" t="s">
        <v>13176</v>
      </c>
      <c r="K1684" s="1" t="s">
        <v>13177</v>
      </c>
      <c r="L1684">
        <f>VLOOKUP(B1684,HIS退!B:F,5,FALSE)</f>
        <v>-3602.59</v>
      </c>
      <c r="M1684">
        <f>VLOOKUP(J1684,银行退!A:F,6,FALSE)</f>
        <v>3602.59</v>
      </c>
      <c r="N1684" t="e">
        <f>VLOOKUP(J1684,银行退!A:J,10,FALSE)</f>
        <v>#N/A</v>
      </c>
      <c r="O1684" t="e">
        <f>VLOOKUP(J1684,银行退!A:K,11,FALSE)</f>
        <v>#N/A</v>
      </c>
    </row>
    <row r="1685" spans="1:15">
      <c r="A1685" s="1" t="s">
        <v>13178</v>
      </c>
      <c r="B1685" s="1">
        <v>1468327</v>
      </c>
      <c r="C1685" s="1" t="s">
        <v>7447</v>
      </c>
      <c r="D1685" s="1" t="s">
        <v>7448</v>
      </c>
      <c r="E1685" s="1" t="s">
        <v>7449</v>
      </c>
      <c r="F1685" s="2">
        <v>130</v>
      </c>
      <c r="G1685" s="1" t="s">
        <v>9</v>
      </c>
      <c r="H1685" s="1" t="s">
        <v>8349</v>
      </c>
      <c r="I1685" s="1" t="s">
        <v>8350</v>
      </c>
      <c r="J1685" s="1" t="s">
        <v>13179</v>
      </c>
      <c r="K1685" s="1" t="s">
        <v>13180</v>
      </c>
      <c r="L1685">
        <f>VLOOKUP(B1685,HIS退!B:F,5,FALSE)</f>
        <v>-130</v>
      </c>
      <c r="M1685">
        <f>VLOOKUP(J1685,银行退!A:F,6,FALSE)</f>
        <v>130</v>
      </c>
      <c r="N1685" t="e">
        <f>VLOOKUP(J1685,银行退!A:J,10,FALSE)</f>
        <v>#N/A</v>
      </c>
      <c r="O1685" t="e">
        <f>VLOOKUP(J1685,银行退!A:K,11,FALSE)</f>
        <v>#N/A</v>
      </c>
    </row>
    <row r="1686" spans="1:15">
      <c r="A1686" s="1" t="s">
        <v>13181</v>
      </c>
      <c r="B1686" s="1">
        <v>1468383</v>
      </c>
      <c r="C1686" s="1" t="s">
        <v>7451</v>
      </c>
      <c r="D1686" s="1" t="s">
        <v>7452</v>
      </c>
      <c r="E1686" s="1" t="s">
        <v>7453</v>
      </c>
      <c r="F1686" s="2">
        <v>500</v>
      </c>
      <c r="G1686" s="1" t="s">
        <v>9</v>
      </c>
      <c r="H1686" s="1" t="s">
        <v>8349</v>
      </c>
      <c r="I1686" s="1" t="s">
        <v>8350</v>
      </c>
      <c r="J1686" s="1" t="s">
        <v>13182</v>
      </c>
      <c r="K1686" s="1" t="s">
        <v>13183</v>
      </c>
      <c r="L1686">
        <f>VLOOKUP(B1686,HIS退!B:F,5,FALSE)</f>
        <v>-500</v>
      </c>
      <c r="M1686">
        <f>VLOOKUP(J1686,银行退!A:F,6,FALSE)</f>
        <v>500</v>
      </c>
      <c r="N1686" t="e">
        <f>VLOOKUP(J1686,银行退!A:J,10,FALSE)</f>
        <v>#N/A</v>
      </c>
      <c r="O1686" t="e">
        <f>VLOOKUP(J1686,银行退!A:K,11,FALSE)</f>
        <v>#N/A</v>
      </c>
    </row>
    <row r="1687" spans="1:15">
      <c r="A1687" s="1" t="s">
        <v>13184</v>
      </c>
      <c r="B1687" s="1">
        <v>1468485</v>
      </c>
      <c r="C1687" s="1" t="s">
        <v>7455</v>
      </c>
      <c r="D1687" s="1" t="s">
        <v>2028</v>
      </c>
      <c r="E1687" s="1" t="s">
        <v>1263</v>
      </c>
      <c r="F1687" s="2">
        <v>14628.36</v>
      </c>
      <c r="G1687" s="1" t="s">
        <v>9</v>
      </c>
      <c r="H1687" s="1" t="s">
        <v>8349</v>
      </c>
      <c r="I1687" s="1" t="s">
        <v>8350</v>
      </c>
      <c r="J1687" s="1" t="s">
        <v>13185</v>
      </c>
      <c r="K1687" s="1" t="s">
        <v>1262</v>
      </c>
      <c r="L1687">
        <f>VLOOKUP(B1687,HIS退!B:F,5,FALSE)</f>
        <v>-14628.36</v>
      </c>
      <c r="M1687" t="str">
        <f>VLOOKUP(J1687,银行退!A:F,6,FALSE)</f>
        <v>14628.360</v>
      </c>
      <c r="N1687" t="e">
        <f>VLOOKUP(J1687,银行退!A:J,10,FALSE)</f>
        <v>#N/A</v>
      </c>
      <c r="O1687" t="e">
        <f>VLOOKUP(J1687,银行退!A:K,11,FALSE)</f>
        <v>#N/A</v>
      </c>
    </row>
    <row r="1688" spans="1:15">
      <c r="A1688" s="1" t="s">
        <v>13186</v>
      </c>
      <c r="B1688" s="1">
        <v>1468504</v>
      </c>
      <c r="C1688" s="1" t="s">
        <v>7457</v>
      </c>
      <c r="D1688" s="1" t="s">
        <v>7458</v>
      </c>
      <c r="E1688" s="1" t="s">
        <v>7459</v>
      </c>
      <c r="F1688" s="2">
        <v>196.5</v>
      </c>
      <c r="G1688" s="1" t="s">
        <v>9</v>
      </c>
      <c r="H1688" s="1" t="s">
        <v>8349</v>
      </c>
      <c r="I1688" s="1" t="s">
        <v>8350</v>
      </c>
      <c r="J1688" s="1" t="s">
        <v>13187</v>
      </c>
      <c r="K1688" s="1" t="s">
        <v>13188</v>
      </c>
      <c r="L1688">
        <f>VLOOKUP(B1688,HIS退!B:F,5,FALSE)</f>
        <v>-196.5</v>
      </c>
      <c r="M1688">
        <f>VLOOKUP(J1688,银行退!A:F,6,FALSE)</f>
        <v>196.5</v>
      </c>
      <c r="N1688" t="e">
        <f>VLOOKUP(J1688,银行退!A:J,10,FALSE)</f>
        <v>#N/A</v>
      </c>
      <c r="O1688" t="e">
        <f>VLOOKUP(J1688,银行退!A:K,11,FALSE)</f>
        <v>#N/A</v>
      </c>
    </row>
    <row r="1689" spans="1:15">
      <c r="A1689" s="1" t="s">
        <v>13189</v>
      </c>
      <c r="B1689" s="1">
        <v>1469473</v>
      </c>
      <c r="C1689" s="1" t="s">
        <v>7461</v>
      </c>
      <c r="D1689" s="1" t="s">
        <v>7462</v>
      </c>
      <c r="E1689" s="1" t="s">
        <v>7463</v>
      </c>
      <c r="F1689" s="2">
        <v>1104</v>
      </c>
      <c r="G1689" s="1" t="s">
        <v>9</v>
      </c>
      <c r="H1689" s="1" t="s">
        <v>8349</v>
      </c>
      <c r="I1689" s="1" t="s">
        <v>8350</v>
      </c>
      <c r="J1689" s="1" t="s">
        <v>13190</v>
      </c>
      <c r="K1689" s="1" t="s">
        <v>13191</v>
      </c>
      <c r="L1689">
        <f>VLOOKUP(B1689,HIS退!B:F,5,FALSE)</f>
        <v>-1104</v>
      </c>
      <c r="M1689">
        <f>VLOOKUP(J1689,银行退!A:F,6,FALSE)</f>
        <v>1104</v>
      </c>
      <c r="N1689" t="e">
        <f>VLOOKUP(J1689,银行退!A:J,10,FALSE)</f>
        <v>#N/A</v>
      </c>
      <c r="O1689" t="e">
        <f>VLOOKUP(J1689,银行退!A:K,11,FALSE)</f>
        <v>#N/A</v>
      </c>
    </row>
    <row r="1690" spans="1:15">
      <c r="A1690" s="1" t="s">
        <v>13192</v>
      </c>
      <c r="B1690" s="1">
        <v>1469804</v>
      </c>
      <c r="C1690" s="1" t="s">
        <v>7465</v>
      </c>
      <c r="D1690" s="1" t="s">
        <v>7466</v>
      </c>
      <c r="E1690" s="1" t="s">
        <v>228</v>
      </c>
      <c r="F1690" s="2">
        <v>428.68</v>
      </c>
      <c r="G1690" s="1" t="s">
        <v>9</v>
      </c>
      <c r="H1690" s="1" t="s">
        <v>8349</v>
      </c>
      <c r="I1690" s="1" t="s">
        <v>8350</v>
      </c>
      <c r="J1690" s="1" t="s">
        <v>13976</v>
      </c>
      <c r="K1690" s="1" t="s">
        <v>227</v>
      </c>
      <c r="L1690">
        <f>VLOOKUP(B1690,HIS退!B:F,5,FALSE)</f>
        <v>-428.68</v>
      </c>
      <c r="M1690">
        <f>VLOOKUP(J1690,银行退!A:F,6,FALSE)</f>
        <v>428.68</v>
      </c>
      <c r="N1690" t="e">
        <f>VLOOKUP(J1690,银行退!A:J,10,FALSE)</f>
        <v>#N/A</v>
      </c>
      <c r="O1690" t="str">
        <f>VLOOKUP(J1690,银行退!A:K,11,FALSE)</f>
        <v>2017-08-17</v>
      </c>
    </row>
    <row r="1691" spans="1:15">
      <c r="A1691" s="1" t="s">
        <v>13194</v>
      </c>
      <c r="B1691" s="1">
        <v>1470026</v>
      </c>
      <c r="C1691" s="1" t="s">
        <v>7468</v>
      </c>
      <c r="D1691" s="1" t="s">
        <v>7469</v>
      </c>
      <c r="E1691" s="1" t="s">
        <v>7470</v>
      </c>
      <c r="F1691" s="2">
        <v>393.92</v>
      </c>
      <c r="G1691" s="1" t="s">
        <v>9</v>
      </c>
      <c r="H1691" s="1" t="s">
        <v>8349</v>
      </c>
      <c r="I1691" s="1" t="s">
        <v>8350</v>
      </c>
      <c r="J1691" s="1" t="s">
        <v>13195</v>
      </c>
      <c r="K1691" s="1" t="s">
        <v>13196</v>
      </c>
      <c r="L1691">
        <f>VLOOKUP(B1691,HIS退!B:F,5,FALSE)</f>
        <v>-393.92</v>
      </c>
      <c r="M1691">
        <f>VLOOKUP(J1691,银行退!A:F,6,FALSE)</f>
        <v>393.92</v>
      </c>
      <c r="N1691" t="e">
        <f>VLOOKUP(J1691,银行退!A:J,10,FALSE)</f>
        <v>#N/A</v>
      </c>
      <c r="O1691" t="e">
        <f>VLOOKUP(J1691,银行退!A:K,11,FALSE)</f>
        <v>#N/A</v>
      </c>
    </row>
    <row r="1692" spans="1:15">
      <c r="A1692" s="1" t="s">
        <v>13197</v>
      </c>
      <c r="B1692" s="1">
        <v>1470031</v>
      </c>
      <c r="C1692" s="1" t="s">
        <v>7472</v>
      </c>
      <c r="D1692" s="1" t="s">
        <v>7473</v>
      </c>
      <c r="E1692" s="1" t="s">
        <v>7474</v>
      </c>
      <c r="F1692" s="2">
        <v>100</v>
      </c>
      <c r="G1692" s="1" t="s">
        <v>9</v>
      </c>
      <c r="H1692" s="1" t="s">
        <v>8349</v>
      </c>
      <c r="I1692" s="1" t="s">
        <v>8350</v>
      </c>
      <c r="J1692" s="1" t="s">
        <v>13198</v>
      </c>
      <c r="K1692" s="1" t="s">
        <v>13199</v>
      </c>
      <c r="L1692">
        <f>VLOOKUP(B1692,HIS退!B:F,5,FALSE)</f>
        <v>-100</v>
      </c>
      <c r="M1692">
        <f>VLOOKUP(J1692,银行退!A:F,6,FALSE)</f>
        <v>100</v>
      </c>
      <c r="N1692" t="e">
        <f>VLOOKUP(J1692,银行退!A:J,10,FALSE)</f>
        <v>#N/A</v>
      </c>
      <c r="O1692" t="e">
        <f>VLOOKUP(J1692,银行退!A:K,11,FALSE)</f>
        <v>#N/A</v>
      </c>
    </row>
    <row r="1693" spans="1:15">
      <c r="A1693" s="1" t="s">
        <v>13200</v>
      </c>
      <c r="B1693" s="1">
        <v>1470309</v>
      </c>
      <c r="C1693" s="1" t="s">
        <v>7476</v>
      </c>
      <c r="D1693" s="1" t="s">
        <v>7477</v>
      </c>
      <c r="E1693" s="1" t="s">
        <v>7478</v>
      </c>
      <c r="F1693" s="2">
        <v>20</v>
      </c>
      <c r="G1693" s="1" t="s">
        <v>9</v>
      </c>
      <c r="H1693" s="1" t="s">
        <v>8349</v>
      </c>
      <c r="I1693" s="1" t="s">
        <v>8350</v>
      </c>
      <c r="J1693" s="1" t="s">
        <v>13201</v>
      </c>
      <c r="K1693" s="1" t="s">
        <v>13202</v>
      </c>
      <c r="L1693">
        <f>VLOOKUP(B1693,HIS退!B:F,5,FALSE)</f>
        <v>-20</v>
      </c>
      <c r="M1693">
        <f>VLOOKUP(J1693,银行退!A:F,6,FALSE)</f>
        <v>20</v>
      </c>
      <c r="N1693" t="e">
        <f>VLOOKUP(J1693,银行退!A:J,10,FALSE)</f>
        <v>#N/A</v>
      </c>
      <c r="O1693" t="e">
        <f>VLOOKUP(J1693,银行退!A:K,11,FALSE)</f>
        <v>#N/A</v>
      </c>
    </row>
    <row r="1694" spans="1:15">
      <c r="A1694" s="1" t="s">
        <v>13203</v>
      </c>
      <c r="B1694" s="1">
        <v>1470520</v>
      </c>
      <c r="C1694" s="1" t="s">
        <v>7480</v>
      </c>
      <c r="D1694" s="1" t="s">
        <v>7481</v>
      </c>
      <c r="E1694" s="1" t="s">
        <v>7482</v>
      </c>
      <c r="F1694" s="2">
        <v>772</v>
      </c>
      <c r="G1694" s="1" t="s">
        <v>9</v>
      </c>
      <c r="H1694" s="1" t="s">
        <v>8349</v>
      </c>
      <c r="I1694" s="1" t="s">
        <v>8350</v>
      </c>
      <c r="J1694" s="1" t="s">
        <v>13204</v>
      </c>
      <c r="K1694" s="1" t="s">
        <v>13205</v>
      </c>
      <c r="L1694">
        <f>VLOOKUP(B1694,HIS退!B:F,5,FALSE)</f>
        <v>-772</v>
      </c>
      <c r="M1694">
        <f>VLOOKUP(J1694,银行退!A:F,6,FALSE)</f>
        <v>772</v>
      </c>
      <c r="N1694" t="e">
        <f>VLOOKUP(J1694,银行退!A:J,10,FALSE)</f>
        <v>#N/A</v>
      </c>
      <c r="O1694" t="e">
        <f>VLOOKUP(J1694,银行退!A:K,11,FALSE)</f>
        <v>#N/A</v>
      </c>
    </row>
    <row r="1695" spans="1:15">
      <c r="A1695" s="1" t="s">
        <v>13206</v>
      </c>
      <c r="B1695" s="1">
        <v>1471162</v>
      </c>
      <c r="C1695" s="1" t="s">
        <v>7484</v>
      </c>
      <c r="D1695" s="1" t="s">
        <v>7485</v>
      </c>
      <c r="E1695" s="1" t="s">
        <v>7486</v>
      </c>
      <c r="F1695" s="2">
        <v>12.5</v>
      </c>
      <c r="G1695" s="1" t="s">
        <v>9</v>
      </c>
      <c r="H1695" s="1" t="s">
        <v>8349</v>
      </c>
      <c r="I1695" s="1" t="s">
        <v>8350</v>
      </c>
      <c r="J1695" s="1" t="s">
        <v>13207</v>
      </c>
      <c r="K1695" s="1" t="s">
        <v>13208</v>
      </c>
      <c r="L1695">
        <f>VLOOKUP(B1695,HIS退!B:F,5,FALSE)</f>
        <v>-12.5</v>
      </c>
      <c r="M1695">
        <f>VLOOKUP(J1695,银行退!A:F,6,FALSE)</f>
        <v>12.5</v>
      </c>
      <c r="N1695" t="e">
        <f>VLOOKUP(J1695,银行退!A:J,10,FALSE)</f>
        <v>#N/A</v>
      </c>
      <c r="O1695" t="e">
        <f>VLOOKUP(J1695,银行退!A:K,11,FALSE)</f>
        <v>#N/A</v>
      </c>
    </row>
    <row r="1696" spans="1:15">
      <c r="A1696" s="1" t="s">
        <v>13209</v>
      </c>
      <c r="B1696" s="1">
        <v>1471355</v>
      </c>
      <c r="C1696" s="1" t="s">
        <v>7488</v>
      </c>
      <c r="D1696" s="1" t="s">
        <v>7489</v>
      </c>
      <c r="E1696" s="1" t="s">
        <v>224</v>
      </c>
      <c r="F1696" s="2">
        <v>157.55000000000001</v>
      </c>
      <c r="G1696" s="1" t="s">
        <v>9</v>
      </c>
      <c r="H1696" s="1" t="s">
        <v>8349</v>
      </c>
      <c r="I1696" s="1" t="s">
        <v>8350</v>
      </c>
      <c r="J1696" s="1" t="s">
        <v>13977</v>
      </c>
      <c r="K1696" s="1" t="s">
        <v>223</v>
      </c>
      <c r="L1696">
        <f>VLOOKUP(B1696,HIS退!B:F,5,FALSE)</f>
        <v>-157.55000000000001</v>
      </c>
      <c r="M1696">
        <f>VLOOKUP(J1696,银行退!A:F,6,FALSE)</f>
        <v>157.55000000000001</v>
      </c>
      <c r="N1696" t="e">
        <f>VLOOKUP(J1696,银行退!A:J,10,FALSE)</f>
        <v>#N/A</v>
      </c>
      <c r="O1696" t="str">
        <f>VLOOKUP(J1696,银行退!A:K,11,FALSE)</f>
        <v>2017-08-17</v>
      </c>
    </row>
    <row r="1697" spans="1:15">
      <c r="A1697" s="1" t="s">
        <v>13211</v>
      </c>
      <c r="B1697" s="1">
        <v>1471374</v>
      </c>
      <c r="C1697" s="1" t="s">
        <v>7491</v>
      </c>
      <c r="D1697" s="1" t="s">
        <v>7492</v>
      </c>
      <c r="E1697" s="1" t="s">
        <v>7493</v>
      </c>
      <c r="F1697" s="2">
        <v>420</v>
      </c>
      <c r="G1697" s="1" t="s">
        <v>9</v>
      </c>
      <c r="H1697" s="1" t="s">
        <v>8349</v>
      </c>
      <c r="I1697" s="1" t="s">
        <v>8350</v>
      </c>
      <c r="J1697" s="1" t="s">
        <v>13212</v>
      </c>
      <c r="K1697" s="1" t="s">
        <v>13213</v>
      </c>
      <c r="L1697">
        <f>VLOOKUP(B1697,HIS退!B:F,5,FALSE)</f>
        <v>-420</v>
      </c>
      <c r="M1697">
        <f>VLOOKUP(J1697,银行退!A:F,6,FALSE)</f>
        <v>420</v>
      </c>
      <c r="N1697" t="e">
        <f>VLOOKUP(J1697,银行退!A:J,10,FALSE)</f>
        <v>#N/A</v>
      </c>
      <c r="O1697" t="e">
        <f>VLOOKUP(J1697,银行退!A:K,11,FALSE)</f>
        <v>#N/A</v>
      </c>
    </row>
    <row r="1698" spans="1:15">
      <c r="A1698" s="1" t="s">
        <v>13214</v>
      </c>
      <c r="B1698" s="1">
        <v>1471465</v>
      </c>
      <c r="C1698" s="1" t="s">
        <v>7495</v>
      </c>
      <c r="D1698" s="1" t="s">
        <v>7496</v>
      </c>
      <c r="E1698" s="1" t="s">
        <v>7497</v>
      </c>
      <c r="F1698" s="2">
        <v>54.5</v>
      </c>
      <c r="G1698" s="1" t="s">
        <v>9</v>
      </c>
      <c r="H1698" s="1" t="s">
        <v>8349</v>
      </c>
      <c r="I1698" s="1" t="s">
        <v>8350</v>
      </c>
      <c r="J1698" s="1" t="s">
        <v>13215</v>
      </c>
      <c r="K1698" s="1" t="s">
        <v>13216</v>
      </c>
      <c r="L1698">
        <f>VLOOKUP(B1698,HIS退!B:F,5,FALSE)</f>
        <v>-54.5</v>
      </c>
      <c r="M1698">
        <f>VLOOKUP(J1698,银行退!A:F,6,FALSE)</f>
        <v>54.5</v>
      </c>
      <c r="N1698" t="e">
        <f>VLOOKUP(J1698,银行退!A:J,10,FALSE)</f>
        <v>#N/A</v>
      </c>
      <c r="O1698" t="e">
        <f>VLOOKUP(J1698,银行退!A:K,11,FALSE)</f>
        <v>#N/A</v>
      </c>
    </row>
    <row r="1699" spans="1:15">
      <c r="A1699" s="1" t="s">
        <v>13217</v>
      </c>
      <c r="B1699" s="1">
        <v>1471490</v>
      </c>
      <c r="C1699" s="1" t="s">
        <v>7499</v>
      </c>
      <c r="D1699" s="1" t="s">
        <v>5538</v>
      </c>
      <c r="E1699" s="1" t="s">
        <v>1585</v>
      </c>
      <c r="F1699" s="2">
        <v>100</v>
      </c>
      <c r="G1699" s="1" t="s">
        <v>9</v>
      </c>
      <c r="H1699" s="1" t="s">
        <v>8349</v>
      </c>
      <c r="I1699" s="1" t="s">
        <v>8350</v>
      </c>
      <c r="J1699" s="1" t="s">
        <v>13218</v>
      </c>
      <c r="K1699" s="1" t="s">
        <v>13219</v>
      </c>
      <c r="L1699">
        <f>VLOOKUP(B1699,HIS退!B:F,5,FALSE)</f>
        <v>-100</v>
      </c>
      <c r="M1699">
        <f>VLOOKUP(J1699,银行退!A:F,6,FALSE)</f>
        <v>100</v>
      </c>
      <c r="N1699" t="e">
        <f>VLOOKUP(J1699,银行退!A:J,10,FALSE)</f>
        <v>#N/A</v>
      </c>
      <c r="O1699" t="e">
        <f>VLOOKUP(J1699,银行退!A:K,11,FALSE)</f>
        <v>#N/A</v>
      </c>
    </row>
    <row r="1700" spans="1:15">
      <c r="A1700" s="1" t="s">
        <v>13220</v>
      </c>
      <c r="B1700" s="1">
        <v>1471553</v>
      </c>
      <c r="C1700" s="1" t="s">
        <v>7501</v>
      </c>
      <c r="D1700" s="1" t="s">
        <v>7502</v>
      </c>
      <c r="E1700" s="1" t="s">
        <v>7503</v>
      </c>
      <c r="F1700" s="2">
        <v>337</v>
      </c>
      <c r="G1700" s="1" t="s">
        <v>9</v>
      </c>
      <c r="H1700" s="1" t="s">
        <v>8349</v>
      </c>
      <c r="I1700" s="1" t="s">
        <v>8350</v>
      </c>
      <c r="J1700" s="1" t="s">
        <v>13221</v>
      </c>
      <c r="K1700" s="1" t="s">
        <v>13222</v>
      </c>
      <c r="L1700">
        <f>VLOOKUP(B1700,HIS退!B:F,5,FALSE)</f>
        <v>-337</v>
      </c>
      <c r="M1700">
        <f>VLOOKUP(J1700,银行退!A:F,6,FALSE)</f>
        <v>337</v>
      </c>
      <c r="N1700" t="e">
        <f>VLOOKUP(J1700,银行退!A:J,10,FALSE)</f>
        <v>#N/A</v>
      </c>
      <c r="O1700" t="e">
        <f>VLOOKUP(J1700,银行退!A:K,11,FALSE)</f>
        <v>#N/A</v>
      </c>
    </row>
    <row r="1701" spans="1:15">
      <c r="A1701" s="1" t="s">
        <v>13223</v>
      </c>
      <c r="B1701" s="1">
        <v>1471662</v>
      </c>
      <c r="C1701" s="1" t="s">
        <v>7505</v>
      </c>
      <c r="D1701" s="1" t="s">
        <v>7506</v>
      </c>
      <c r="E1701" s="1" t="s">
        <v>232</v>
      </c>
      <c r="F1701" s="2">
        <v>115.2</v>
      </c>
      <c r="G1701" s="1" t="s">
        <v>9</v>
      </c>
      <c r="H1701" s="1" t="s">
        <v>8349</v>
      </c>
      <c r="I1701" s="1" t="s">
        <v>8350</v>
      </c>
      <c r="J1701" s="1" t="s">
        <v>13978</v>
      </c>
      <c r="K1701" s="1" t="s">
        <v>231</v>
      </c>
      <c r="L1701">
        <f>VLOOKUP(B1701,HIS退!B:F,5,FALSE)</f>
        <v>-115.2</v>
      </c>
      <c r="M1701">
        <f>VLOOKUP(J1701,银行退!A:F,6,FALSE)</f>
        <v>115.2</v>
      </c>
      <c r="N1701" t="e">
        <f>VLOOKUP(J1701,银行退!A:J,10,FALSE)</f>
        <v>#N/A</v>
      </c>
      <c r="O1701" t="str">
        <f>VLOOKUP(J1701,银行退!A:K,11,FALSE)</f>
        <v>2017-08-17</v>
      </c>
    </row>
    <row r="1702" spans="1:15">
      <c r="A1702" s="1" t="s">
        <v>13225</v>
      </c>
      <c r="B1702" s="1">
        <v>1471718</v>
      </c>
      <c r="C1702" s="1" t="s">
        <v>7508</v>
      </c>
      <c r="D1702" s="1" t="s">
        <v>7509</v>
      </c>
      <c r="E1702" s="1" t="s">
        <v>7510</v>
      </c>
      <c r="F1702" s="2">
        <v>564</v>
      </c>
      <c r="G1702" s="1" t="s">
        <v>9</v>
      </c>
      <c r="H1702" s="1" t="s">
        <v>8349</v>
      </c>
      <c r="I1702" s="1" t="s">
        <v>8350</v>
      </c>
      <c r="J1702" s="1" t="s">
        <v>13226</v>
      </c>
      <c r="K1702" s="1" t="s">
        <v>13227</v>
      </c>
      <c r="L1702">
        <f>VLOOKUP(B1702,HIS退!B:F,5,FALSE)</f>
        <v>-564</v>
      </c>
      <c r="M1702">
        <f>VLOOKUP(J1702,银行退!A:F,6,FALSE)</f>
        <v>564</v>
      </c>
      <c r="N1702" t="e">
        <f>VLOOKUP(J1702,银行退!A:J,10,FALSE)</f>
        <v>#N/A</v>
      </c>
      <c r="O1702" t="e">
        <f>VLOOKUP(J1702,银行退!A:K,11,FALSE)</f>
        <v>#N/A</v>
      </c>
    </row>
    <row r="1703" spans="1:15">
      <c r="A1703" s="1" t="s">
        <v>13228</v>
      </c>
      <c r="B1703" s="1">
        <v>1471912</v>
      </c>
      <c r="C1703" s="1" t="s">
        <v>7512</v>
      </c>
      <c r="D1703" s="1" t="s">
        <v>7513</v>
      </c>
      <c r="E1703" s="1" t="s">
        <v>220</v>
      </c>
      <c r="F1703" s="2">
        <v>365.5</v>
      </c>
      <c r="G1703" s="1" t="s">
        <v>9</v>
      </c>
      <c r="H1703" s="1" t="s">
        <v>8349</v>
      </c>
      <c r="I1703" s="1" t="s">
        <v>8350</v>
      </c>
      <c r="J1703" s="1" t="s">
        <v>13979</v>
      </c>
      <c r="K1703" s="1" t="s">
        <v>219</v>
      </c>
      <c r="L1703">
        <f>VLOOKUP(B1703,HIS退!B:F,5,FALSE)</f>
        <v>-365.5</v>
      </c>
      <c r="M1703">
        <f>VLOOKUP(J1703,银行退!A:F,6,FALSE)</f>
        <v>365.5</v>
      </c>
      <c r="N1703" t="e">
        <f>VLOOKUP(J1703,银行退!A:J,10,FALSE)</f>
        <v>#N/A</v>
      </c>
      <c r="O1703" t="str">
        <f>VLOOKUP(J1703,银行退!A:K,11,FALSE)</f>
        <v>2017-08-17</v>
      </c>
    </row>
    <row r="1704" spans="1:15">
      <c r="A1704" s="1" t="s">
        <v>13230</v>
      </c>
      <c r="B1704" s="1">
        <v>1472462</v>
      </c>
      <c r="C1704" s="1" t="s">
        <v>7515</v>
      </c>
      <c r="D1704" s="1" t="s">
        <v>7516</v>
      </c>
      <c r="E1704" s="1" t="s">
        <v>7517</v>
      </c>
      <c r="F1704" s="2">
        <v>780</v>
      </c>
      <c r="G1704" s="1" t="s">
        <v>9</v>
      </c>
      <c r="H1704" s="1" t="s">
        <v>8349</v>
      </c>
      <c r="I1704" s="1" t="s">
        <v>8350</v>
      </c>
      <c r="J1704" s="1" t="s">
        <v>13231</v>
      </c>
      <c r="K1704" s="1" t="s">
        <v>13232</v>
      </c>
      <c r="L1704">
        <f>VLOOKUP(B1704,HIS退!B:F,5,FALSE)</f>
        <v>-780</v>
      </c>
      <c r="M1704">
        <f>VLOOKUP(J1704,银行退!A:F,6,FALSE)</f>
        <v>780</v>
      </c>
      <c r="N1704" t="e">
        <f>VLOOKUP(J1704,银行退!A:J,10,FALSE)</f>
        <v>#N/A</v>
      </c>
      <c r="O1704" t="e">
        <f>VLOOKUP(J1704,银行退!A:K,11,FALSE)</f>
        <v>#N/A</v>
      </c>
    </row>
    <row r="1705" spans="1:15">
      <c r="A1705" s="1" t="s">
        <v>13233</v>
      </c>
      <c r="B1705" s="1">
        <v>1472960</v>
      </c>
      <c r="C1705" s="1" t="s">
        <v>7519</v>
      </c>
      <c r="D1705" s="1" t="s">
        <v>7520</v>
      </c>
      <c r="E1705" s="1" t="s">
        <v>7521</v>
      </c>
      <c r="F1705" s="2">
        <v>705.56</v>
      </c>
      <c r="G1705" s="1" t="s">
        <v>9</v>
      </c>
      <c r="H1705" s="1" t="s">
        <v>8349</v>
      </c>
      <c r="I1705" s="1" t="s">
        <v>8350</v>
      </c>
      <c r="J1705" s="1" t="s">
        <v>13234</v>
      </c>
      <c r="K1705" s="1" t="s">
        <v>13235</v>
      </c>
      <c r="L1705">
        <f>VLOOKUP(B1705,HIS退!B:F,5,FALSE)</f>
        <v>-705.56</v>
      </c>
      <c r="M1705">
        <f>VLOOKUP(J1705,银行退!A:F,6,FALSE)</f>
        <v>705.56</v>
      </c>
      <c r="N1705" t="e">
        <f>VLOOKUP(J1705,银行退!A:J,10,FALSE)</f>
        <v>#N/A</v>
      </c>
      <c r="O1705" t="e">
        <f>VLOOKUP(J1705,银行退!A:K,11,FALSE)</f>
        <v>#N/A</v>
      </c>
    </row>
    <row r="1706" spans="1:15">
      <c r="A1706" s="1" t="s">
        <v>13236</v>
      </c>
      <c r="B1706" s="1">
        <v>1473007</v>
      </c>
      <c r="C1706" s="1" t="s">
        <v>7523</v>
      </c>
      <c r="D1706" s="1" t="s">
        <v>7524</v>
      </c>
      <c r="E1706" s="1" t="s">
        <v>7525</v>
      </c>
      <c r="F1706" s="2">
        <v>198</v>
      </c>
      <c r="G1706" s="1" t="s">
        <v>9</v>
      </c>
      <c r="H1706" s="1" t="s">
        <v>8349</v>
      </c>
      <c r="I1706" s="1" t="s">
        <v>8350</v>
      </c>
      <c r="J1706" s="1" t="s">
        <v>13237</v>
      </c>
      <c r="K1706" s="1" t="s">
        <v>13238</v>
      </c>
      <c r="L1706">
        <f>VLOOKUP(B1706,HIS退!B:F,5,FALSE)</f>
        <v>-198</v>
      </c>
      <c r="M1706">
        <f>VLOOKUP(J1706,银行退!A:F,6,FALSE)</f>
        <v>198</v>
      </c>
      <c r="N1706" t="e">
        <f>VLOOKUP(J1706,银行退!A:J,10,FALSE)</f>
        <v>#N/A</v>
      </c>
      <c r="O1706" t="e">
        <f>VLOOKUP(J1706,银行退!A:K,11,FALSE)</f>
        <v>#N/A</v>
      </c>
    </row>
    <row r="1707" spans="1:15">
      <c r="A1707" s="1" t="s">
        <v>13239</v>
      </c>
      <c r="B1707" s="1">
        <v>1473144</v>
      </c>
      <c r="C1707" s="1" t="s">
        <v>7527</v>
      </c>
      <c r="D1707" s="1" t="s">
        <v>7528</v>
      </c>
      <c r="E1707" s="1" t="s">
        <v>7529</v>
      </c>
      <c r="F1707" s="2">
        <v>550</v>
      </c>
      <c r="G1707" s="1" t="s">
        <v>9</v>
      </c>
      <c r="H1707" s="1" t="s">
        <v>8349</v>
      </c>
      <c r="I1707" s="1" t="s">
        <v>8350</v>
      </c>
      <c r="J1707" s="1" t="s">
        <v>13240</v>
      </c>
      <c r="K1707" s="1" t="s">
        <v>13241</v>
      </c>
      <c r="L1707">
        <f>VLOOKUP(B1707,HIS退!B:F,5,FALSE)</f>
        <v>-550</v>
      </c>
      <c r="M1707">
        <f>VLOOKUP(J1707,银行退!A:F,6,FALSE)</f>
        <v>550</v>
      </c>
      <c r="N1707" t="e">
        <f>VLOOKUP(J1707,银行退!A:J,10,FALSE)</f>
        <v>#N/A</v>
      </c>
      <c r="O1707" t="e">
        <f>VLOOKUP(J1707,银行退!A:K,11,FALSE)</f>
        <v>#N/A</v>
      </c>
    </row>
    <row r="1708" spans="1:15">
      <c r="A1708" s="1" t="s">
        <v>13242</v>
      </c>
      <c r="B1708" s="1">
        <v>1473456</v>
      </c>
      <c r="C1708" s="1" t="s">
        <v>7531</v>
      </c>
      <c r="D1708" s="1" t="s">
        <v>7532</v>
      </c>
      <c r="E1708" s="1" t="s">
        <v>7533</v>
      </c>
      <c r="F1708" s="2">
        <v>36.56</v>
      </c>
      <c r="G1708" s="1" t="s">
        <v>9</v>
      </c>
      <c r="H1708" s="1" t="s">
        <v>8349</v>
      </c>
      <c r="I1708" s="1" t="s">
        <v>8350</v>
      </c>
      <c r="J1708" s="1" t="s">
        <v>13243</v>
      </c>
      <c r="K1708" s="1" t="s">
        <v>13244</v>
      </c>
      <c r="L1708">
        <f>VLOOKUP(B1708,HIS退!B:F,5,FALSE)</f>
        <v>-36.56</v>
      </c>
      <c r="M1708">
        <f>VLOOKUP(J1708,银行退!A:F,6,FALSE)</f>
        <v>36.56</v>
      </c>
      <c r="N1708" t="e">
        <f>VLOOKUP(J1708,银行退!A:J,10,FALSE)</f>
        <v>#N/A</v>
      </c>
      <c r="O1708" t="e">
        <f>VLOOKUP(J1708,银行退!A:K,11,FALSE)</f>
        <v>#N/A</v>
      </c>
    </row>
    <row r="1709" spans="1:15">
      <c r="A1709" s="1" t="s">
        <v>13245</v>
      </c>
      <c r="B1709" s="1">
        <v>1473478</v>
      </c>
      <c r="C1709" s="1" t="s">
        <v>7535</v>
      </c>
      <c r="D1709" s="1" t="s">
        <v>7536</v>
      </c>
      <c r="E1709" s="1" t="s">
        <v>207</v>
      </c>
      <c r="F1709" s="2">
        <v>100</v>
      </c>
      <c r="G1709" s="1" t="s">
        <v>9</v>
      </c>
      <c r="H1709" s="1" t="s">
        <v>8349</v>
      </c>
      <c r="I1709" s="1" t="s">
        <v>8350</v>
      </c>
      <c r="J1709" s="1" t="s">
        <v>13980</v>
      </c>
      <c r="K1709" s="1" t="s">
        <v>206</v>
      </c>
      <c r="L1709">
        <f>VLOOKUP(B1709,HIS退!B:F,5,FALSE)</f>
        <v>-100</v>
      </c>
      <c r="M1709">
        <f>VLOOKUP(J1709,银行退!A:F,6,FALSE)</f>
        <v>100</v>
      </c>
      <c r="N1709" t="e">
        <f>VLOOKUP(J1709,银行退!A:J,10,FALSE)</f>
        <v>#N/A</v>
      </c>
      <c r="O1709" t="str">
        <f>VLOOKUP(J1709,银行退!A:K,11,FALSE)</f>
        <v>2017-08-17</v>
      </c>
    </row>
    <row r="1710" spans="1:15">
      <c r="A1710" s="1" t="s">
        <v>13247</v>
      </c>
      <c r="B1710" s="1">
        <v>1473616</v>
      </c>
      <c r="C1710" s="1" t="s">
        <v>7538</v>
      </c>
      <c r="D1710" s="1" t="s">
        <v>7539</v>
      </c>
      <c r="E1710" s="1" t="s">
        <v>7540</v>
      </c>
      <c r="F1710" s="2">
        <v>511</v>
      </c>
      <c r="G1710" s="1" t="s">
        <v>9</v>
      </c>
      <c r="H1710" s="1" t="s">
        <v>8349</v>
      </c>
      <c r="I1710" s="1" t="s">
        <v>8350</v>
      </c>
      <c r="J1710" s="1" t="s">
        <v>13248</v>
      </c>
      <c r="K1710" s="1" t="s">
        <v>13249</v>
      </c>
      <c r="L1710">
        <f>VLOOKUP(B1710,HIS退!B:F,5,FALSE)</f>
        <v>-511</v>
      </c>
      <c r="M1710">
        <f>VLOOKUP(J1710,银行退!A:F,6,FALSE)</f>
        <v>511</v>
      </c>
      <c r="N1710" t="e">
        <f>VLOOKUP(J1710,银行退!A:J,10,FALSE)</f>
        <v>#N/A</v>
      </c>
      <c r="O1710" t="e">
        <f>VLOOKUP(J1710,银行退!A:K,11,FALSE)</f>
        <v>#N/A</v>
      </c>
    </row>
    <row r="1711" spans="1:15">
      <c r="A1711" s="1" t="s">
        <v>13250</v>
      </c>
      <c r="B1711" s="1">
        <v>1473772</v>
      </c>
      <c r="C1711" s="1" t="s">
        <v>7542</v>
      </c>
      <c r="D1711" s="1" t="s">
        <v>7543</v>
      </c>
      <c r="E1711" s="1" t="s">
        <v>7544</v>
      </c>
      <c r="F1711" s="2">
        <v>372</v>
      </c>
      <c r="G1711" s="1" t="s">
        <v>9</v>
      </c>
      <c r="H1711" s="1" t="s">
        <v>8349</v>
      </c>
      <c r="I1711" s="1" t="s">
        <v>8350</v>
      </c>
      <c r="J1711" s="1" t="s">
        <v>13251</v>
      </c>
      <c r="K1711" s="1" t="s">
        <v>13252</v>
      </c>
      <c r="L1711">
        <f>VLOOKUP(B1711,HIS退!B:F,5,FALSE)</f>
        <v>-372</v>
      </c>
      <c r="M1711">
        <f>VLOOKUP(J1711,银行退!A:F,6,FALSE)</f>
        <v>372</v>
      </c>
      <c r="N1711" t="e">
        <f>VLOOKUP(J1711,银行退!A:J,10,FALSE)</f>
        <v>#N/A</v>
      </c>
      <c r="O1711" t="e">
        <f>VLOOKUP(J1711,银行退!A:K,11,FALSE)</f>
        <v>#N/A</v>
      </c>
    </row>
    <row r="1712" spans="1:15">
      <c r="A1712" s="1" t="s">
        <v>13253</v>
      </c>
      <c r="B1712" s="1">
        <v>1473851</v>
      </c>
      <c r="C1712" s="1" t="s">
        <v>7546</v>
      </c>
      <c r="D1712" s="1" t="s">
        <v>7547</v>
      </c>
      <c r="E1712" s="1" t="s">
        <v>211</v>
      </c>
      <c r="F1712" s="2">
        <v>254.5</v>
      </c>
      <c r="G1712" s="1" t="s">
        <v>9</v>
      </c>
      <c r="H1712" s="1" t="s">
        <v>8349</v>
      </c>
      <c r="I1712" s="1" t="s">
        <v>8350</v>
      </c>
      <c r="J1712" s="1" t="s">
        <v>13981</v>
      </c>
      <c r="K1712" s="1" t="s">
        <v>210</v>
      </c>
      <c r="L1712">
        <f>VLOOKUP(B1712,HIS退!B:F,5,FALSE)</f>
        <v>-254.5</v>
      </c>
      <c r="M1712">
        <f>VLOOKUP(J1712,银行退!A:F,6,FALSE)</f>
        <v>254.5</v>
      </c>
      <c r="N1712" t="e">
        <f>VLOOKUP(J1712,银行退!A:J,10,FALSE)</f>
        <v>#N/A</v>
      </c>
      <c r="O1712" t="str">
        <f>VLOOKUP(J1712,银行退!A:K,11,FALSE)</f>
        <v>2017-08-17</v>
      </c>
    </row>
    <row r="1713" spans="1:15">
      <c r="A1713" s="1" t="s">
        <v>13255</v>
      </c>
      <c r="B1713" s="1">
        <v>1474010</v>
      </c>
      <c r="C1713" s="1" t="s">
        <v>7549</v>
      </c>
      <c r="D1713" s="1" t="s">
        <v>7550</v>
      </c>
      <c r="E1713" s="1" t="s">
        <v>7551</v>
      </c>
      <c r="F1713" s="2">
        <v>3000</v>
      </c>
      <c r="G1713" s="1" t="s">
        <v>9</v>
      </c>
      <c r="H1713" s="1" t="s">
        <v>8349</v>
      </c>
      <c r="I1713" s="1" t="s">
        <v>8350</v>
      </c>
      <c r="J1713" s="1" t="s">
        <v>13256</v>
      </c>
      <c r="K1713" s="1" t="s">
        <v>13257</v>
      </c>
      <c r="L1713">
        <f>VLOOKUP(B1713,HIS退!B:F,5,FALSE)</f>
        <v>-3000</v>
      </c>
      <c r="M1713">
        <f>VLOOKUP(J1713,银行退!A:F,6,FALSE)</f>
        <v>3000</v>
      </c>
      <c r="N1713" t="e">
        <f>VLOOKUP(J1713,银行退!A:J,10,FALSE)</f>
        <v>#N/A</v>
      </c>
      <c r="O1713" t="e">
        <f>VLOOKUP(J1713,银行退!A:K,11,FALSE)</f>
        <v>#N/A</v>
      </c>
    </row>
    <row r="1714" spans="1:15">
      <c r="A1714" s="1" t="s">
        <v>13258</v>
      </c>
      <c r="B1714" s="1">
        <v>1474052</v>
      </c>
      <c r="C1714" s="1" t="s">
        <v>7553</v>
      </c>
      <c r="D1714" s="1" t="s">
        <v>7554</v>
      </c>
      <c r="E1714" s="1" t="s">
        <v>7555</v>
      </c>
      <c r="F1714" s="2">
        <v>500</v>
      </c>
      <c r="G1714" s="1" t="s">
        <v>9</v>
      </c>
      <c r="H1714" s="1" t="s">
        <v>8349</v>
      </c>
      <c r="I1714" s="1" t="s">
        <v>8350</v>
      </c>
      <c r="J1714" s="1" t="s">
        <v>13259</v>
      </c>
      <c r="K1714" s="1" t="s">
        <v>13257</v>
      </c>
      <c r="L1714">
        <f>VLOOKUP(B1714,HIS退!B:F,5,FALSE)</f>
        <v>-500</v>
      </c>
      <c r="M1714">
        <f>VLOOKUP(J1714,银行退!A:F,6,FALSE)</f>
        <v>500</v>
      </c>
      <c r="N1714" t="e">
        <f>VLOOKUP(J1714,银行退!A:J,10,FALSE)</f>
        <v>#N/A</v>
      </c>
      <c r="O1714" t="e">
        <f>VLOOKUP(J1714,银行退!A:K,11,FALSE)</f>
        <v>#N/A</v>
      </c>
    </row>
    <row r="1715" spans="1:15">
      <c r="A1715" s="1" t="s">
        <v>13260</v>
      </c>
      <c r="B1715" s="1">
        <v>1474091</v>
      </c>
      <c r="C1715" s="1" t="s">
        <v>7557</v>
      </c>
      <c r="D1715" s="1" t="s">
        <v>7558</v>
      </c>
      <c r="E1715" s="1" t="s">
        <v>7559</v>
      </c>
      <c r="F1715" s="2">
        <v>3557</v>
      </c>
      <c r="G1715" s="1" t="s">
        <v>9</v>
      </c>
      <c r="H1715" s="1" t="s">
        <v>8349</v>
      </c>
      <c r="I1715" s="1" t="s">
        <v>8350</v>
      </c>
      <c r="J1715" s="1" t="s">
        <v>13261</v>
      </c>
      <c r="K1715" s="1" t="s">
        <v>13262</v>
      </c>
      <c r="L1715">
        <f>VLOOKUP(B1715,HIS退!B:F,5,FALSE)</f>
        <v>-3557</v>
      </c>
      <c r="M1715">
        <f>VLOOKUP(J1715,银行退!A:F,6,FALSE)</f>
        <v>3557</v>
      </c>
      <c r="N1715" t="e">
        <f>VLOOKUP(J1715,银行退!A:J,10,FALSE)</f>
        <v>#N/A</v>
      </c>
      <c r="O1715" t="e">
        <f>VLOOKUP(J1715,银行退!A:K,11,FALSE)</f>
        <v>#N/A</v>
      </c>
    </row>
    <row r="1716" spans="1:15">
      <c r="A1716" s="1" t="s">
        <v>13263</v>
      </c>
      <c r="B1716" s="1">
        <v>1474199</v>
      </c>
      <c r="C1716" s="1" t="s">
        <v>7561</v>
      </c>
      <c r="D1716" s="1" t="s">
        <v>7363</v>
      </c>
      <c r="E1716" s="1" t="s">
        <v>7364</v>
      </c>
      <c r="F1716" s="2">
        <v>18.920000000000002</v>
      </c>
      <c r="G1716" s="1" t="s">
        <v>9</v>
      </c>
      <c r="H1716" s="1" t="s">
        <v>8349</v>
      </c>
      <c r="I1716" s="1" t="s">
        <v>8350</v>
      </c>
      <c r="J1716" s="1" t="s">
        <v>13264</v>
      </c>
      <c r="K1716" s="1" t="s">
        <v>13117</v>
      </c>
      <c r="L1716">
        <f>VLOOKUP(B1716,HIS退!B:F,5,FALSE)</f>
        <v>-18.920000000000002</v>
      </c>
      <c r="M1716">
        <f>VLOOKUP(J1716,银行退!A:F,6,FALSE)</f>
        <v>18.920000000000002</v>
      </c>
      <c r="N1716" t="e">
        <f>VLOOKUP(J1716,银行退!A:J,10,FALSE)</f>
        <v>#N/A</v>
      </c>
      <c r="O1716" t="e">
        <f>VLOOKUP(J1716,银行退!A:K,11,FALSE)</f>
        <v>#N/A</v>
      </c>
    </row>
    <row r="1717" spans="1:15">
      <c r="A1717" s="1" t="s">
        <v>13265</v>
      </c>
      <c r="B1717" s="1">
        <v>1474620</v>
      </c>
      <c r="C1717" s="1" t="s">
        <v>7563</v>
      </c>
      <c r="D1717" s="1" t="s">
        <v>7564</v>
      </c>
      <c r="E1717" s="1" t="s">
        <v>7565</v>
      </c>
      <c r="F1717" s="2">
        <v>69.5</v>
      </c>
      <c r="G1717" s="1" t="s">
        <v>9</v>
      </c>
      <c r="H1717" s="1" t="s">
        <v>8349</v>
      </c>
      <c r="I1717" s="1" t="s">
        <v>8350</v>
      </c>
      <c r="J1717" s="1" t="s">
        <v>13266</v>
      </c>
      <c r="K1717" s="1" t="s">
        <v>13267</v>
      </c>
      <c r="L1717">
        <f>VLOOKUP(B1717,HIS退!B:F,5,FALSE)</f>
        <v>-69.5</v>
      </c>
      <c r="M1717">
        <f>VLOOKUP(J1717,银行退!A:F,6,FALSE)</f>
        <v>69.5</v>
      </c>
      <c r="N1717" t="e">
        <f>VLOOKUP(J1717,银行退!A:J,10,FALSE)</f>
        <v>#N/A</v>
      </c>
      <c r="O1717" t="e">
        <f>VLOOKUP(J1717,银行退!A:K,11,FALSE)</f>
        <v>#N/A</v>
      </c>
    </row>
    <row r="1718" spans="1:15">
      <c r="A1718" s="1" t="s">
        <v>13268</v>
      </c>
      <c r="B1718" s="1">
        <v>1474687</v>
      </c>
      <c r="C1718" s="1" t="s">
        <v>7567</v>
      </c>
      <c r="D1718" s="1" t="s">
        <v>7568</v>
      </c>
      <c r="E1718" s="1" t="s">
        <v>194</v>
      </c>
      <c r="F1718" s="2">
        <v>484.5</v>
      </c>
      <c r="G1718" s="1" t="s">
        <v>9</v>
      </c>
      <c r="H1718" s="1" t="s">
        <v>8349</v>
      </c>
      <c r="I1718" s="1" t="s">
        <v>8350</v>
      </c>
      <c r="J1718" s="1" t="s">
        <v>13982</v>
      </c>
      <c r="K1718" s="1" t="s">
        <v>193</v>
      </c>
      <c r="L1718">
        <f>VLOOKUP(B1718,HIS退!B:F,5,FALSE)</f>
        <v>-484.5</v>
      </c>
      <c r="M1718">
        <f>VLOOKUP(J1718,银行退!A:F,6,FALSE)</f>
        <v>484.5</v>
      </c>
      <c r="N1718" t="e">
        <f>VLOOKUP(J1718,银行退!A:J,10,FALSE)</f>
        <v>#N/A</v>
      </c>
      <c r="O1718" t="str">
        <f>VLOOKUP(J1718,银行退!A:K,11,FALSE)</f>
        <v>2017-08-18</v>
      </c>
    </row>
    <row r="1719" spans="1:15">
      <c r="A1719" s="1" t="s">
        <v>13270</v>
      </c>
      <c r="B1719" s="1">
        <v>1474908</v>
      </c>
      <c r="C1719" s="1" t="s">
        <v>7570</v>
      </c>
      <c r="D1719" s="1" t="s">
        <v>7571</v>
      </c>
      <c r="E1719" s="1" t="s">
        <v>216</v>
      </c>
      <c r="F1719" s="2">
        <v>250</v>
      </c>
      <c r="G1719" s="1" t="s">
        <v>9</v>
      </c>
      <c r="H1719" s="1" t="s">
        <v>8349</v>
      </c>
      <c r="I1719" s="1" t="s">
        <v>8350</v>
      </c>
      <c r="J1719" s="1" t="s">
        <v>13983</v>
      </c>
      <c r="K1719" s="1" t="s">
        <v>215</v>
      </c>
      <c r="L1719">
        <f>VLOOKUP(B1719,HIS退!B:F,5,FALSE)</f>
        <v>-250</v>
      </c>
      <c r="M1719">
        <f>VLOOKUP(J1719,银行退!A:F,6,FALSE)</f>
        <v>250</v>
      </c>
      <c r="N1719" t="e">
        <f>VLOOKUP(J1719,银行退!A:J,10,FALSE)</f>
        <v>#N/A</v>
      </c>
      <c r="O1719" t="str">
        <f>VLOOKUP(J1719,银行退!A:K,11,FALSE)</f>
        <v>2017-08-17</v>
      </c>
    </row>
    <row r="1720" spans="1:15">
      <c r="A1720" s="1" t="s">
        <v>13272</v>
      </c>
      <c r="B1720" s="1">
        <v>1475026</v>
      </c>
      <c r="C1720" s="1" t="s">
        <v>7573</v>
      </c>
      <c r="D1720" s="1" t="s">
        <v>7574</v>
      </c>
      <c r="E1720" s="1" t="s">
        <v>7575</v>
      </c>
      <c r="F1720" s="2">
        <v>500</v>
      </c>
      <c r="G1720" s="1" t="s">
        <v>9</v>
      </c>
      <c r="H1720" s="1" t="s">
        <v>8349</v>
      </c>
      <c r="I1720" s="1" t="s">
        <v>8350</v>
      </c>
      <c r="J1720" s="1" t="s">
        <v>13273</v>
      </c>
      <c r="K1720" s="1" t="s">
        <v>13274</v>
      </c>
      <c r="L1720">
        <f>VLOOKUP(B1720,HIS退!B:F,5,FALSE)</f>
        <v>-500</v>
      </c>
      <c r="M1720">
        <f>VLOOKUP(J1720,银行退!A:F,6,FALSE)</f>
        <v>500</v>
      </c>
      <c r="N1720" t="e">
        <f>VLOOKUP(J1720,银行退!A:J,10,FALSE)</f>
        <v>#N/A</v>
      </c>
      <c r="O1720" t="e">
        <f>VLOOKUP(J1720,银行退!A:K,11,FALSE)</f>
        <v>#N/A</v>
      </c>
    </row>
    <row r="1721" spans="1:15">
      <c r="A1721" s="1" t="s">
        <v>13275</v>
      </c>
      <c r="B1721" s="1">
        <v>1475093</v>
      </c>
      <c r="C1721" s="1" t="s">
        <v>7577</v>
      </c>
      <c r="D1721" s="1" t="s">
        <v>7578</v>
      </c>
      <c r="E1721" s="1" t="s">
        <v>202</v>
      </c>
      <c r="F1721" s="2">
        <v>5984</v>
      </c>
      <c r="G1721" s="1" t="s">
        <v>9</v>
      </c>
      <c r="H1721" s="1" t="s">
        <v>8349</v>
      </c>
      <c r="I1721" s="1" t="s">
        <v>8350</v>
      </c>
      <c r="J1721" s="1" t="s">
        <v>13984</v>
      </c>
      <c r="K1721" s="1" t="s">
        <v>201</v>
      </c>
      <c r="L1721">
        <f>VLOOKUP(B1721,HIS退!B:F,5,FALSE)</f>
        <v>-5984</v>
      </c>
      <c r="M1721">
        <f>VLOOKUP(J1721,银行退!A:F,6,FALSE)</f>
        <v>5984</v>
      </c>
      <c r="N1721" t="e">
        <f>VLOOKUP(J1721,银行退!A:J,10,FALSE)</f>
        <v>#N/A</v>
      </c>
      <c r="O1721" t="str">
        <f>VLOOKUP(J1721,银行退!A:K,11,FALSE)</f>
        <v>2017-08-17</v>
      </c>
    </row>
    <row r="1722" spans="1:15">
      <c r="A1722" s="1" t="s">
        <v>13277</v>
      </c>
      <c r="B1722" s="1">
        <v>1475168</v>
      </c>
      <c r="C1722" s="1" t="s">
        <v>7580</v>
      </c>
      <c r="D1722" s="1" t="s">
        <v>7581</v>
      </c>
      <c r="E1722" s="1" t="s">
        <v>7582</v>
      </c>
      <c r="F1722" s="2">
        <v>746.2</v>
      </c>
      <c r="G1722" s="1" t="s">
        <v>9</v>
      </c>
      <c r="H1722" s="1" t="s">
        <v>8349</v>
      </c>
      <c r="I1722" s="1" t="s">
        <v>8350</v>
      </c>
      <c r="J1722" s="1" t="s">
        <v>13278</v>
      </c>
      <c r="K1722" s="1" t="s">
        <v>13279</v>
      </c>
      <c r="L1722">
        <f>VLOOKUP(B1722,HIS退!B:F,5,FALSE)</f>
        <v>-746.2</v>
      </c>
      <c r="M1722">
        <f>VLOOKUP(J1722,银行退!A:F,6,FALSE)</f>
        <v>746.2</v>
      </c>
      <c r="N1722" t="e">
        <f>VLOOKUP(J1722,银行退!A:J,10,FALSE)</f>
        <v>#N/A</v>
      </c>
      <c r="O1722" t="e">
        <f>VLOOKUP(J1722,银行退!A:K,11,FALSE)</f>
        <v>#N/A</v>
      </c>
    </row>
    <row r="1723" spans="1:15">
      <c r="A1723" s="1" t="s">
        <v>13280</v>
      </c>
      <c r="B1723" s="1">
        <v>1475271</v>
      </c>
      <c r="C1723" s="1" t="s">
        <v>7584</v>
      </c>
      <c r="D1723" s="1" t="s">
        <v>3727</v>
      </c>
      <c r="E1723" s="1" t="s">
        <v>3728</v>
      </c>
      <c r="F1723" s="2">
        <v>200</v>
      </c>
      <c r="G1723" s="1" t="s">
        <v>9</v>
      </c>
      <c r="H1723" s="1" t="s">
        <v>8349</v>
      </c>
      <c r="I1723" s="1" t="s">
        <v>8350</v>
      </c>
      <c r="J1723" s="1" t="s">
        <v>13281</v>
      </c>
      <c r="K1723" s="1" t="s">
        <v>10257</v>
      </c>
      <c r="L1723">
        <f>VLOOKUP(B1723,HIS退!B:F,5,FALSE)</f>
        <v>-200</v>
      </c>
      <c r="M1723">
        <f>VLOOKUP(J1723,银行退!A:F,6,FALSE)</f>
        <v>200</v>
      </c>
      <c r="N1723" t="e">
        <f>VLOOKUP(J1723,银行退!A:J,10,FALSE)</f>
        <v>#N/A</v>
      </c>
      <c r="O1723" t="e">
        <f>VLOOKUP(J1723,银行退!A:K,11,FALSE)</f>
        <v>#N/A</v>
      </c>
    </row>
    <row r="1724" spans="1:15">
      <c r="A1724" s="1" t="s">
        <v>13282</v>
      </c>
      <c r="B1724" s="1">
        <v>1475364</v>
      </c>
      <c r="C1724" s="1" t="s">
        <v>7586</v>
      </c>
      <c r="D1724" s="1" t="s">
        <v>7581</v>
      </c>
      <c r="E1724" s="1" t="s">
        <v>7582</v>
      </c>
      <c r="F1724" s="2">
        <v>10</v>
      </c>
      <c r="G1724" s="1" t="s">
        <v>9</v>
      </c>
      <c r="H1724" s="1" t="s">
        <v>8349</v>
      </c>
      <c r="I1724" s="1" t="s">
        <v>8350</v>
      </c>
      <c r="J1724" s="1" t="s">
        <v>13283</v>
      </c>
      <c r="K1724" s="1" t="s">
        <v>13279</v>
      </c>
      <c r="L1724">
        <f>VLOOKUP(B1724,HIS退!B:F,5,FALSE)</f>
        <v>-10</v>
      </c>
      <c r="M1724">
        <f>VLOOKUP(J1724,银行退!A:F,6,FALSE)</f>
        <v>10</v>
      </c>
      <c r="N1724" t="e">
        <f>VLOOKUP(J1724,银行退!A:J,10,FALSE)</f>
        <v>#N/A</v>
      </c>
      <c r="O1724" t="e">
        <f>VLOOKUP(J1724,银行退!A:K,11,FALSE)</f>
        <v>#N/A</v>
      </c>
    </row>
    <row r="1725" spans="1:15">
      <c r="A1725" s="1" t="s">
        <v>13284</v>
      </c>
      <c r="B1725" s="1">
        <v>1475548</v>
      </c>
      <c r="C1725" s="1" t="s">
        <v>7588</v>
      </c>
      <c r="D1725" s="1" t="s">
        <v>7589</v>
      </c>
      <c r="E1725" s="1" t="s">
        <v>198</v>
      </c>
      <c r="F1725" s="2">
        <v>1992.5</v>
      </c>
      <c r="G1725" s="1" t="s">
        <v>9</v>
      </c>
      <c r="H1725" s="1" t="s">
        <v>8349</v>
      </c>
      <c r="I1725" s="1" t="s">
        <v>8350</v>
      </c>
      <c r="J1725" s="1" t="s">
        <v>13985</v>
      </c>
      <c r="K1725" s="1" t="s">
        <v>197</v>
      </c>
      <c r="L1725">
        <f>VLOOKUP(B1725,HIS退!B:F,5,FALSE)</f>
        <v>-1992.5</v>
      </c>
      <c r="M1725">
        <f>VLOOKUP(J1725,银行退!A:F,6,FALSE)</f>
        <v>1992.5</v>
      </c>
      <c r="N1725" t="e">
        <f>VLOOKUP(J1725,银行退!A:J,10,FALSE)</f>
        <v>#N/A</v>
      </c>
      <c r="O1725" t="str">
        <f>VLOOKUP(J1725,银行退!A:K,11,FALSE)</f>
        <v>2017-08-18</v>
      </c>
    </row>
    <row r="1726" spans="1:15">
      <c r="A1726" s="1" t="s">
        <v>13286</v>
      </c>
      <c r="B1726" s="1">
        <v>1475578</v>
      </c>
      <c r="C1726" s="1" t="s">
        <v>7591</v>
      </c>
      <c r="D1726" s="1" t="s">
        <v>7592</v>
      </c>
      <c r="E1726" s="1" t="s">
        <v>7593</v>
      </c>
      <c r="F1726" s="2">
        <v>194.07</v>
      </c>
      <c r="G1726" s="1" t="s">
        <v>9</v>
      </c>
      <c r="H1726" s="1" t="s">
        <v>8349</v>
      </c>
      <c r="I1726" s="1" t="s">
        <v>8350</v>
      </c>
      <c r="J1726" s="1" t="s">
        <v>13287</v>
      </c>
      <c r="K1726" s="1" t="s">
        <v>13288</v>
      </c>
      <c r="L1726">
        <f>VLOOKUP(B1726,HIS退!B:F,5,FALSE)</f>
        <v>-194.07</v>
      </c>
      <c r="M1726">
        <f>VLOOKUP(J1726,银行退!A:F,6,FALSE)</f>
        <v>194.07</v>
      </c>
      <c r="N1726" t="e">
        <f>VLOOKUP(J1726,银行退!A:J,10,FALSE)</f>
        <v>#N/A</v>
      </c>
      <c r="O1726" t="e">
        <f>VLOOKUP(J1726,银行退!A:K,11,FALSE)</f>
        <v>#N/A</v>
      </c>
    </row>
    <row r="1727" spans="1:15">
      <c r="A1727" s="1" t="s">
        <v>13289</v>
      </c>
      <c r="B1727" s="1">
        <v>1475758</v>
      </c>
      <c r="C1727" s="1" t="s">
        <v>7595</v>
      </c>
      <c r="D1727" s="1" t="s">
        <v>7596</v>
      </c>
      <c r="E1727" s="1" t="s">
        <v>7597</v>
      </c>
      <c r="F1727" s="2">
        <v>800</v>
      </c>
      <c r="G1727" s="1" t="s">
        <v>9</v>
      </c>
      <c r="H1727" s="1" t="s">
        <v>8349</v>
      </c>
      <c r="I1727" s="1" t="s">
        <v>8350</v>
      </c>
      <c r="J1727" s="1" t="s">
        <v>13290</v>
      </c>
      <c r="K1727" s="1" t="s">
        <v>13291</v>
      </c>
      <c r="L1727">
        <f>VLOOKUP(B1727,HIS退!B:F,5,FALSE)</f>
        <v>-800</v>
      </c>
      <c r="M1727">
        <f>VLOOKUP(J1727,银行退!A:F,6,FALSE)</f>
        <v>800</v>
      </c>
      <c r="N1727" t="e">
        <f>VLOOKUP(J1727,银行退!A:J,10,FALSE)</f>
        <v>#N/A</v>
      </c>
      <c r="O1727" t="e">
        <f>VLOOKUP(J1727,银行退!A:K,11,FALSE)</f>
        <v>#N/A</v>
      </c>
    </row>
    <row r="1728" spans="1:15">
      <c r="A1728" s="1" t="s">
        <v>13292</v>
      </c>
      <c r="B1728" s="1">
        <v>1475933</v>
      </c>
      <c r="C1728" s="1" t="s">
        <v>7599</v>
      </c>
      <c r="D1728" s="1" t="s">
        <v>7600</v>
      </c>
      <c r="E1728" s="1" t="s">
        <v>7601</v>
      </c>
      <c r="F1728" s="2">
        <v>150</v>
      </c>
      <c r="G1728" s="1" t="s">
        <v>9</v>
      </c>
      <c r="H1728" s="1" t="s">
        <v>8349</v>
      </c>
      <c r="I1728" s="1" t="s">
        <v>8350</v>
      </c>
      <c r="J1728" s="1" t="s">
        <v>13293</v>
      </c>
      <c r="K1728" s="1" t="s">
        <v>13294</v>
      </c>
      <c r="L1728">
        <f>VLOOKUP(B1728,HIS退!B:F,5,FALSE)</f>
        <v>-150</v>
      </c>
      <c r="M1728">
        <f>VLOOKUP(J1728,银行退!A:F,6,FALSE)</f>
        <v>150</v>
      </c>
      <c r="N1728" t="e">
        <f>VLOOKUP(J1728,银行退!A:J,10,FALSE)</f>
        <v>#N/A</v>
      </c>
      <c r="O1728" t="e">
        <f>VLOOKUP(J1728,银行退!A:K,11,FALSE)</f>
        <v>#N/A</v>
      </c>
    </row>
    <row r="1729" spans="1:15">
      <c r="A1729" s="1" t="s">
        <v>13295</v>
      </c>
      <c r="B1729" s="1">
        <v>1476215</v>
      </c>
      <c r="C1729" s="1" t="s">
        <v>7603</v>
      </c>
      <c r="D1729" s="1" t="s">
        <v>7604</v>
      </c>
      <c r="E1729" s="1" t="s">
        <v>7605</v>
      </c>
      <c r="F1729" s="2">
        <v>180</v>
      </c>
      <c r="G1729" s="1" t="s">
        <v>9</v>
      </c>
      <c r="H1729" s="1" t="s">
        <v>8349</v>
      </c>
      <c r="I1729" s="1" t="s">
        <v>8350</v>
      </c>
      <c r="J1729" s="1" t="s">
        <v>13296</v>
      </c>
      <c r="K1729" s="1" t="s">
        <v>13297</v>
      </c>
      <c r="L1729">
        <f>VLOOKUP(B1729,HIS退!B:F,5,FALSE)</f>
        <v>-180</v>
      </c>
      <c r="M1729">
        <f>VLOOKUP(J1729,银行退!A:F,6,FALSE)</f>
        <v>180</v>
      </c>
      <c r="N1729" t="e">
        <f>VLOOKUP(J1729,银行退!A:J,10,FALSE)</f>
        <v>#N/A</v>
      </c>
      <c r="O1729" t="e">
        <f>VLOOKUP(J1729,银行退!A:K,11,FALSE)</f>
        <v>#N/A</v>
      </c>
    </row>
    <row r="1730" spans="1:15">
      <c r="A1730" s="1" t="s">
        <v>13298</v>
      </c>
      <c r="B1730" s="1">
        <v>1476282</v>
      </c>
      <c r="C1730" s="1" t="s">
        <v>7607</v>
      </c>
      <c r="D1730" s="1" t="s">
        <v>7608</v>
      </c>
      <c r="E1730" s="1" t="s">
        <v>7609</v>
      </c>
      <c r="F1730" s="2">
        <v>99.5</v>
      </c>
      <c r="G1730" s="1" t="s">
        <v>9</v>
      </c>
      <c r="H1730" s="1" t="s">
        <v>8349</v>
      </c>
      <c r="I1730" s="1" t="s">
        <v>8350</v>
      </c>
      <c r="J1730" s="1" t="s">
        <v>13299</v>
      </c>
      <c r="K1730" s="1" t="s">
        <v>13300</v>
      </c>
      <c r="L1730">
        <f>VLOOKUP(B1730,HIS退!B:F,5,FALSE)</f>
        <v>-99.5</v>
      </c>
      <c r="M1730">
        <f>VLOOKUP(J1730,银行退!A:F,6,FALSE)</f>
        <v>99.5</v>
      </c>
      <c r="N1730" t="e">
        <f>VLOOKUP(J1730,银行退!A:J,10,FALSE)</f>
        <v>#N/A</v>
      </c>
      <c r="O1730" t="e">
        <f>VLOOKUP(J1730,银行退!A:K,11,FALSE)</f>
        <v>#N/A</v>
      </c>
    </row>
    <row r="1731" spans="1:15">
      <c r="A1731" s="1" t="s">
        <v>218</v>
      </c>
      <c r="B1731" s="1">
        <v>1476436</v>
      </c>
      <c r="C1731" s="1" t="s">
        <v>7611</v>
      </c>
      <c r="D1731" s="1" t="s">
        <v>7612</v>
      </c>
      <c r="E1731" s="1" t="s">
        <v>7613</v>
      </c>
      <c r="F1731" s="2">
        <v>163</v>
      </c>
      <c r="G1731" s="1" t="s">
        <v>9</v>
      </c>
      <c r="H1731" s="1" t="s">
        <v>8349</v>
      </c>
      <c r="I1731" s="1" t="s">
        <v>8350</v>
      </c>
      <c r="J1731" s="1" t="s">
        <v>13301</v>
      </c>
      <c r="K1731" s="1" t="s">
        <v>580</v>
      </c>
      <c r="L1731">
        <f>VLOOKUP(B1731,HIS退!B:F,5,FALSE)</f>
        <v>-163</v>
      </c>
      <c r="M1731">
        <f>VLOOKUP(J1731,银行退!A:F,6,FALSE)</f>
        <v>163</v>
      </c>
      <c r="N1731" t="e">
        <f>VLOOKUP(J1731,银行退!A:J,10,FALSE)</f>
        <v>#N/A</v>
      </c>
      <c r="O1731" t="e">
        <f>VLOOKUP(J1731,银行退!A:K,11,FALSE)</f>
        <v>#N/A</v>
      </c>
    </row>
    <row r="1732" spans="1:15">
      <c r="A1732" s="1" t="s">
        <v>13302</v>
      </c>
      <c r="B1732" s="1">
        <v>1476471</v>
      </c>
      <c r="C1732" s="1" t="s">
        <v>7614</v>
      </c>
      <c r="D1732" s="1" t="s">
        <v>3441</v>
      </c>
      <c r="E1732" s="1" t="s">
        <v>3442</v>
      </c>
      <c r="F1732" s="2">
        <v>57.5</v>
      </c>
      <c r="G1732" s="1" t="s">
        <v>9</v>
      </c>
      <c r="H1732" s="1" t="s">
        <v>8349</v>
      </c>
      <c r="I1732" s="1" t="s">
        <v>8350</v>
      </c>
      <c r="J1732" s="1" t="s">
        <v>13303</v>
      </c>
      <c r="K1732" s="1" t="s">
        <v>10027</v>
      </c>
      <c r="L1732">
        <f>VLOOKUP(B1732,HIS退!B:F,5,FALSE)</f>
        <v>-57.5</v>
      </c>
      <c r="M1732">
        <f>VLOOKUP(J1732,银行退!A:F,6,FALSE)</f>
        <v>57.5</v>
      </c>
      <c r="N1732" t="e">
        <f>VLOOKUP(J1732,银行退!A:J,10,FALSE)</f>
        <v>#N/A</v>
      </c>
      <c r="O1732" t="e">
        <f>VLOOKUP(J1732,银行退!A:K,11,FALSE)</f>
        <v>#N/A</v>
      </c>
    </row>
    <row r="1733" spans="1:15">
      <c r="A1733" s="1" t="s">
        <v>13304</v>
      </c>
      <c r="B1733" s="1">
        <v>1476492</v>
      </c>
      <c r="C1733" s="1" t="s">
        <v>7616</v>
      </c>
      <c r="D1733" s="1" t="s">
        <v>3441</v>
      </c>
      <c r="E1733" s="1" t="s">
        <v>3442</v>
      </c>
      <c r="F1733" s="2">
        <v>20</v>
      </c>
      <c r="G1733" s="1" t="s">
        <v>9</v>
      </c>
      <c r="H1733" s="1" t="s">
        <v>8349</v>
      </c>
      <c r="I1733" s="1" t="s">
        <v>8350</v>
      </c>
      <c r="J1733" s="1" t="s">
        <v>13305</v>
      </c>
      <c r="K1733" s="1" t="s">
        <v>10027</v>
      </c>
      <c r="L1733">
        <f>VLOOKUP(B1733,HIS退!B:F,5,FALSE)</f>
        <v>-20</v>
      </c>
      <c r="M1733">
        <f>VLOOKUP(J1733,银行退!A:F,6,FALSE)</f>
        <v>20</v>
      </c>
      <c r="N1733" t="e">
        <f>VLOOKUP(J1733,银行退!A:J,10,FALSE)</f>
        <v>#N/A</v>
      </c>
      <c r="O1733" t="e">
        <f>VLOOKUP(J1733,银行退!A:K,11,FALSE)</f>
        <v>#N/A</v>
      </c>
    </row>
    <row r="1734" spans="1:15">
      <c r="A1734" s="1" t="s">
        <v>13306</v>
      </c>
      <c r="B1734" s="1">
        <v>1476507</v>
      </c>
      <c r="C1734" s="1" t="s">
        <v>7618</v>
      </c>
      <c r="D1734" s="1" t="s">
        <v>7619</v>
      </c>
      <c r="E1734" s="1" t="s">
        <v>186</v>
      </c>
      <c r="F1734" s="2">
        <v>500</v>
      </c>
      <c r="G1734" s="1" t="s">
        <v>9</v>
      </c>
      <c r="H1734" s="1" t="s">
        <v>8349</v>
      </c>
      <c r="I1734" s="1" t="s">
        <v>8350</v>
      </c>
      <c r="J1734" s="1" t="s">
        <v>13986</v>
      </c>
      <c r="K1734" s="1" t="s">
        <v>185</v>
      </c>
      <c r="L1734">
        <f>VLOOKUP(B1734,HIS退!B:F,5,FALSE)</f>
        <v>-500</v>
      </c>
      <c r="M1734">
        <f>VLOOKUP(J1734,银行退!A:F,6,FALSE)</f>
        <v>500</v>
      </c>
      <c r="N1734" t="e">
        <f>VLOOKUP(J1734,银行退!A:J,10,FALSE)</f>
        <v>#N/A</v>
      </c>
      <c r="O1734" t="str">
        <f>VLOOKUP(J1734,银行退!A:K,11,FALSE)</f>
        <v>2017-08-18</v>
      </c>
    </row>
    <row r="1735" spans="1:15">
      <c r="A1735" s="1" t="s">
        <v>13308</v>
      </c>
      <c r="B1735" s="1">
        <v>1476543</v>
      </c>
      <c r="C1735" s="1" t="s">
        <v>7621</v>
      </c>
      <c r="D1735" s="1" t="s">
        <v>3441</v>
      </c>
      <c r="E1735" s="1" t="s">
        <v>3442</v>
      </c>
      <c r="F1735" s="2">
        <v>27.5</v>
      </c>
      <c r="G1735" s="1" t="s">
        <v>9</v>
      </c>
      <c r="H1735" s="1" t="s">
        <v>8349</v>
      </c>
      <c r="I1735" s="1" t="s">
        <v>8350</v>
      </c>
      <c r="J1735" s="1" t="s">
        <v>13309</v>
      </c>
      <c r="K1735" s="1" t="s">
        <v>10027</v>
      </c>
      <c r="L1735">
        <f>VLOOKUP(B1735,HIS退!B:F,5,FALSE)</f>
        <v>-27.5</v>
      </c>
      <c r="M1735">
        <f>VLOOKUP(J1735,银行退!A:F,6,FALSE)</f>
        <v>27.5</v>
      </c>
      <c r="N1735" t="e">
        <f>VLOOKUP(J1735,银行退!A:J,10,FALSE)</f>
        <v>#N/A</v>
      </c>
      <c r="O1735" t="e">
        <f>VLOOKUP(J1735,银行退!A:K,11,FALSE)</f>
        <v>#N/A</v>
      </c>
    </row>
    <row r="1736" spans="1:15">
      <c r="A1736" s="1" t="s">
        <v>13310</v>
      </c>
      <c r="B1736" s="1">
        <v>1476584</v>
      </c>
      <c r="C1736" s="1" t="s">
        <v>7623</v>
      </c>
      <c r="D1736" s="1" t="s">
        <v>3008</v>
      </c>
      <c r="E1736" s="1" t="s">
        <v>3009</v>
      </c>
      <c r="F1736" s="2">
        <v>246.6</v>
      </c>
      <c r="G1736" s="1" t="s">
        <v>9</v>
      </c>
      <c r="H1736" s="1" t="s">
        <v>8349</v>
      </c>
      <c r="I1736" s="1" t="s">
        <v>8350</v>
      </c>
      <c r="J1736" s="1" t="s">
        <v>13311</v>
      </c>
      <c r="K1736" s="1" t="s">
        <v>9675</v>
      </c>
      <c r="L1736">
        <f>VLOOKUP(B1736,HIS退!B:F,5,FALSE)</f>
        <v>-246.6</v>
      </c>
      <c r="M1736">
        <f>VLOOKUP(J1736,银行退!A:F,6,FALSE)</f>
        <v>246.6</v>
      </c>
      <c r="N1736" t="e">
        <f>VLOOKUP(J1736,银行退!A:J,10,FALSE)</f>
        <v>#N/A</v>
      </c>
      <c r="O1736" t="e">
        <f>VLOOKUP(J1736,银行退!A:K,11,FALSE)</f>
        <v>#N/A</v>
      </c>
    </row>
    <row r="1737" spans="1:15">
      <c r="A1737" s="1" t="s">
        <v>13312</v>
      </c>
      <c r="B1737" s="1">
        <v>1476662</v>
      </c>
      <c r="C1737" s="1" t="s">
        <v>7625</v>
      </c>
      <c r="D1737" s="1" t="s">
        <v>7626</v>
      </c>
      <c r="E1737" s="1" t="s">
        <v>7627</v>
      </c>
      <c r="F1737" s="2">
        <v>2871</v>
      </c>
      <c r="G1737" s="1" t="s">
        <v>9</v>
      </c>
      <c r="H1737" s="1" t="s">
        <v>8349</v>
      </c>
      <c r="I1737" s="1" t="s">
        <v>8350</v>
      </c>
      <c r="J1737" s="1" t="s">
        <v>13313</v>
      </c>
      <c r="K1737" s="1" t="s">
        <v>13314</v>
      </c>
      <c r="L1737">
        <f>VLOOKUP(B1737,HIS退!B:F,5,FALSE)</f>
        <v>-2871</v>
      </c>
      <c r="M1737">
        <f>VLOOKUP(J1737,银行退!A:F,6,FALSE)</f>
        <v>2871</v>
      </c>
      <c r="N1737" t="e">
        <f>VLOOKUP(J1737,银行退!A:J,10,FALSE)</f>
        <v>#N/A</v>
      </c>
      <c r="O1737" t="e">
        <f>VLOOKUP(J1737,银行退!A:K,11,FALSE)</f>
        <v>#N/A</v>
      </c>
    </row>
    <row r="1738" spans="1:15">
      <c r="A1738" s="1" t="s">
        <v>13315</v>
      </c>
      <c r="B1738" s="1">
        <v>1476691</v>
      </c>
      <c r="C1738" s="1" t="s">
        <v>7629</v>
      </c>
      <c r="D1738" s="1" t="s">
        <v>7630</v>
      </c>
      <c r="E1738" s="1" t="s">
        <v>7631</v>
      </c>
      <c r="F1738" s="2">
        <v>360</v>
      </c>
      <c r="G1738" s="1" t="s">
        <v>9</v>
      </c>
      <c r="H1738" s="1" t="s">
        <v>8349</v>
      </c>
      <c r="I1738" s="1" t="s">
        <v>8350</v>
      </c>
      <c r="J1738" s="1" t="s">
        <v>13316</v>
      </c>
      <c r="K1738" s="1" t="s">
        <v>13317</v>
      </c>
      <c r="L1738">
        <f>VLOOKUP(B1738,HIS退!B:F,5,FALSE)</f>
        <v>-360</v>
      </c>
      <c r="M1738">
        <f>VLOOKUP(J1738,银行退!A:F,6,FALSE)</f>
        <v>360</v>
      </c>
      <c r="N1738" t="e">
        <f>VLOOKUP(J1738,银行退!A:J,10,FALSE)</f>
        <v>#N/A</v>
      </c>
      <c r="O1738" t="e">
        <f>VLOOKUP(J1738,银行退!A:K,11,FALSE)</f>
        <v>#N/A</v>
      </c>
    </row>
    <row r="1739" spans="1:15">
      <c r="A1739" s="1" t="s">
        <v>13318</v>
      </c>
      <c r="B1739" s="1">
        <v>1476721</v>
      </c>
      <c r="C1739" s="1" t="s">
        <v>7633</v>
      </c>
      <c r="D1739" s="1" t="s">
        <v>7634</v>
      </c>
      <c r="E1739" s="1" t="s">
        <v>7635</v>
      </c>
      <c r="F1739" s="2">
        <v>2338.4</v>
      </c>
      <c r="G1739" s="1" t="s">
        <v>9</v>
      </c>
      <c r="H1739" s="1" t="s">
        <v>8349</v>
      </c>
      <c r="I1739" s="1" t="s">
        <v>8350</v>
      </c>
      <c r="J1739" s="1" t="s">
        <v>13319</v>
      </c>
      <c r="K1739" s="1" t="s">
        <v>13320</v>
      </c>
      <c r="L1739">
        <f>VLOOKUP(B1739,HIS退!B:F,5,FALSE)</f>
        <v>-2338.4</v>
      </c>
      <c r="M1739">
        <f>VLOOKUP(J1739,银行退!A:F,6,FALSE)</f>
        <v>2338.4</v>
      </c>
      <c r="N1739" t="e">
        <f>VLOOKUP(J1739,银行退!A:J,10,FALSE)</f>
        <v>#N/A</v>
      </c>
      <c r="O1739" t="e">
        <f>VLOOKUP(J1739,银行退!A:K,11,FALSE)</f>
        <v>#N/A</v>
      </c>
    </row>
    <row r="1740" spans="1:15">
      <c r="A1740" s="1" t="s">
        <v>13321</v>
      </c>
      <c r="B1740" s="1">
        <v>1476759</v>
      </c>
      <c r="C1740" s="1" t="s">
        <v>7637</v>
      </c>
      <c r="D1740" s="1" t="s">
        <v>7638</v>
      </c>
      <c r="E1740" s="1" t="s">
        <v>7639</v>
      </c>
      <c r="F1740" s="2">
        <v>3500.05</v>
      </c>
      <c r="G1740" s="1" t="s">
        <v>9</v>
      </c>
      <c r="H1740" s="1" t="s">
        <v>8349</v>
      </c>
      <c r="I1740" s="1" t="s">
        <v>8350</v>
      </c>
      <c r="J1740" s="1" t="s">
        <v>13322</v>
      </c>
      <c r="K1740" s="1" t="s">
        <v>13323</v>
      </c>
      <c r="L1740">
        <f>VLOOKUP(B1740,HIS退!B:F,5,FALSE)</f>
        <v>-3500.05</v>
      </c>
      <c r="M1740">
        <f>VLOOKUP(J1740,银行退!A:F,6,FALSE)</f>
        <v>3500.05</v>
      </c>
      <c r="N1740" t="e">
        <f>VLOOKUP(J1740,银行退!A:J,10,FALSE)</f>
        <v>#N/A</v>
      </c>
      <c r="O1740" t="e">
        <f>VLOOKUP(J1740,银行退!A:K,11,FALSE)</f>
        <v>#N/A</v>
      </c>
    </row>
    <row r="1741" spans="1:15">
      <c r="A1741" s="1" t="s">
        <v>13324</v>
      </c>
      <c r="B1741" s="1">
        <v>1476875</v>
      </c>
      <c r="C1741" s="1" t="s">
        <v>7641</v>
      </c>
      <c r="D1741" s="1" t="s">
        <v>3936</v>
      </c>
      <c r="E1741" s="1" t="s">
        <v>871</v>
      </c>
      <c r="F1741" s="2">
        <v>680</v>
      </c>
      <c r="G1741" s="1" t="s">
        <v>9</v>
      </c>
      <c r="H1741" s="1" t="s">
        <v>8349</v>
      </c>
      <c r="I1741" s="1" t="s">
        <v>8350</v>
      </c>
      <c r="J1741" s="1" t="s">
        <v>13325</v>
      </c>
      <c r="K1741" s="1" t="s">
        <v>870</v>
      </c>
      <c r="L1741">
        <f>VLOOKUP(B1741,HIS退!B:F,5,FALSE)</f>
        <v>-680</v>
      </c>
      <c r="M1741">
        <f>VLOOKUP(J1741,银行退!A:F,6,FALSE)</f>
        <v>680</v>
      </c>
      <c r="N1741" t="e">
        <f>VLOOKUP(J1741,银行退!A:J,10,FALSE)</f>
        <v>#N/A</v>
      </c>
      <c r="O1741" t="e">
        <f>VLOOKUP(J1741,银行退!A:K,11,FALSE)</f>
        <v>#N/A</v>
      </c>
    </row>
    <row r="1742" spans="1:15">
      <c r="A1742" s="1" t="s">
        <v>13326</v>
      </c>
      <c r="B1742" s="1">
        <v>1476902</v>
      </c>
      <c r="C1742" s="1" t="s">
        <v>7643</v>
      </c>
      <c r="D1742" s="1" t="s">
        <v>3936</v>
      </c>
      <c r="E1742" s="1" t="s">
        <v>871</v>
      </c>
      <c r="F1742" s="2">
        <v>20</v>
      </c>
      <c r="G1742" s="1" t="s">
        <v>9</v>
      </c>
      <c r="H1742" s="1" t="s">
        <v>8349</v>
      </c>
      <c r="I1742" s="1" t="s">
        <v>8350</v>
      </c>
      <c r="J1742" s="1" t="s">
        <v>13327</v>
      </c>
      <c r="K1742" s="1" t="s">
        <v>870</v>
      </c>
      <c r="L1742">
        <f>VLOOKUP(B1742,HIS退!B:F,5,FALSE)</f>
        <v>-20</v>
      </c>
      <c r="M1742">
        <f>VLOOKUP(J1742,银行退!A:F,6,FALSE)</f>
        <v>20</v>
      </c>
      <c r="N1742" t="e">
        <f>VLOOKUP(J1742,银行退!A:J,10,FALSE)</f>
        <v>#N/A</v>
      </c>
      <c r="O1742" t="e">
        <f>VLOOKUP(J1742,银行退!A:K,11,FALSE)</f>
        <v>#N/A</v>
      </c>
    </row>
    <row r="1743" spans="1:15">
      <c r="A1743" s="1" t="s">
        <v>13328</v>
      </c>
      <c r="B1743" s="1">
        <v>1477140</v>
      </c>
      <c r="C1743" s="1" t="s">
        <v>7645</v>
      </c>
      <c r="D1743" s="1" t="s">
        <v>7646</v>
      </c>
      <c r="E1743" s="1" t="s">
        <v>7647</v>
      </c>
      <c r="F1743" s="2">
        <v>445</v>
      </c>
      <c r="G1743" s="1" t="s">
        <v>9</v>
      </c>
      <c r="H1743" s="1" t="s">
        <v>8349</v>
      </c>
      <c r="I1743" s="1" t="s">
        <v>8350</v>
      </c>
      <c r="J1743" s="1" t="s">
        <v>13329</v>
      </c>
      <c r="K1743" s="1" t="s">
        <v>13330</v>
      </c>
      <c r="L1743">
        <f>VLOOKUP(B1743,HIS退!B:F,5,FALSE)</f>
        <v>-445</v>
      </c>
      <c r="M1743">
        <f>VLOOKUP(J1743,银行退!A:F,6,FALSE)</f>
        <v>445</v>
      </c>
      <c r="N1743" t="e">
        <f>VLOOKUP(J1743,银行退!A:J,10,FALSE)</f>
        <v>#N/A</v>
      </c>
      <c r="O1743" t="e">
        <f>VLOOKUP(J1743,银行退!A:K,11,FALSE)</f>
        <v>#N/A</v>
      </c>
    </row>
    <row r="1744" spans="1:15">
      <c r="A1744" s="1" t="s">
        <v>13331</v>
      </c>
      <c r="B1744" s="1">
        <v>1477223</v>
      </c>
      <c r="C1744" s="1" t="s">
        <v>7649</v>
      </c>
      <c r="D1744" s="1" t="s">
        <v>7650</v>
      </c>
      <c r="E1744" s="1" t="s">
        <v>7651</v>
      </c>
      <c r="F1744" s="2">
        <v>491</v>
      </c>
      <c r="G1744" s="1" t="s">
        <v>9</v>
      </c>
      <c r="H1744" s="1" t="s">
        <v>8349</v>
      </c>
      <c r="I1744" s="1" t="s">
        <v>8350</v>
      </c>
      <c r="J1744" s="1" t="s">
        <v>13332</v>
      </c>
      <c r="K1744" s="1" t="s">
        <v>13333</v>
      </c>
      <c r="L1744">
        <f>VLOOKUP(B1744,HIS退!B:F,5,FALSE)</f>
        <v>-491</v>
      </c>
      <c r="M1744">
        <f>VLOOKUP(J1744,银行退!A:F,6,FALSE)</f>
        <v>491</v>
      </c>
      <c r="N1744" t="e">
        <f>VLOOKUP(J1744,银行退!A:J,10,FALSE)</f>
        <v>#N/A</v>
      </c>
      <c r="O1744" t="e">
        <f>VLOOKUP(J1744,银行退!A:K,11,FALSE)</f>
        <v>#N/A</v>
      </c>
    </row>
    <row r="1745" spans="1:15">
      <c r="A1745" s="1" t="s">
        <v>13334</v>
      </c>
      <c r="B1745" s="1">
        <v>1477369</v>
      </c>
      <c r="C1745" s="1" t="s">
        <v>7653</v>
      </c>
      <c r="D1745" s="1" t="s">
        <v>7654</v>
      </c>
      <c r="E1745" s="1" t="s">
        <v>7655</v>
      </c>
      <c r="F1745" s="2">
        <v>2000</v>
      </c>
      <c r="G1745" s="1" t="s">
        <v>9</v>
      </c>
      <c r="H1745" s="1" t="s">
        <v>8349</v>
      </c>
      <c r="I1745" s="1" t="s">
        <v>8350</v>
      </c>
      <c r="J1745" s="1" t="s">
        <v>13987</v>
      </c>
      <c r="K1745" s="1" t="s">
        <v>189</v>
      </c>
      <c r="L1745">
        <f>VLOOKUP(B1745,HIS退!B:F,5,FALSE)</f>
        <v>-2000</v>
      </c>
      <c r="M1745">
        <f>VLOOKUP(J1745,银行退!A:F,6,FALSE)</f>
        <v>2000</v>
      </c>
      <c r="N1745" t="e">
        <f>VLOOKUP(J1745,银行退!A:J,10,FALSE)</f>
        <v>#N/A</v>
      </c>
      <c r="O1745" t="str">
        <f>VLOOKUP(J1745,银行退!A:K,11,FALSE)</f>
        <v>2017-08-18</v>
      </c>
    </row>
    <row r="1746" spans="1:15">
      <c r="A1746" s="1" t="s">
        <v>13336</v>
      </c>
      <c r="B1746" s="1">
        <v>1477378</v>
      </c>
      <c r="C1746" s="1" t="s">
        <v>7657</v>
      </c>
      <c r="D1746" s="1" t="s">
        <v>7658</v>
      </c>
      <c r="E1746" s="1" t="s">
        <v>7659</v>
      </c>
      <c r="F1746" s="2">
        <v>470.5</v>
      </c>
      <c r="G1746" s="1" t="s">
        <v>9</v>
      </c>
      <c r="H1746" s="1" t="s">
        <v>8349</v>
      </c>
      <c r="I1746" s="1" t="s">
        <v>8350</v>
      </c>
      <c r="J1746" s="1" t="s">
        <v>13337</v>
      </c>
      <c r="K1746" s="1" t="s">
        <v>13338</v>
      </c>
      <c r="L1746">
        <f>VLOOKUP(B1746,HIS退!B:F,5,FALSE)</f>
        <v>-470.5</v>
      </c>
      <c r="M1746">
        <f>VLOOKUP(J1746,银行退!A:F,6,FALSE)</f>
        <v>470.5</v>
      </c>
      <c r="N1746" t="e">
        <f>VLOOKUP(J1746,银行退!A:J,10,FALSE)</f>
        <v>#N/A</v>
      </c>
      <c r="O1746" t="e">
        <f>VLOOKUP(J1746,银行退!A:K,11,FALSE)</f>
        <v>#N/A</v>
      </c>
    </row>
    <row r="1747" spans="1:15">
      <c r="A1747" s="1" t="s">
        <v>13339</v>
      </c>
      <c r="B1747" s="1">
        <v>1477502</v>
      </c>
      <c r="C1747" s="1" t="s">
        <v>7661</v>
      </c>
      <c r="D1747" s="1" t="s">
        <v>7662</v>
      </c>
      <c r="E1747" s="1" t="s">
        <v>7663</v>
      </c>
      <c r="F1747" s="2">
        <v>245.76</v>
      </c>
      <c r="G1747" s="1" t="s">
        <v>9</v>
      </c>
      <c r="H1747" s="1" t="s">
        <v>8349</v>
      </c>
      <c r="I1747" s="1" t="s">
        <v>8350</v>
      </c>
      <c r="J1747" s="1" t="s">
        <v>13340</v>
      </c>
      <c r="K1747" s="1" t="s">
        <v>13341</v>
      </c>
      <c r="L1747">
        <f>VLOOKUP(B1747,HIS退!B:F,5,FALSE)</f>
        <v>-245.76</v>
      </c>
      <c r="M1747">
        <f>VLOOKUP(J1747,银行退!A:F,6,FALSE)</f>
        <v>245.76</v>
      </c>
      <c r="N1747" t="e">
        <f>VLOOKUP(J1747,银行退!A:J,10,FALSE)</f>
        <v>#N/A</v>
      </c>
      <c r="O1747" t="e">
        <f>VLOOKUP(J1747,银行退!A:K,11,FALSE)</f>
        <v>#N/A</v>
      </c>
    </row>
    <row r="1748" spans="1:15">
      <c r="A1748" s="1" t="s">
        <v>13342</v>
      </c>
      <c r="B1748" s="1">
        <v>1477508</v>
      </c>
      <c r="C1748" s="1" t="s">
        <v>7665</v>
      </c>
      <c r="D1748" s="1" t="s">
        <v>7666</v>
      </c>
      <c r="E1748" s="1" t="s">
        <v>7667</v>
      </c>
      <c r="F1748" s="2">
        <v>3000</v>
      </c>
      <c r="G1748" s="1" t="s">
        <v>9</v>
      </c>
      <c r="H1748" s="1" t="s">
        <v>8349</v>
      </c>
      <c r="I1748" s="1" t="s">
        <v>8350</v>
      </c>
      <c r="J1748" s="1" t="s">
        <v>13343</v>
      </c>
      <c r="K1748" s="1" t="s">
        <v>13344</v>
      </c>
      <c r="L1748">
        <f>VLOOKUP(B1748,HIS退!B:F,5,FALSE)</f>
        <v>-3000</v>
      </c>
      <c r="M1748">
        <f>VLOOKUP(J1748,银行退!A:F,6,FALSE)</f>
        <v>3000</v>
      </c>
      <c r="N1748" t="e">
        <f>VLOOKUP(J1748,银行退!A:J,10,FALSE)</f>
        <v>#N/A</v>
      </c>
      <c r="O1748" t="e">
        <f>VLOOKUP(J1748,银行退!A:K,11,FALSE)</f>
        <v>#N/A</v>
      </c>
    </row>
    <row r="1749" spans="1:15">
      <c r="A1749" s="1" t="s">
        <v>13345</v>
      </c>
      <c r="B1749" s="1">
        <v>1477578</v>
      </c>
      <c r="C1749" s="1" t="s">
        <v>7669</v>
      </c>
      <c r="D1749" s="1" t="s">
        <v>7670</v>
      </c>
      <c r="E1749" s="1" t="s">
        <v>7671</v>
      </c>
      <c r="F1749" s="2">
        <v>800</v>
      </c>
      <c r="G1749" s="1" t="s">
        <v>9</v>
      </c>
      <c r="H1749" s="1" t="s">
        <v>8349</v>
      </c>
      <c r="I1749" s="1" t="s">
        <v>8350</v>
      </c>
      <c r="J1749" s="1" t="s">
        <v>13346</v>
      </c>
      <c r="K1749" s="1" t="s">
        <v>13347</v>
      </c>
      <c r="L1749">
        <f>VLOOKUP(B1749,HIS退!B:F,5,FALSE)</f>
        <v>-800</v>
      </c>
      <c r="M1749">
        <f>VLOOKUP(J1749,银行退!A:F,6,FALSE)</f>
        <v>800</v>
      </c>
      <c r="N1749" t="e">
        <f>VLOOKUP(J1749,银行退!A:J,10,FALSE)</f>
        <v>#N/A</v>
      </c>
      <c r="O1749" t="e">
        <f>VLOOKUP(J1749,银行退!A:K,11,FALSE)</f>
        <v>#N/A</v>
      </c>
    </row>
    <row r="1750" spans="1:15">
      <c r="A1750" s="1" t="s">
        <v>13348</v>
      </c>
      <c r="B1750" s="1">
        <v>1478274</v>
      </c>
      <c r="C1750" s="1" t="s">
        <v>7673</v>
      </c>
      <c r="D1750" s="1" t="s">
        <v>7674</v>
      </c>
      <c r="E1750" s="1" t="s">
        <v>7675</v>
      </c>
      <c r="F1750" s="2">
        <v>82.5</v>
      </c>
      <c r="G1750" s="1" t="s">
        <v>9</v>
      </c>
      <c r="H1750" s="1" t="s">
        <v>8349</v>
      </c>
      <c r="I1750" s="1" t="s">
        <v>8350</v>
      </c>
      <c r="J1750" s="1" t="s">
        <v>13349</v>
      </c>
      <c r="K1750" s="1" t="s">
        <v>277</v>
      </c>
      <c r="L1750">
        <f>VLOOKUP(B1750,HIS退!B:F,5,FALSE)</f>
        <v>-82.5</v>
      </c>
      <c r="M1750">
        <f>VLOOKUP(J1750,银行退!A:F,6,FALSE)</f>
        <v>82.5</v>
      </c>
      <c r="N1750" t="e">
        <f>VLOOKUP(J1750,银行退!A:J,10,FALSE)</f>
        <v>#N/A</v>
      </c>
      <c r="O1750" t="e">
        <f>VLOOKUP(J1750,银行退!A:K,11,FALSE)</f>
        <v>#N/A</v>
      </c>
    </row>
    <row r="1751" spans="1:15">
      <c r="A1751" s="1" t="s">
        <v>13350</v>
      </c>
      <c r="B1751" s="1">
        <v>1479795</v>
      </c>
      <c r="C1751" s="1" t="s">
        <v>7677</v>
      </c>
      <c r="D1751" s="1" t="s">
        <v>7678</v>
      </c>
      <c r="E1751" s="1" t="s">
        <v>7679</v>
      </c>
      <c r="F1751" s="2">
        <v>1061.8399999999999</v>
      </c>
      <c r="G1751" s="1" t="s">
        <v>9</v>
      </c>
      <c r="H1751" s="1" t="s">
        <v>8349</v>
      </c>
      <c r="I1751" s="1" t="s">
        <v>8350</v>
      </c>
      <c r="J1751" s="1" t="s">
        <v>13351</v>
      </c>
      <c r="K1751" s="1" t="s">
        <v>13352</v>
      </c>
      <c r="L1751">
        <f>VLOOKUP(B1751,HIS退!B:F,5,FALSE)</f>
        <v>-1061.8399999999999</v>
      </c>
      <c r="M1751">
        <f>VLOOKUP(J1751,银行退!A:F,6,FALSE)</f>
        <v>1061.8399999999999</v>
      </c>
      <c r="N1751" t="e">
        <f>VLOOKUP(J1751,银行退!A:J,10,FALSE)</f>
        <v>#N/A</v>
      </c>
      <c r="O1751" t="e">
        <f>VLOOKUP(J1751,银行退!A:K,11,FALSE)</f>
        <v>#N/A</v>
      </c>
    </row>
    <row r="1752" spans="1:15">
      <c r="A1752" s="1" t="s">
        <v>13353</v>
      </c>
      <c r="B1752" s="1">
        <v>1481030</v>
      </c>
      <c r="C1752" s="1" t="s">
        <v>7681</v>
      </c>
      <c r="D1752" s="1" t="s">
        <v>7682</v>
      </c>
      <c r="E1752" s="1" t="s">
        <v>7683</v>
      </c>
      <c r="F1752" s="2">
        <v>492.5</v>
      </c>
      <c r="G1752" s="1" t="s">
        <v>9</v>
      </c>
      <c r="H1752" s="1" t="s">
        <v>8349</v>
      </c>
      <c r="I1752" s="1" t="s">
        <v>8350</v>
      </c>
      <c r="J1752" s="1" t="s">
        <v>13354</v>
      </c>
      <c r="K1752" s="1" t="s">
        <v>13355</v>
      </c>
      <c r="L1752">
        <f>VLOOKUP(B1752,HIS退!B:F,5,FALSE)</f>
        <v>-492.5</v>
      </c>
      <c r="M1752">
        <f>VLOOKUP(J1752,银行退!A:F,6,FALSE)</f>
        <v>492.5</v>
      </c>
      <c r="N1752" t="e">
        <f>VLOOKUP(J1752,银行退!A:J,10,FALSE)</f>
        <v>#N/A</v>
      </c>
      <c r="O1752" t="e">
        <f>VLOOKUP(J1752,银行退!A:K,11,FALSE)</f>
        <v>#N/A</v>
      </c>
    </row>
    <row r="1753" spans="1:15">
      <c r="A1753" s="1" t="s">
        <v>13356</v>
      </c>
      <c r="B1753" s="1">
        <v>1482205</v>
      </c>
      <c r="C1753" s="1" t="s">
        <v>7685</v>
      </c>
      <c r="D1753" s="1" t="s">
        <v>7686</v>
      </c>
      <c r="E1753" s="1" t="s">
        <v>7687</v>
      </c>
      <c r="F1753" s="2">
        <v>344</v>
      </c>
      <c r="G1753" s="1" t="s">
        <v>9</v>
      </c>
      <c r="H1753" s="1" t="s">
        <v>8349</v>
      </c>
      <c r="I1753" s="1" t="s">
        <v>8350</v>
      </c>
      <c r="J1753" s="1" t="s">
        <v>13357</v>
      </c>
      <c r="K1753" s="1" t="s">
        <v>12765</v>
      </c>
      <c r="L1753">
        <f>VLOOKUP(B1753,HIS退!B:F,5,FALSE)</f>
        <v>-344</v>
      </c>
      <c r="M1753">
        <f>VLOOKUP(J1753,银行退!A:F,6,FALSE)</f>
        <v>344</v>
      </c>
      <c r="N1753" t="e">
        <f>VLOOKUP(J1753,银行退!A:J,10,FALSE)</f>
        <v>#N/A</v>
      </c>
      <c r="O1753" t="e">
        <f>VLOOKUP(J1753,银行退!A:K,11,FALSE)</f>
        <v>#N/A</v>
      </c>
    </row>
    <row r="1754" spans="1:15">
      <c r="A1754" s="1" t="s">
        <v>13358</v>
      </c>
      <c r="B1754" s="1">
        <v>1482898</v>
      </c>
      <c r="C1754" s="1" t="s">
        <v>7689</v>
      </c>
      <c r="D1754" s="1" t="s">
        <v>7690</v>
      </c>
      <c r="E1754" s="1" t="s">
        <v>2444</v>
      </c>
      <c r="F1754" s="2">
        <v>4000</v>
      </c>
      <c r="G1754" s="1" t="s">
        <v>9</v>
      </c>
      <c r="H1754" s="1" t="s">
        <v>8349</v>
      </c>
      <c r="I1754" s="1" t="s">
        <v>8350</v>
      </c>
      <c r="J1754" s="1" t="s">
        <v>13359</v>
      </c>
      <c r="K1754" s="1" t="s">
        <v>13360</v>
      </c>
      <c r="L1754">
        <f>VLOOKUP(B1754,HIS退!B:F,5,FALSE)</f>
        <v>-4000</v>
      </c>
      <c r="M1754">
        <f>VLOOKUP(J1754,银行退!A:F,6,FALSE)</f>
        <v>4000</v>
      </c>
      <c r="N1754" t="e">
        <f>VLOOKUP(J1754,银行退!A:J,10,FALSE)</f>
        <v>#N/A</v>
      </c>
      <c r="O1754" t="e">
        <f>VLOOKUP(J1754,银行退!A:K,11,FALSE)</f>
        <v>#N/A</v>
      </c>
    </row>
    <row r="1755" spans="1:15">
      <c r="A1755" s="1" t="s">
        <v>13361</v>
      </c>
      <c r="B1755" s="1">
        <v>1484516</v>
      </c>
      <c r="C1755" s="1" t="s">
        <v>7692</v>
      </c>
      <c r="D1755" s="1" t="s">
        <v>7693</v>
      </c>
      <c r="E1755" s="1" t="s">
        <v>163</v>
      </c>
      <c r="F1755" s="2">
        <v>5027</v>
      </c>
      <c r="G1755" s="1" t="s">
        <v>9</v>
      </c>
      <c r="H1755" s="1" t="s">
        <v>8349</v>
      </c>
      <c r="I1755" s="1" t="s">
        <v>8350</v>
      </c>
      <c r="J1755" s="1" t="s">
        <v>13988</v>
      </c>
      <c r="K1755" s="1" t="s">
        <v>162</v>
      </c>
      <c r="L1755">
        <f>VLOOKUP(B1755,HIS退!B:F,5,FALSE)</f>
        <v>-5027</v>
      </c>
      <c r="M1755">
        <f>VLOOKUP(J1755,银行退!A:F,6,FALSE)</f>
        <v>5027</v>
      </c>
      <c r="N1755" t="e">
        <f>VLOOKUP(J1755,银行退!A:J,10,FALSE)</f>
        <v>#N/A</v>
      </c>
      <c r="O1755" t="str">
        <f>VLOOKUP(J1755,银行退!A:K,11,FALSE)</f>
        <v>2017-08-18</v>
      </c>
    </row>
    <row r="1756" spans="1:15">
      <c r="A1756" s="1" t="s">
        <v>13363</v>
      </c>
      <c r="B1756" s="1">
        <v>1484671</v>
      </c>
      <c r="C1756" s="1" t="s">
        <v>7695</v>
      </c>
      <c r="D1756" s="1" t="s">
        <v>7696</v>
      </c>
      <c r="E1756" s="1" t="s">
        <v>7697</v>
      </c>
      <c r="F1756" s="2">
        <v>99.22</v>
      </c>
      <c r="G1756" s="1" t="s">
        <v>9</v>
      </c>
      <c r="H1756" s="1" t="s">
        <v>8349</v>
      </c>
      <c r="I1756" s="1" t="s">
        <v>8350</v>
      </c>
      <c r="J1756" s="1" t="s">
        <v>13364</v>
      </c>
      <c r="K1756" s="1" t="s">
        <v>13365</v>
      </c>
      <c r="L1756">
        <f>VLOOKUP(B1756,HIS退!B:F,5,FALSE)</f>
        <v>-99.22</v>
      </c>
      <c r="M1756">
        <f>VLOOKUP(J1756,银行退!A:F,6,FALSE)</f>
        <v>99.22</v>
      </c>
      <c r="N1756" t="e">
        <f>VLOOKUP(J1756,银行退!A:J,10,FALSE)</f>
        <v>#N/A</v>
      </c>
      <c r="O1756" t="e">
        <f>VLOOKUP(J1756,银行退!A:K,11,FALSE)</f>
        <v>#N/A</v>
      </c>
    </row>
    <row r="1757" spans="1:15">
      <c r="A1757" s="1" t="s">
        <v>13366</v>
      </c>
      <c r="B1757" s="1">
        <v>1484723</v>
      </c>
      <c r="C1757" s="1" t="s">
        <v>7699</v>
      </c>
      <c r="D1757" s="1" t="s">
        <v>7700</v>
      </c>
      <c r="E1757" s="1" t="s">
        <v>7701</v>
      </c>
      <c r="F1757" s="2">
        <v>400</v>
      </c>
      <c r="G1757" s="1" t="s">
        <v>9</v>
      </c>
      <c r="H1757" s="1" t="s">
        <v>8349</v>
      </c>
      <c r="I1757" s="1" t="s">
        <v>8350</v>
      </c>
      <c r="J1757" s="1" t="s">
        <v>13367</v>
      </c>
      <c r="K1757" s="1" t="s">
        <v>13368</v>
      </c>
      <c r="L1757">
        <f>VLOOKUP(B1757,HIS退!B:F,5,FALSE)</f>
        <v>-400</v>
      </c>
      <c r="M1757">
        <f>VLOOKUP(J1757,银行退!A:F,6,FALSE)</f>
        <v>400</v>
      </c>
      <c r="N1757" t="e">
        <f>VLOOKUP(J1757,银行退!A:J,10,FALSE)</f>
        <v>#N/A</v>
      </c>
      <c r="O1757" t="e">
        <f>VLOOKUP(J1757,银行退!A:K,11,FALSE)</f>
        <v>#N/A</v>
      </c>
    </row>
    <row r="1758" spans="1:15">
      <c r="A1758" s="1" t="s">
        <v>13369</v>
      </c>
      <c r="B1758" s="1">
        <v>1485179</v>
      </c>
      <c r="C1758" s="1" t="s">
        <v>7703</v>
      </c>
      <c r="D1758" s="1" t="s">
        <v>7704</v>
      </c>
      <c r="E1758" s="1" t="s">
        <v>7705</v>
      </c>
      <c r="F1758" s="2">
        <v>10026.799999999999</v>
      </c>
      <c r="G1758" s="1" t="s">
        <v>9</v>
      </c>
      <c r="H1758" s="1" t="s">
        <v>8349</v>
      </c>
      <c r="I1758" s="1" t="s">
        <v>8350</v>
      </c>
      <c r="J1758" s="1" t="s">
        <v>13370</v>
      </c>
      <c r="K1758" s="1" t="s">
        <v>13371</v>
      </c>
      <c r="L1758">
        <f>VLOOKUP(B1758,HIS退!B:F,5,FALSE)</f>
        <v>-10026.799999999999</v>
      </c>
      <c r="M1758">
        <f>VLOOKUP(J1758,银行退!A:F,6,FALSE)</f>
        <v>10026.799999999999</v>
      </c>
      <c r="N1758" t="e">
        <f>VLOOKUP(J1758,银行退!A:J,10,FALSE)</f>
        <v>#N/A</v>
      </c>
      <c r="O1758" t="e">
        <f>VLOOKUP(J1758,银行退!A:K,11,FALSE)</f>
        <v>#N/A</v>
      </c>
    </row>
    <row r="1759" spans="1:15">
      <c r="A1759" s="1" t="s">
        <v>13372</v>
      </c>
      <c r="B1759" s="1">
        <v>1485882</v>
      </c>
      <c r="C1759" s="1" t="s">
        <v>7707</v>
      </c>
      <c r="D1759" s="1" t="s">
        <v>7708</v>
      </c>
      <c r="E1759" s="1" t="s">
        <v>7709</v>
      </c>
      <c r="F1759" s="2">
        <v>2000</v>
      </c>
      <c r="G1759" s="1" t="s">
        <v>9</v>
      </c>
      <c r="H1759" s="1" t="s">
        <v>8349</v>
      </c>
      <c r="I1759" s="1" t="s">
        <v>8350</v>
      </c>
      <c r="J1759" s="1" t="s">
        <v>13373</v>
      </c>
      <c r="K1759" s="1" t="s">
        <v>13374</v>
      </c>
      <c r="L1759">
        <f>VLOOKUP(B1759,HIS退!B:F,5,FALSE)</f>
        <v>-2000</v>
      </c>
      <c r="M1759">
        <f>VLOOKUP(J1759,银行退!A:F,6,FALSE)</f>
        <v>2000</v>
      </c>
      <c r="N1759" t="e">
        <f>VLOOKUP(J1759,银行退!A:J,10,FALSE)</f>
        <v>#N/A</v>
      </c>
      <c r="O1759" t="e">
        <f>VLOOKUP(J1759,银行退!A:K,11,FALSE)</f>
        <v>#N/A</v>
      </c>
    </row>
    <row r="1760" spans="1:15">
      <c r="A1760" s="1" t="s">
        <v>13375</v>
      </c>
      <c r="B1760" s="1">
        <v>1485910</v>
      </c>
      <c r="C1760" s="1" t="s">
        <v>7711</v>
      </c>
      <c r="D1760" s="1" t="s">
        <v>7229</v>
      </c>
      <c r="E1760" s="1" t="s">
        <v>7230</v>
      </c>
      <c r="F1760" s="2">
        <v>80.34</v>
      </c>
      <c r="G1760" s="1" t="s">
        <v>9</v>
      </c>
      <c r="H1760" s="1" t="s">
        <v>8349</v>
      </c>
      <c r="I1760" s="1" t="s">
        <v>8350</v>
      </c>
      <c r="J1760" s="1" t="s">
        <v>13376</v>
      </c>
      <c r="K1760" s="1" t="s">
        <v>13016</v>
      </c>
      <c r="L1760">
        <f>VLOOKUP(B1760,HIS退!B:F,5,FALSE)</f>
        <v>-80.34</v>
      </c>
      <c r="M1760">
        <f>VLOOKUP(J1760,银行退!A:F,6,FALSE)</f>
        <v>80.34</v>
      </c>
      <c r="N1760" t="e">
        <f>VLOOKUP(J1760,银行退!A:J,10,FALSE)</f>
        <v>#N/A</v>
      </c>
      <c r="O1760" t="e">
        <f>VLOOKUP(J1760,银行退!A:K,11,FALSE)</f>
        <v>#N/A</v>
      </c>
    </row>
    <row r="1761" spans="1:15">
      <c r="A1761" s="1" t="s">
        <v>13377</v>
      </c>
      <c r="B1761" s="1">
        <v>1486035</v>
      </c>
      <c r="C1761" s="1" t="s">
        <v>7713</v>
      </c>
      <c r="D1761" s="1" t="s">
        <v>7714</v>
      </c>
      <c r="E1761" s="1" t="s">
        <v>7715</v>
      </c>
      <c r="F1761" s="2">
        <v>400</v>
      </c>
      <c r="G1761" s="1" t="s">
        <v>9</v>
      </c>
      <c r="H1761" s="1" t="s">
        <v>8349</v>
      </c>
      <c r="I1761" s="1" t="s">
        <v>8350</v>
      </c>
      <c r="J1761" s="1" t="s">
        <v>13378</v>
      </c>
      <c r="K1761" s="1" t="s">
        <v>13379</v>
      </c>
      <c r="L1761">
        <f>VLOOKUP(B1761,HIS退!B:F,5,FALSE)</f>
        <v>-400</v>
      </c>
      <c r="M1761">
        <f>VLOOKUP(J1761,银行退!A:F,6,FALSE)</f>
        <v>400</v>
      </c>
      <c r="N1761" t="e">
        <f>VLOOKUP(J1761,银行退!A:J,10,FALSE)</f>
        <v>#N/A</v>
      </c>
      <c r="O1761" t="e">
        <f>VLOOKUP(J1761,银行退!A:K,11,FALSE)</f>
        <v>#N/A</v>
      </c>
    </row>
    <row r="1762" spans="1:15">
      <c r="A1762" s="1" t="s">
        <v>13380</v>
      </c>
      <c r="B1762" s="1">
        <v>1486592</v>
      </c>
      <c r="C1762" s="1" t="s">
        <v>7717</v>
      </c>
      <c r="D1762" s="1" t="s">
        <v>7718</v>
      </c>
      <c r="E1762" s="1" t="s">
        <v>7719</v>
      </c>
      <c r="F1762" s="2">
        <v>300</v>
      </c>
      <c r="G1762" s="1" t="s">
        <v>9</v>
      </c>
      <c r="H1762" s="1" t="s">
        <v>8349</v>
      </c>
      <c r="I1762" s="1" t="s">
        <v>8350</v>
      </c>
      <c r="J1762" s="1" t="s">
        <v>13381</v>
      </c>
      <c r="K1762" s="1" t="s">
        <v>13382</v>
      </c>
      <c r="L1762">
        <f>VLOOKUP(B1762,HIS退!B:F,5,FALSE)</f>
        <v>-300</v>
      </c>
      <c r="M1762">
        <f>VLOOKUP(J1762,银行退!A:F,6,FALSE)</f>
        <v>300</v>
      </c>
      <c r="N1762" t="e">
        <f>VLOOKUP(J1762,银行退!A:J,10,FALSE)</f>
        <v>#N/A</v>
      </c>
      <c r="O1762" t="e">
        <f>VLOOKUP(J1762,银行退!A:K,11,FALSE)</f>
        <v>#N/A</v>
      </c>
    </row>
    <row r="1763" spans="1:15">
      <c r="A1763" s="1" t="s">
        <v>13383</v>
      </c>
      <c r="B1763" s="1">
        <v>1486686</v>
      </c>
      <c r="C1763" s="1" t="s">
        <v>7721</v>
      </c>
      <c r="D1763" s="1" t="s">
        <v>7722</v>
      </c>
      <c r="E1763" s="1" t="s">
        <v>7723</v>
      </c>
      <c r="F1763" s="2">
        <v>300</v>
      </c>
      <c r="G1763" s="1" t="s">
        <v>9</v>
      </c>
      <c r="H1763" s="1" t="s">
        <v>8349</v>
      </c>
      <c r="I1763" s="1" t="s">
        <v>8350</v>
      </c>
      <c r="J1763" s="1" t="s">
        <v>13384</v>
      </c>
      <c r="K1763" s="1" t="s">
        <v>13382</v>
      </c>
      <c r="L1763">
        <f>VLOOKUP(B1763,HIS退!B:F,5,FALSE)</f>
        <v>-300</v>
      </c>
      <c r="M1763">
        <f>VLOOKUP(J1763,银行退!A:F,6,FALSE)</f>
        <v>300</v>
      </c>
      <c r="N1763" t="e">
        <f>VLOOKUP(J1763,银行退!A:J,10,FALSE)</f>
        <v>#N/A</v>
      </c>
      <c r="O1763" t="e">
        <f>VLOOKUP(J1763,银行退!A:K,11,FALSE)</f>
        <v>#N/A</v>
      </c>
    </row>
    <row r="1764" spans="1:15">
      <c r="A1764" s="1" t="s">
        <v>13385</v>
      </c>
      <c r="B1764" s="1">
        <v>1486727</v>
      </c>
      <c r="C1764" s="1" t="s">
        <v>7725</v>
      </c>
      <c r="D1764" s="1" t="s">
        <v>7726</v>
      </c>
      <c r="E1764" s="1" t="s">
        <v>175</v>
      </c>
      <c r="F1764" s="2">
        <v>745.2</v>
      </c>
      <c r="G1764" s="1" t="s">
        <v>9</v>
      </c>
      <c r="H1764" s="1" t="s">
        <v>8349</v>
      </c>
      <c r="I1764" s="1" t="s">
        <v>8350</v>
      </c>
      <c r="J1764" s="1" t="s">
        <v>13989</v>
      </c>
      <c r="K1764" s="1" t="s">
        <v>166</v>
      </c>
      <c r="L1764">
        <f>VLOOKUP(B1764,HIS退!B:F,5,FALSE)</f>
        <v>-745.2</v>
      </c>
      <c r="M1764">
        <f>VLOOKUP(J1764,银行退!A:F,6,FALSE)</f>
        <v>745.2</v>
      </c>
      <c r="N1764" t="e">
        <f>VLOOKUP(J1764,银行退!A:J,10,FALSE)</f>
        <v>#N/A</v>
      </c>
      <c r="O1764" t="str">
        <f>VLOOKUP(J1764,银行退!A:K,11,FALSE)</f>
        <v>2017-08-18</v>
      </c>
    </row>
    <row r="1765" spans="1:15">
      <c r="A1765" s="1" t="s">
        <v>13387</v>
      </c>
      <c r="B1765" s="1">
        <v>1487022</v>
      </c>
      <c r="C1765" s="1" t="s">
        <v>7728</v>
      </c>
      <c r="D1765" s="1" t="s">
        <v>7729</v>
      </c>
      <c r="E1765" s="1" t="s">
        <v>7730</v>
      </c>
      <c r="F1765" s="2">
        <v>283.62</v>
      </c>
      <c r="G1765" s="1" t="s">
        <v>9</v>
      </c>
      <c r="H1765" s="1" t="s">
        <v>8349</v>
      </c>
      <c r="I1765" s="1" t="s">
        <v>8350</v>
      </c>
      <c r="J1765" s="1" t="s">
        <v>13388</v>
      </c>
      <c r="K1765" s="1" t="s">
        <v>13389</v>
      </c>
      <c r="L1765">
        <f>VLOOKUP(B1765,HIS退!B:F,5,FALSE)</f>
        <v>-283.62</v>
      </c>
      <c r="M1765">
        <f>VLOOKUP(J1765,银行退!A:F,6,FALSE)</f>
        <v>283.62</v>
      </c>
      <c r="N1765" t="e">
        <f>VLOOKUP(J1765,银行退!A:J,10,FALSE)</f>
        <v>#N/A</v>
      </c>
      <c r="O1765" t="e">
        <f>VLOOKUP(J1765,银行退!A:K,11,FALSE)</f>
        <v>#N/A</v>
      </c>
    </row>
    <row r="1766" spans="1:15">
      <c r="A1766" s="1" t="s">
        <v>13390</v>
      </c>
      <c r="B1766" s="1">
        <v>1487025</v>
      </c>
      <c r="C1766" s="1" t="s">
        <v>7732</v>
      </c>
      <c r="D1766" s="1" t="s">
        <v>7733</v>
      </c>
      <c r="E1766" s="1" t="s">
        <v>7734</v>
      </c>
      <c r="F1766" s="2">
        <v>662</v>
      </c>
      <c r="G1766" s="1" t="s">
        <v>9</v>
      </c>
      <c r="H1766" s="1" t="s">
        <v>8349</v>
      </c>
      <c r="I1766" s="1" t="s">
        <v>8350</v>
      </c>
      <c r="J1766" s="1" t="s">
        <v>13391</v>
      </c>
      <c r="K1766" s="1" t="s">
        <v>13392</v>
      </c>
      <c r="L1766">
        <f>VLOOKUP(B1766,HIS退!B:F,5,FALSE)</f>
        <v>-662</v>
      </c>
      <c r="M1766">
        <f>VLOOKUP(J1766,银行退!A:F,6,FALSE)</f>
        <v>662</v>
      </c>
      <c r="N1766" t="e">
        <f>VLOOKUP(J1766,银行退!A:J,10,FALSE)</f>
        <v>#N/A</v>
      </c>
      <c r="O1766" t="e">
        <f>VLOOKUP(J1766,银行退!A:K,11,FALSE)</f>
        <v>#N/A</v>
      </c>
    </row>
    <row r="1767" spans="1:15">
      <c r="A1767" s="1" t="s">
        <v>13393</v>
      </c>
      <c r="B1767" s="1">
        <v>1487892</v>
      </c>
      <c r="C1767" s="1" t="s">
        <v>7736</v>
      </c>
      <c r="D1767" s="1" t="s">
        <v>7737</v>
      </c>
      <c r="E1767" s="1" t="s">
        <v>121</v>
      </c>
      <c r="F1767" s="2">
        <v>559.82000000000005</v>
      </c>
      <c r="G1767" s="1" t="s">
        <v>9</v>
      </c>
      <c r="H1767" s="1" t="s">
        <v>8349</v>
      </c>
      <c r="I1767" s="1" t="s">
        <v>8350</v>
      </c>
      <c r="J1767" s="1" t="s">
        <v>13990</v>
      </c>
      <c r="K1767" s="1" t="s">
        <v>120</v>
      </c>
      <c r="L1767">
        <f>VLOOKUP(B1767,HIS退!B:F,5,FALSE)</f>
        <v>-559.82000000000005</v>
      </c>
      <c r="M1767">
        <f>VLOOKUP(J1767,银行退!A:F,6,FALSE)</f>
        <v>559.82000000000005</v>
      </c>
      <c r="N1767" t="e">
        <f>VLOOKUP(J1767,银行退!A:J,10,FALSE)</f>
        <v>#N/A</v>
      </c>
      <c r="O1767" t="str">
        <f>VLOOKUP(J1767,银行退!A:K,11,FALSE)</f>
        <v>2017-08-18</v>
      </c>
    </row>
    <row r="1768" spans="1:15">
      <c r="A1768" s="1" t="s">
        <v>13395</v>
      </c>
      <c r="B1768" s="1">
        <v>1487966</v>
      </c>
      <c r="C1768" s="1" t="s">
        <v>7739</v>
      </c>
      <c r="D1768" s="1" t="s">
        <v>7740</v>
      </c>
      <c r="E1768" s="1" t="s">
        <v>172</v>
      </c>
      <c r="F1768" s="2">
        <v>2219</v>
      </c>
      <c r="G1768" s="1" t="s">
        <v>9</v>
      </c>
      <c r="H1768" s="1" t="s">
        <v>8349</v>
      </c>
      <c r="I1768" s="1" t="s">
        <v>8350</v>
      </c>
      <c r="J1768" s="1" t="s">
        <v>13991</v>
      </c>
      <c r="K1768" s="1" t="s">
        <v>171</v>
      </c>
      <c r="L1768">
        <f>VLOOKUP(B1768,HIS退!B:F,5,FALSE)</f>
        <v>-2219</v>
      </c>
      <c r="M1768">
        <f>VLOOKUP(J1768,银行退!A:F,6,FALSE)</f>
        <v>2219</v>
      </c>
      <c r="N1768" t="e">
        <f>VLOOKUP(J1768,银行退!A:J,10,FALSE)</f>
        <v>#N/A</v>
      </c>
      <c r="O1768" t="str">
        <f>VLOOKUP(J1768,银行退!A:K,11,FALSE)</f>
        <v>2017-08-18</v>
      </c>
    </row>
    <row r="1769" spans="1:15">
      <c r="A1769" s="1" t="s">
        <v>13397</v>
      </c>
      <c r="B1769" s="1">
        <v>1488298</v>
      </c>
      <c r="C1769" s="1" t="s">
        <v>7742</v>
      </c>
      <c r="D1769" s="1" t="s">
        <v>7743</v>
      </c>
      <c r="E1769" s="1" t="s">
        <v>7744</v>
      </c>
      <c r="F1769" s="2">
        <v>300</v>
      </c>
      <c r="G1769" s="1" t="s">
        <v>9</v>
      </c>
      <c r="H1769" s="1" t="s">
        <v>8349</v>
      </c>
      <c r="I1769" s="1" t="s">
        <v>8350</v>
      </c>
      <c r="J1769" s="1" t="s">
        <v>13398</v>
      </c>
      <c r="K1769" s="1" t="s">
        <v>13399</v>
      </c>
      <c r="L1769">
        <f>VLOOKUP(B1769,HIS退!B:F,5,FALSE)</f>
        <v>-300</v>
      </c>
      <c r="M1769">
        <f>VLOOKUP(J1769,银行退!A:F,6,FALSE)</f>
        <v>300</v>
      </c>
      <c r="N1769" t="e">
        <f>VLOOKUP(J1769,银行退!A:J,10,FALSE)</f>
        <v>#N/A</v>
      </c>
      <c r="O1769" t="e">
        <f>VLOOKUP(J1769,银行退!A:K,11,FALSE)</f>
        <v>#N/A</v>
      </c>
    </row>
    <row r="1770" spans="1:15">
      <c r="A1770" s="1" t="s">
        <v>13400</v>
      </c>
      <c r="B1770" s="1">
        <v>1488568</v>
      </c>
      <c r="C1770" s="1" t="s">
        <v>7746</v>
      </c>
      <c r="D1770" s="1" t="s">
        <v>7747</v>
      </c>
      <c r="E1770" s="1" t="s">
        <v>7748</v>
      </c>
      <c r="F1770" s="2">
        <v>2287</v>
      </c>
      <c r="G1770" s="1" t="s">
        <v>9</v>
      </c>
      <c r="H1770" s="1" t="s">
        <v>8349</v>
      </c>
      <c r="I1770" s="1" t="s">
        <v>8350</v>
      </c>
      <c r="J1770" s="1" t="s">
        <v>13401</v>
      </c>
      <c r="K1770" s="1" t="s">
        <v>13402</v>
      </c>
      <c r="L1770">
        <f>VLOOKUP(B1770,HIS退!B:F,5,FALSE)</f>
        <v>-2287</v>
      </c>
      <c r="M1770">
        <f>VLOOKUP(J1770,银行退!A:F,6,FALSE)</f>
        <v>2287</v>
      </c>
      <c r="N1770" t="e">
        <f>VLOOKUP(J1770,银行退!A:J,10,FALSE)</f>
        <v>#N/A</v>
      </c>
      <c r="O1770" t="e">
        <f>VLOOKUP(J1770,银行退!A:K,11,FALSE)</f>
        <v>#N/A</v>
      </c>
    </row>
    <row r="1771" spans="1:15">
      <c r="A1771" s="1" t="s">
        <v>13403</v>
      </c>
      <c r="B1771" s="1">
        <v>1488731</v>
      </c>
      <c r="C1771" s="1" t="s">
        <v>7750</v>
      </c>
      <c r="D1771" s="1" t="s">
        <v>7751</v>
      </c>
      <c r="E1771" s="1" t="s">
        <v>7752</v>
      </c>
      <c r="F1771" s="2">
        <v>56.32</v>
      </c>
      <c r="G1771" s="1" t="s">
        <v>9</v>
      </c>
      <c r="H1771" s="1" t="s">
        <v>8349</v>
      </c>
      <c r="I1771" s="1" t="s">
        <v>8350</v>
      </c>
      <c r="J1771" s="1" t="s">
        <v>13404</v>
      </c>
      <c r="K1771" s="1" t="s">
        <v>13405</v>
      </c>
      <c r="L1771">
        <f>VLOOKUP(B1771,HIS退!B:F,5,FALSE)</f>
        <v>-56.32</v>
      </c>
      <c r="M1771">
        <f>VLOOKUP(J1771,银行退!A:F,6,FALSE)</f>
        <v>56.32</v>
      </c>
      <c r="N1771" t="e">
        <f>VLOOKUP(J1771,银行退!A:J,10,FALSE)</f>
        <v>#N/A</v>
      </c>
      <c r="O1771" t="e">
        <f>VLOOKUP(J1771,银行退!A:K,11,FALSE)</f>
        <v>#N/A</v>
      </c>
    </row>
    <row r="1772" spans="1:15">
      <c r="A1772" s="1" t="s">
        <v>13406</v>
      </c>
      <c r="B1772" s="1">
        <v>1489304</v>
      </c>
      <c r="C1772" s="1" t="s">
        <v>7754</v>
      </c>
      <c r="D1772" s="1" t="s">
        <v>7755</v>
      </c>
      <c r="E1772" s="1" t="s">
        <v>7756</v>
      </c>
      <c r="F1772" s="2">
        <v>1641</v>
      </c>
      <c r="G1772" s="1" t="s">
        <v>9</v>
      </c>
      <c r="H1772" s="1" t="s">
        <v>8349</v>
      </c>
      <c r="I1772" s="1" t="s">
        <v>8350</v>
      </c>
      <c r="J1772" s="1" t="s">
        <v>13407</v>
      </c>
      <c r="K1772" s="1" t="s">
        <v>13408</v>
      </c>
      <c r="L1772">
        <f>VLOOKUP(B1772,HIS退!B:F,5,FALSE)</f>
        <v>-1641</v>
      </c>
      <c r="M1772">
        <f>VLOOKUP(J1772,银行退!A:F,6,FALSE)</f>
        <v>1641</v>
      </c>
      <c r="N1772" t="e">
        <f>VLOOKUP(J1772,银行退!A:J,10,FALSE)</f>
        <v>#N/A</v>
      </c>
      <c r="O1772" t="e">
        <f>VLOOKUP(J1772,银行退!A:K,11,FALSE)</f>
        <v>#N/A</v>
      </c>
    </row>
    <row r="1773" spans="1:15">
      <c r="A1773" s="1" t="s">
        <v>13409</v>
      </c>
      <c r="B1773" s="1">
        <v>1489549</v>
      </c>
      <c r="C1773" s="1" t="s">
        <v>7758</v>
      </c>
      <c r="D1773" s="1" t="s">
        <v>7759</v>
      </c>
      <c r="E1773" s="1" t="s">
        <v>7760</v>
      </c>
      <c r="F1773" s="2">
        <v>1000</v>
      </c>
      <c r="G1773" s="1" t="s">
        <v>9</v>
      </c>
      <c r="H1773" s="1" t="s">
        <v>8349</v>
      </c>
      <c r="I1773" s="1" t="s">
        <v>8350</v>
      </c>
      <c r="J1773" s="1" t="s">
        <v>13410</v>
      </c>
      <c r="K1773" s="1" t="s">
        <v>13411</v>
      </c>
      <c r="L1773">
        <f>VLOOKUP(B1773,HIS退!B:F,5,FALSE)</f>
        <v>-1000</v>
      </c>
      <c r="M1773">
        <f>VLOOKUP(J1773,银行退!A:F,6,FALSE)</f>
        <v>1000</v>
      </c>
      <c r="N1773" t="e">
        <f>VLOOKUP(J1773,银行退!A:J,10,FALSE)</f>
        <v>#N/A</v>
      </c>
      <c r="O1773" t="e">
        <f>VLOOKUP(J1773,银行退!A:K,11,FALSE)</f>
        <v>#N/A</v>
      </c>
    </row>
    <row r="1774" spans="1:15">
      <c r="A1774" s="1" t="s">
        <v>13412</v>
      </c>
      <c r="B1774" s="1">
        <v>1489742</v>
      </c>
      <c r="C1774" s="1" t="s">
        <v>7762</v>
      </c>
      <c r="D1774" s="1" t="s">
        <v>7763</v>
      </c>
      <c r="E1774" s="1" t="s">
        <v>129</v>
      </c>
      <c r="F1774" s="2">
        <v>148.87</v>
      </c>
      <c r="G1774" s="1" t="s">
        <v>9</v>
      </c>
      <c r="H1774" s="1" t="s">
        <v>8349</v>
      </c>
      <c r="I1774" s="1" t="s">
        <v>8350</v>
      </c>
      <c r="J1774" s="1" t="s">
        <v>13992</v>
      </c>
      <c r="K1774" s="1" t="s">
        <v>128</v>
      </c>
      <c r="L1774">
        <f>VLOOKUP(B1774,HIS退!B:F,5,FALSE)</f>
        <v>-148.87</v>
      </c>
      <c r="M1774">
        <f>VLOOKUP(J1774,银行退!A:F,6,FALSE)</f>
        <v>148.87</v>
      </c>
      <c r="N1774" t="e">
        <f>VLOOKUP(J1774,银行退!A:J,10,FALSE)</f>
        <v>#N/A</v>
      </c>
      <c r="O1774" t="str">
        <f>VLOOKUP(J1774,银行退!A:K,11,FALSE)</f>
        <v>2017-08-18</v>
      </c>
    </row>
    <row r="1775" spans="1:15">
      <c r="A1775" s="1" t="s">
        <v>13414</v>
      </c>
      <c r="B1775" s="1">
        <v>1489782</v>
      </c>
      <c r="C1775" s="1" t="s">
        <v>7765</v>
      </c>
      <c r="D1775" s="1" t="s">
        <v>7766</v>
      </c>
      <c r="E1775" s="1" t="s">
        <v>7767</v>
      </c>
      <c r="F1775" s="2">
        <v>20</v>
      </c>
      <c r="G1775" s="1" t="s">
        <v>9</v>
      </c>
      <c r="H1775" s="1" t="s">
        <v>8349</v>
      </c>
      <c r="I1775" s="1" t="s">
        <v>8350</v>
      </c>
      <c r="J1775" s="1" t="s">
        <v>13415</v>
      </c>
      <c r="K1775" s="1" t="s">
        <v>13416</v>
      </c>
      <c r="L1775">
        <f>VLOOKUP(B1775,HIS退!B:F,5,FALSE)</f>
        <v>-20</v>
      </c>
      <c r="M1775">
        <f>VLOOKUP(J1775,银行退!A:F,6,FALSE)</f>
        <v>20</v>
      </c>
      <c r="N1775" t="e">
        <f>VLOOKUP(J1775,银行退!A:J,10,FALSE)</f>
        <v>#N/A</v>
      </c>
      <c r="O1775" t="e">
        <f>VLOOKUP(J1775,银行退!A:K,11,FALSE)</f>
        <v>#N/A</v>
      </c>
    </row>
    <row r="1776" spans="1:15">
      <c r="A1776" s="1" t="s">
        <v>13417</v>
      </c>
      <c r="B1776" s="1">
        <v>1490074</v>
      </c>
      <c r="C1776" s="1" t="s">
        <v>7772</v>
      </c>
      <c r="D1776" s="1" t="s">
        <v>7773</v>
      </c>
      <c r="E1776" s="1" t="s">
        <v>167</v>
      </c>
      <c r="F1776" s="2">
        <v>513</v>
      </c>
      <c r="G1776" s="1" t="s">
        <v>9</v>
      </c>
      <c r="H1776" s="1" t="s">
        <v>8349</v>
      </c>
      <c r="I1776" s="1" t="s">
        <v>8350</v>
      </c>
      <c r="J1776" s="1" t="s">
        <v>13993</v>
      </c>
      <c r="K1776" s="1" t="s">
        <v>166</v>
      </c>
      <c r="L1776">
        <f>VLOOKUP(B1776,HIS退!B:F,5,FALSE)</f>
        <v>-513</v>
      </c>
      <c r="M1776">
        <f>VLOOKUP(J1776,银行退!A:F,6,FALSE)</f>
        <v>513</v>
      </c>
      <c r="N1776" t="e">
        <f>VLOOKUP(J1776,银行退!A:J,10,FALSE)</f>
        <v>#N/A</v>
      </c>
      <c r="O1776" t="str">
        <f>VLOOKUP(J1776,银行退!A:K,11,FALSE)</f>
        <v>2017-08-18</v>
      </c>
    </row>
    <row r="1777" spans="1:15">
      <c r="A1777" s="1" t="s">
        <v>13417</v>
      </c>
      <c r="B1777" s="1">
        <v>1490071</v>
      </c>
      <c r="C1777" s="1" t="s">
        <v>7769</v>
      </c>
      <c r="D1777" s="1" t="s">
        <v>7770</v>
      </c>
      <c r="E1777" s="1" t="s">
        <v>116</v>
      </c>
      <c r="F1777" s="2">
        <v>270</v>
      </c>
      <c r="G1777" s="1" t="s">
        <v>9</v>
      </c>
      <c r="H1777" s="1" t="s">
        <v>8349</v>
      </c>
      <c r="I1777" s="1" t="s">
        <v>8350</v>
      </c>
      <c r="J1777" s="1" t="s">
        <v>13994</v>
      </c>
      <c r="K1777" s="1" t="s">
        <v>115</v>
      </c>
      <c r="L1777">
        <f>VLOOKUP(B1777,HIS退!B:F,5,FALSE)</f>
        <v>-270</v>
      </c>
      <c r="M1777">
        <f>VLOOKUP(J1777,银行退!A:F,6,FALSE)</f>
        <v>270</v>
      </c>
      <c r="N1777" t="e">
        <f>VLOOKUP(J1777,银行退!A:J,10,FALSE)</f>
        <v>#N/A</v>
      </c>
      <c r="O1777" t="str">
        <f>VLOOKUP(J1777,银行退!A:K,11,FALSE)</f>
        <v>2017-08-18</v>
      </c>
    </row>
    <row r="1778" spans="1:15">
      <c r="A1778" s="1" t="s">
        <v>13420</v>
      </c>
      <c r="B1778" s="1">
        <v>1490378</v>
      </c>
      <c r="C1778" s="1" t="s">
        <v>7775</v>
      </c>
      <c r="D1778" s="1" t="s">
        <v>7776</v>
      </c>
      <c r="E1778" s="1" t="s">
        <v>7777</v>
      </c>
      <c r="F1778" s="2">
        <v>338.5</v>
      </c>
      <c r="G1778" s="1" t="s">
        <v>9</v>
      </c>
      <c r="H1778" s="1" t="s">
        <v>8349</v>
      </c>
      <c r="I1778" s="1" t="s">
        <v>8350</v>
      </c>
      <c r="J1778" s="1" t="s">
        <v>13421</v>
      </c>
      <c r="K1778" s="1" t="s">
        <v>13422</v>
      </c>
      <c r="L1778">
        <f>VLOOKUP(B1778,HIS退!B:F,5,FALSE)</f>
        <v>-338.5</v>
      </c>
      <c r="M1778">
        <f>VLOOKUP(J1778,银行退!A:F,6,FALSE)</f>
        <v>338.5</v>
      </c>
      <c r="N1778" t="e">
        <f>VLOOKUP(J1778,银行退!A:J,10,FALSE)</f>
        <v>#N/A</v>
      </c>
      <c r="O1778" t="e">
        <f>VLOOKUP(J1778,银行退!A:K,11,FALSE)</f>
        <v>#N/A</v>
      </c>
    </row>
    <row r="1779" spans="1:15">
      <c r="A1779" s="1" t="s">
        <v>13423</v>
      </c>
      <c r="B1779" s="1">
        <v>1490386</v>
      </c>
      <c r="C1779" s="1" t="s">
        <v>7779</v>
      </c>
      <c r="D1779" s="1" t="s">
        <v>7780</v>
      </c>
      <c r="E1779" s="1" t="s">
        <v>7781</v>
      </c>
      <c r="F1779" s="2">
        <v>104</v>
      </c>
      <c r="G1779" s="1" t="s">
        <v>9</v>
      </c>
      <c r="H1779" s="1" t="s">
        <v>8349</v>
      </c>
      <c r="I1779" s="1" t="s">
        <v>8350</v>
      </c>
      <c r="J1779" s="1" t="s">
        <v>13424</v>
      </c>
      <c r="K1779" s="1" t="s">
        <v>13425</v>
      </c>
      <c r="L1779">
        <f>VLOOKUP(B1779,HIS退!B:F,5,FALSE)</f>
        <v>-104</v>
      </c>
      <c r="M1779">
        <f>VLOOKUP(J1779,银行退!A:F,6,FALSE)</f>
        <v>104</v>
      </c>
      <c r="N1779" t="e">
        <f>VLOOKUP(J1779,银行退!A:J,10,FALSE)</f>
        <v>#N/A</v>
      </c>
      <c r="O1779" t="e">
        <f>VLOOKUP(J1779,银行退!A:K,11,FALSE)</f>
        <v>#N/A</v>
      </c>
    </row>
    <row r="1780" spans="1:15">
      <c r="A1780" s="1" t="s">
        <v>13426</v>
      </c>
      <c r="B1780" s="1">
        <v>1490956</v>
      </c>
      <c r="C1780" s="1" t="s">
        <v>7783</v>
      </c>
      <c r="D1780" s="1" t="s">
        <v>7784</v>
      </c>
      <c r="E1780" s="1" t="s">
        <v>7785</v>
      </c>
      <c r="F1780" s="2">
        <v>162.5</v>
      </c>
      <c r="G1780" s="1" t="s">
        <v>9</v>
      </c>
      <c r="H1780" s="1" t="s">
        <v>8349</v>
      </c>
      <c r="I1780" s="1" t="s">
        <v>8350</v>
      </c>
      <c r="J1780" s="1" t="s">
        <v>13427</v>
      </c>
      <c r="K1780" s="1" t="s">
        <v>13428</v>
      </c>
      <c r="L1780">
        <f>VLOOKUP(B1780,HIS退!B:F,5,FALSE)</f>
        <v>-162.5</v>
      </c>
      <c r="M1780">
        <f>VLOOKUP(J1780,银行退!A:F,6,FALSE)</f>
        <v>162.5</v>
      </c>
      <c r="N1780" t="e">
        <f>VLOOKUP(J1780,银行退!A:J,10,FALSE)</f>
        <v>#N/A</v>
      </c>
      <c r="O1780" t="e">
        <f>VLOOKUP(J1780,银行退!A:K,11,FALSE)</f>
        <v>#N/A</v>
      </c>
    </row>
    <row r="1781" spans="1:15">
      <c r="A1781" s="1" t="s">
        <v>13429</v>
      </c>
      <c r="B1781" s="1">
        <v>1491013</v>
      </c>
      <c r="C1781" s="1" t="s">
        <v>7787</v>
      </c>
      <c r="D1781" s="1" t="s">
        <v>7788</v>
      </c>
      <c r="E1781" s="1" t="s">
        <v>7789</v>
      </c>
      <c r="F1781" s="2">
        <v>900</v>
      </c>
      <c r="G1781" s="1" t="s">
        <v>9</v>
      </c>
      <c r="H1781" s="1" t="s">
        <v>8349</v>
      </c>
      <c r="I1781" s="1" t="s">
        <v>8350</v>
      </c>
      <c r="J1781" s="1" t="s">
        <v>13430</v>
      </c>
      <c r="K1781" s="1" t="s">
        <v>13431</v>
      </c>
      <c r="L1781">
        <f>VLOOKUP(B1781,HIS退!B:F,5,FALSE)</f>
        <v>-900</v>
      </c>
      <c r="M1781">
        <f>VLOOKUP(J1781,银行退!A:F,6,FALSE)</f>
        <v>900</v>
      </c>
      <c r="N1781" t="e">
        <f>VLOOKUP(J1781,银行退!A:J,10,FALSE)</f>
        <v>#N/A</v>
      </c>
      <c r="O1781" t="e">
        <f>VLOOKUP(J1781,银行退!A:K,11,FALSE)</f>
        <v>#N/A</v>
      </c>
    </row>
    <row r="1782" spans="1:15">
      <c r="A1782" s="1" t="s">
        <v>13432</v>
      </c>
      <c r="B1782" s="1">
        <v>1491118</v>
      </c>
      <c r="C1782" s="1" t="s">
        <v>7791</v>
      </c>
      <c r="D1782" s="1" t="s">
        <v>7792</v>
      </c>
      <c r="E1782" s="1" t="s">
        <v>7793</v>
      </c>
      <c r="F1782" s="2">
        <v>928.8</v>
      </c>
      <c r="G1782" s="1" t="s">
        <v>9</v>
      </c>
      <c r="H1782" s="1" t="s">
        <v>8349</v>
      </c>
      <c r="I1782" s="1" t="s">
        <v>8350</v>
      </c>
      <c r="J1782" s="1" t="s">
        <v>13433</v>
      </c>
      <c r="K1782" s="1" t="s">
        <v>13434</v>
      </c>
      <c r="L1782">
        <f>VLOOKUP(B1782,HIS退!B:F,5,FALSE)</f>
        <v>-928.8</v>
      </c>
      <c r="M1782">
        <f>VLOOKUP(J1782,银行退!A:F,6,FALSE)</f>
        <v>928.8</v>
      </c>
      <c r="N1782" t="e">
        <f>VLOOKUP(J1782,银行退!A:J,10,FALSE)</f>
        <v>#N/A</v>
      </c>
      <c r="O1782" t="e">
        <f>VLOOKUP(J1782,银行退!A:K,11,FALSE)</f>
        <v>#N/A</v>
      </c>
    </row>
    <row r="1783" spans="1:15">
      <c r="A1783" s="1" t="s">
        <v>13435</v>
      </c>
      <c r="B1783" s="1">
        <v>1491430</v>
      </c>
      <c r="C1783" s="1" t="s">
        <v>7795</v>
      </c>
      <c r="D1783" s="1" t="s">
        <v>7796</v>
      </c>
      <c r="E1783" s="1" t="s">
        <v>7797</v>
      </c>
      <c r="F1783" s="2">
        <v>225.2</v>
      </c>
      <c r="G1783" s="1" t="s">
        <v>9</v>
      </c>
      <c r="H1783" s="1" t="s">
        <v>8349</v>
      </c>
      <c r="I1783" s="1" t="s">
        <v>8350</v>
      </c>
      <c r="J1783" s="1" t="s">
        <v>13436</v>
      </c>
      <c r="K1783" s="1" t="s">
        <v>13437</v>
      </c>
      <c r="L1783">
        <f>VLOOKUP(B1783,HIS退!B:F,5,FALSE)</f>
        <v>-225.2</v>
      </c>
      <c r="M1783">
        <f>VLOOKUP(J1783,银行退!A:F,6,FALSE)</f>
        <v>225.2</v>
      </c>
      <c r="N1783" t="e">
        <f>VLOOKUP(J1783,银行退!A:J,10,FALSE)</f>
        <v>#N/A</v>
      </c>
      <c r="O1783" t="e">
        <f>VLOOKUP(J1783,银行退!A:K,11,FALSE)</f>
        <v>#N/A</v>
      </c>
    </row>
    <row r="1784" spans="1:15">
      <c r="A1784" s="1" t="s">
        <v>13438</v>
      </c>
      <c r="B1784" s="1">
        <v>1491433</v>
      </c>
      <c r="C1784" s="1" t="s">
        <v>7799</v>
      </c>
      <c r="D1784" s="1" t="s">
        <v>7800</v>
      </c>
      <c r="E1784" s="1" t="s">
        <v>7801</v>
      </c>
      <c r="F1784" s="2">
        <v>100</v>
      </c>
      <c r="G1784" s="1" t="s">
        <v>9</v>
      </c>
      <c r="H1784" s="1" t="s">
        <v>8349</v>
      </c>
      <c r="I1784" s="1" t="s">
        <v>8350</v>
      </c>
      <c r="J1784" s="1" t="s">
        <v>13439</v>
      </c>
      <c r="K1784" s="1" t="s">
        <v>13440</v>
      </c>
      <c r="L1784">
        <f>VLOOKUP(B1784,HIS退!B:F,5,FALSE)</f>
        <v>-100</v>
      </c>
      <c r="M1784">
        <f>VLOOKUP(J1784,银行退!A:F,6,FALSE)</f>
        <v>100</v>
      </c>
      <c r="N1784" t="e">
        <f>VLOOKUP(J1784,银行退!A:J,10,FALSE)</f>
        <v>#N/A</v>
      </c>
      <c r="O1784" t="e">
        <f>VLOOKUP(J1784,银行退!A:K,11,FALSE)</f>
        <v>#N/A</v>
      </c>
    </row>
    <row r="1785" spans="1:15">
      <c r="A1785" s="1" t="s">
        <v>13441</v>
      </c>
      <c r="B1785" s="1">
        <v>1491482</v>
      </c>
      <c r="C1785" s="1" t="s">
        <v>7803</v>
      </c>
      <c r="D1785" s="1" t="s">
        <v>7804</v>
      </c>
      <c r="E1785" s="1" t="s">
        <v>7805</v>
      </c>
      <c r="F1785" s="2">
        <v>157.19999999999999</v>
      </c>
      <c r="G1785" s="1" t="s">
        <v>9</v>
      </c>
      <c r="H1785" s="1" t="s">
        <v>8349</v>
      </c>
      <c r="I1785" s="1" t="s">
        <v>8350</v>
      </c>
      <c r="J1785" s="1" t="s">
        <v>13442</v>
      </c>
      <c r="K1785" s="1" t="s">
        <v>13437</v>
      </c>
      <c r="L1785">
        <f>VLOOKUP(B1785,HIS退!B:F,5,FALSE)</f>
        <v>-157.19999999999999</v>
      </c>
      <c r="M1785">
        <f>VLOOKUP(J1785,银行退!A:F,6,FALSE)</f>
        <v>157.19999999999999</v>
      </c>
      <c r="N1785" t="e">
        <f>VLOOKUP(J1785,银行退!A:J,10,FALSE)</f>
        <v>#N/A</v>
      </c>
      <c r="O1785" t="e">
        <f>VLOOKUP(J1785,银行退!A:K,11,FALSE)</f>
        <v>#N/A</v>
      </c>
    </row>
    <row r="1786" spans="1:15">
      <c r="A1786" s="1" t="s">
        <v>13443</v>
      </c>
      <c r="B1786" s="1">
        <v>1491498</v>
      </c>
      <c r="C1786" s="1" t="s">
        <v>7807</v>
      </c>
      <c r="D1786" s="1" t="s">
        <v>7808</v>
      </c>
      <c r="E1786" s="1" t="s">
        <v>7809</v>
      </c>
      <c r="F1786" s="2">
        <v>83.2</v>
      </c>
      <c r="G1786" s="1" t="s">
        <v>9</v>
      </c>
      <c r="H1786" s="1" t="s">
        <v>8349</v>
      </c>
      <c r="I1786" s="1" t="s">
        <v>8350</v>
      </c>
      <c r="J1786" s="1" t="s">
        <v>13444</v>
      </c>
      <c r="K1786" s="1" t="s">
        <v>13445</v>
      </c>
      <c r="L1786">
        <f>VLOOKUP(B1786,HIS退!B:F,5,FALSE)</f>
        <v>-83.2</v>
      </c>
      <c r="M1786">
        <f>VLOOKUP(J1786,银行退!A:F,6,FALSE)</f>
        <v>83.2</v>
      </c>
      <c r="N1786" t="e">
        <f>VLOOKUP(J1786,银行退!A:J,10,FALSE)</f>
        <v>#N/A</v>
      </c>
      <c r="O1786" t="e">
        <f>VLOOKUP(J1786,银行退!A:K,11,FALSE)</f>
        <v>#N/A</v>
      </c>
    </row>
    <row r="1787" spans="1:15">
      <c r="A1787" s="1" t="s">
        <v>13446</v>
      </c>
      <c r="B1787" s="1">
        <v>1491614</v>
      </c>
      <c r="C1787" s="1" t="s">
        <v>7811</v>
      </c>
      <c r="D1787" s="1" t="s">
        <v>7812</v>
      </c>
      <c r="E1787" s="1" t="s">
        <v>7813</v>
      </c>
      <c r="F1787" s="2">
        <v>1300</v>
      </c>
      <c r="G1787" s="1" t="s">
        <v>9</v>
      </c>
      <c r="H1787" s="1" t="s">
        <v>8349</v>
      </c>
      <c r="I1787" s="1" t="s">
        <v>8350</v>
      </c>
      <c r="J1787" s="1" t="s">
        <v>13447</v>
      </c>
      <c r="K1787" s="1" t="s">
        <v>13448</v>
      </c>
      <c r="L1787">
        <f>VLOOKUP(B1787,HIS退!B:F,5,FALSE)</f>
        <v>-1300</v>
      </c>
      <c r="M1787">
        <f>VLOOKUP(J1787,银行退!A:F,6,FALSE)</f>
        <v>1300</v>
      </c>
      <c r="N1787" t="e">
        <f>VLOOKUP(J1787,银行退!A:J,10,FALSE)</f>
        <v>#N/A</v>
      </c>
      <c r="O1787" t="e">
        <f>VLOOKUP(J1787,银行退!A:K,11,FALSE)</f>
        <v>#N/A</v>
      </c>
    </row>
    <row r="1788" spans="1:15">
      <c r="A1788" s="1" t="s">
        <v>13449</v>
      </c>
      <c r="B1788" s="1">
        <v>1491729</v>
      </c>
      <c r="C1788" s="1" t="s">
        <v>7815</v>
      </c>
      <c r="D1788" s="1" t="s">
        <v>7816</v>
      </c>
      <c r="E1788" s="1" t="s">
        <v>7817</v>
      </c>
      <c r="F1788" s="2">
        <v>587.99</v>
      </c>
      <c r="G1788" s="1" t="s">
        <v>9</v>
      </c>
      <c r="H1788" s="1" t="s">
        <v>8349</v>
      </c>
      <c r="I1788" s="1" t="s">
        <v>8350</v>
      </c>
      <c r="J1788" s="1" t="s">
        <v>13450</v>
      </c>
      <c r="K1788" s="1" t="s">
        <v>13451</v>
      </c>
      <c r="L1788">
        <f>VLOOKUP(B1788,HIS退!B:F,5,FALSE)</f>
        <v>-587.99</v>
      </c>
      <c r="M1788">
        <f>VLOOKUP(J1788,银行退!A:F,6,FALSE)</f>
        <v>587.99</v>
      </c>
      <c r="N1788" t="e">
        <f>VLOOKUP(J1788,银行退!A:J,10,FALSE)</f>
        <v>#N/A</v>
      </c>
      <c r="O1788" t="e">
        <f>VLOOKUP(J1788,银行退!A:K,11,FALSE)</f>
        <v>#N/A</v>
      </c>
    </row>
    <row r="1789" spans="1:15">
      <c r="A1789" s="1" t="s">
        <v>13452</v>
      </c>
      <c r="B1789" s="1">
        <v>1491776</v>
      </c>
      <c r="C1789" s="1" t="s">
        <v>7819</v>
      </c>
      <c r="D1789" s="1" t="s">
        <v>7820</v>
      </c>
      <c r="E1789" s="1" t="s">
        <v>7821</v>
      </c>
      <c r="F1789" s="2">
        <v>3000</v>
      </c>
      <c r="G1789" s="1" t="s">
        <v>9</v>
      </c>
      <c r="H1789" s="1" t="s">
        <v>8349</v>
      </c>
      <c r="I1789" s="1" t="s">
        <v>8350</v>
      </c>
      <c r="J1789" s="1" t="s">
        <v>13453</v>
      </c>
      <c r="K1789" s="1" t="s">
        <v>13454</v>
      </c>
      <c r="L1789">
        <f>VLOOKUP(B1789,HIS退!B:F,5,FALSE)</f>
        <v>-3000</v>
      </c>
      <c r="M1789">
        <f>VLOOKUP(J1789,银行退!A:F,6,FALSE)</f>
        <v>3000</v>
      </c>
      <c r="N1789" t="e">
        <f>VLOOKUP(J1789,银行退!A:J,10,FALSE)</f>
        <v>#N/A</v>
      </c>
      <c r="O1789" t="e">
        <f>VLOOKUP(J1789,银行退!A:K,11,FALSE)</f>
        <v>#N/A</v>
      </c>
    </row>
    <row r="1790" spans="1:15">
      <c r="A1790" s="1" t="s">
        <v>13455</v>
      </c>
      <c r="B1790" s="1">
        <v>1492082</v>
      </c>
      <c r="C1790" s="1" t="s">
        <v>7823</v>
      </c>
      <c r="D1790" s="1" t="s">
        <v>7824</v>
      </c>
      <c r="E1790" s="1" t="s">
        <v>7825</v>
      </c>
      <c r="F1790" s="2">
        <v>312</v>
      </c>
      <c r="G1790" s="1" t="s">
        <v>9</v>
      </c>
      <c r="H1790" s="1" t="s">
        <v>8349</v>
      </c>
      <c r="I1790" s="1" t="s">
        <v>8350</v>
      </c>
      <c r="J1790" s="1" t="s">
        <v>13456</v>
      </c>
      <c r="K1790" s="1" t="s">
        <v>13457</v>
      </c>
      <c r="L1790">
        <f>VLOOKUP(B1790,HIS退!B:F,5,FALSE)</f>
        <v>-312</v>
      </c>
      <c r="M1790">
        <f>VLOOKUP(J1790,银行退!A:F,6,FALSE)</f>
        <v>312</v>
      </c>
      <c r="N1790" t="e">
        <f>VLOOKUP(J1790,银行退!A:J,10,FALSE)</f>
        <v>#N/A</v>
      </c>
      <c r="O1790" t="e">
        <f>VLOOKUP(J1790,银行退!A:K,11,FALSE)</f>
        <v>#N/A</v>
      </c>
    </row>
    <row r="1791" spans="1:15">
      <c r="A1791" s="1" t="s">
        <v>13458</v>
      </c>
      <c r="B1791" s="1">
        <v>1492083</v>
      </c>
      <c r="C1791" s="1" t="s">
        <v>7827</v>
      </c>
      <c r="D1791" s="1" t="s">
        <v>7828</v>
      </c>
      <c r="E1791" s="1" t="s">
        <v>112</v>
      </c>
      <c r="F1791" s="2">
        <v>70</v>
      </c>
      <c r="G1791" s="1" t="s">
        <v>9</v>
      </c>
      <c r="H1791" s="1" t="s">
        <v>8349</v>
      </c>
      <c r="I1791" s="1" t="s">
        <v>8350</v>
      </c>
      <c r="J1791" s="1" t="s">
        <v>13995</v>
      </c>
      <c r="K1791" s="1" t="s">
        <v>111</v>
      </c>
      <c r="L1791">
        <f>VLOOKUP(B1791,HIS退!B:F,5,FALSE)</f>
        <v>-70</v>
      </c>
      <c r="M1791">
        <f>VLOOKUP(J1791,银行退!A:F,6,FALSE)</f>
        <v>70</v>
      </c>
      <c r="N1791" t="e">
        <f>VLOOKUP(J1791,银行退!A:J,10,FALSE)</f>
        <v>#N/A</v>
      </c>
      <c r="O1791" t="str">
        <f>VLOOKUP(J1791,银行退!A:K,11,FALSE)</f>
        <v>2017-08-18</v>
      </c>
    </row>
    <row r="1792" spans="1:15">
      <c r="A1792" s="1" t="s">
        <v>13460</v>
      </c>
      <c r="B1792" s="1">
        <v>1492087</v>
      </c>
      <c r="C1792" s="1" t="s">
        <v>7830</v>
      </c>
      <c r="D1792" s="1" t="s">
        <v>7831</v>
      </c>
      <c r="E1792" s="1" t="s">
        <v>7832</v>
      </c>
      <c r="F1792" s="2">
        <v>178.3</v>
      </c>
      <c r="G1792" s="1" t="s">
        <v>9</v>
      </c>
      <c r="H1792" s="1" t="s">
        <v>8349</v>
      </c>
      <c r="I1792" s="1" t="s">
        <v>8350</v>
      </c>
      <c r="J1792" s="1" t="s">
        <v>13461</v>
      </c>
      <c r="K1792" s="1" t="s">
        <v>13462</v>
      </c>
      <c r="L1792">
        <f>VLOOKUP(B1792,HIS退!B:F,5,FALSE)</f>
        <v>-178.3</v>
      </c>
      <c r="M1792">
        <f>VLOOKUP(J1792,银行退!A:F,6,FALSE)</f>
        <v>178.3</v>
      </c>
      <c r="N1792" t="e">
        <f>VLOOKUP(J1792,银行退!A:J,10,FALSE)</f>
        <v>#N/A</v>
      </c>
      <c r="O1792" t="e">
        <f>VLOOKUP(J1792,银行退!A:K,11,FALSE)</f>
        <v>#N/A</v>
      </c>
    </row>
    <row r="1793" spans="1:15">
      <c r="A1793" s="1" t="s">
        <v>13463</v>
      </c>
      <c r="B1793" s="1">
        <v>1492142</v>
      </c>
      <c r="C1793" s="1" t="s">
        <v>7834</v>
      </c>
      <c r="D1793" s="1" t="s">
        <v>7835</v>
      </c>
      <c r="E1793" s="1" t="s">
        <v>7836</v>
      </c>
      <c r="F1793" s="2">
        <v>38</v>
      </c>
      <c r="G1793" s="1" t="s">
        <v>9</v>
      </c>
      <c r="H1793" s="1" t="s">
        <v>8349</v>
      </c>
      <c r="I1793" s="1" t="s">
        <v>8350</v>
      </c>
      <c r="J1793" s="1" t="s">
        <v>13464</v>
      </c>
      <c r="K1793" s="1" t="s">
        <v>13465</v>
      </c>
      <c r="L1793">
        <f>VLOOKUP(B1793,HIS退!B:F,5,FALSE)</f>
        <v>-38</v>
      </c>
      <c r="M1793">
        <f>VLOOKUP(J1793,银行退!A:F,6,FALSE)</f>
        <v>38</v>
      </c>
      <c r="N1793" t="e">
        <f>VLOOKUP(J1793,银行退!A:J,10,FALSE)</f>
        <v>#N/A</v>
      </c>
      <c r="O1793" t="e">
        <f>VLOOKUP(J1793,银行退!A:K,11,FALSE)</f>
        <v>#N/A</v>
      </c>
    </row>
    <row r="1794" spans="1:15">
      <c r="A1794" s="1" t="s">
        <v>13466</v>
      </c>
      <c r="B1794" s="1">
        <v>1492212</v>
      </c>
      <c r="C1794" s="1" t="s">
        <v>7838</v>
      </c>
      <c r="D1794" s="1" t="s">
        <v>7839</v>
      </c>
      <c r="E1794" s="1" t="s">
        <v>7840</v>
      </c>
      <c r="F1794" s="2">
        <v>62.5</v>
      </c>
      <c r="G1794" s="1" t="s">
        <v>9</v>
      </c>
      <c r="H1794" s="1" t="s">
        <v>8349</v>
      </c>
      <c r="I1794" s="1" t="s">
        <v>8350</v>
      </c>
      <c r="J1794" s="1" t="s">
        <v>13467</v>
      </c>
      <c r="K1794" s="1" t="s">
        <v>13468</v>
      </c>
      <c r="L1794">
        <f>VLOOKUP(B1794,HIS退!B:F,5,FALSE)</f>
        <v>-62.5</v>
      </c>
      <c r="M1794">
        <f>VLOOKUP(J1794,银行退!A:F,6,FALSE)</f>
        <v>62.5</v>
      </c>
      <c r="N1794" t="e">
        <f>VLOOKUP(J1794,银行退!A:J,10,FALSE)</f>
        <v>#N/A</v>
      </c>
      <c r="O1794" t="e">
        <f>VLOOKUP(J1794,银行退!A:K,11,FALSE)</f>
        <v>#N/A</v>
      </c>
    </row>
    <row r="1795" spans="1:15">
      <c r="A1795" s="1" t="s">
        <v>13469</v>
      </c>
      <c r="B1795" s="1">
        <v>1492241</v>
      </c>
      <c r="C1795" s="1" t="s">
        <v>7842</v>
      </c>
      <c r="D1795" s="1" t="s">
        <v>7843</v>
      </c>
      <c r="E1795" s="1" t="s">
        <v>7844</v>
      </c>
      <c r="F1795" s="2">
        <v>2.2000000000000002</v>
      </c>
      <c r="G1795" s="1" t="s">
        <v>9</v>
      </c>
      <c r="H1795" s="1" t="s">
        <v>8349</v>
      </c>
      <c r="I1795" s="1" t="s">
        <v>8350</v>
      </c>
      <c r="J1795" s="1" t="s">
        <v>13470</v>
      </c>
      <c r="K1795" s="1" t="s">
        <v>13471</v>
      </c>
      <c r="L1795">
        <f>VLOOKUP(B1795,HIS退!B:F,5,FALSE)</f>
        <v>-2.2000000000000002</v>
      </c>
      <c r="M1795">
        <f>VLOOKUP(J1795,银行退!A:F,6,FALSE)</f>
        <v>2.2000000000000002</v>
      </c>
      <c r="N1795" t="e">
        <f>VLOOKUP(J1795,银行退!A:J,10,FALSE)</f>
        <v>#N/A</v>
      </c>
      <c r="O1795" t="e">
        <f>VLOOKUP(J1795,银行退!A:K,11,FALSE)</f>
        <v>#N/A</v>
      </c>
    </row>
    <row r="1796" spans="1:15">
      <c r="A1796" s="1" t="s">
        <v>13472</v>
      </c>
      <c r="B1796" s="1">
        <v>1492260</v>
      </c>
      <c r="C1796" s="1" t="s">
        <v>7846</v>
      </c>
      <c r="D1796" s="1" t="s">
        <v>7847</v>
      </c>
      <c r="E1796" s="1" t="s">
        <v>7848</v>
      </c>
      <c r="F1796" s="2">
        <v>311.41000000000003</v>
      </c>
      <c r="G1796" s="1" t="s">
        <v>9</v>
      </c>
      <c r="H1796" s="1" t="s">
        <v>8349</v>
      </c>
      <c r="I1796" s="1" t="s">
        <v>8350</v>
      </c>
      <c r="J1796" s="1" t="s">
        <v>13473</v>
      </c>
      <c r="K1796" s="1" t="s">
        <v>178</v>
      </c>
      <c r="L1796">
        <f>VLOOKUP(B1796,HIS退!B:F,5,FALSE)</f>
        <v>-311.41000000000003</v>
      </c>
      <c r="M1796">
        <f>VLOOKUP(J1796,银行退!A:F,6,FALSE)</f>
        <v>311.41000000000003</v>
      </c>
      <c r="N1796" t="e">
        <f>VLOOKUP(J1796,银行退!A:J,10,FALSE)</f>
        <v>#N/A</v>
      </c>
      <c r="O1796" t="e">
        <f>VLOOKUP(J1796,银行退!A:K,11,FALSE)</f>
        <v>#N/A</v>
      </c>
    </row>
    <row r="1797" spans="1:15">
      <c r="A1797" s="1" t="s">
        <v>13474</v>
      </c>
      <c r="B1797" s="1">
        <v>1492295</v>
      </c>
      <c r="C1797" s="1" t="s">
        <v>7850</v>
      </c>
      <c r="D1797" s="1" t="s">
        <v>7851</v>
      </c>
      <c r="E1797" s="1" t="s">
        <v>74</v>
      </c>
      <c r="F1797" s="2">
        <v>100</v>
      </c>
      <c r="G1797" s="1" t="s">
        <v>9</v>
      </c>
      <c r="H1797" s="1" t="s">
        <v>8349</v>
      </c>
      <c r="I1797" s="1" t="s">
        <v>8350</v>
      </c>
      <c r="J1797" s="1" t="s">
        <v>13996</v>
      </c>
      <c r="K1797" s="1" t="s">
        <v>178</v>
      </c>
      <c r="L1797">
        <f>VLOOKUP(B1797,HIS退!B:F,5,FALSE)</f>
        <v>-100</v>
      </c>
      <c r="M1797">
        <f>VLOOKUP(J1797,银行退!A:F,6,FALSE)</f>
        <v>100</v>
      </c>
      <c r="N1797" t="e">
        <f>VLOOKUP(J1797,银行退!A:J,10,FALSE)</f>
        <v>#N/A</v>
      </c>
      <c r="O1797" t="str">
        <f>VLOOKUP(J1797,银行退!A:K,11,FALSE)</f>
        <v>2017-08-18</v>
      </c>
    </row>
    <row r="1798" spans="1:15">
      <c r="A1798" s="1" t="s">
        <v>13476</v>
      </c>
      <c r="B1798" s="1">
        <v>1492329</v>
      </c>
      <c r="C1798" s="1" t="s">
        <v>7853</v>
      </c>
      <c r="D1798" s="1" t="s">
        <v>7854</v>
      </c>
      <c r="E1798" s="1" t="s">
        <v>7855</v>
      </c>
      <c r="F1798" s="2">
        <v>1152.8900000000001</v>
      </c>
      <c r="G1798" s="1" t="s">
        <v>9</v>
      </c>
      <c r="H1798" s="1" t="s">
        <v>8349</v>
      </c>
      <c r="I1798" s="1" t="s">
        <v>8350</v>
      </c>
      <c r="J1798" s="1" t="s">
        <v>13477</v>
      </c>
      <c r="K1798" s="1" t="s">
        <v>13478</v>
      </c>
      <c r="L1798">
        <f>VLOOKUP(B1798,HIS退!B:F,5,FALSE)</f>
        <v>-1152.8900000000001</v>
      </c>
      <c r="M1798">
        <f>VLOOKUP(J1798,银行退!A:F,6,FALSE)</f>
        <v>1152.8900000000001</v>
      </c>
      <c r="N1798" t="e">
        <f>VLOOKUP(J1798,银行退!A:J,10,FALSE)</f>
        <v>#N/A</v>
      </c>
      <c r="O1798" t="e">
        <f>VLOOKUP(J1798,银行退!A:K,11,FALSE)</f>
        <v>#N/A</v>
      </c>
    </row>
    <row r="1799" spans="1:15">
      <c r="A1799" s="1" t="s">
        <v>13479</v>
      </c>
      <c r="B1799" s="1">
        <v>1492369</v>
      </c>
      <c r="C1799" s="1" t="s">
        <v>7857</v>
      </c>
      <c r="D1799" s="1" t="s">
        <v>7858</v>
      </c>
      <c r="E1799" s="1" t="s">
        <v>7859</v>
      </c>
      <c r="F1799" s="2">
        <v>756</v>
      </c>
      <c r="G1799" s="1" t="s">
        <v>9</v>
      </c>
      <c r="H1799" s="1" t="s">
        <v>8349</v>
      </c>
      <c r="I1799" s="1" t="s">
        <v>8350</v>
      </c>
      <c r="J1799" s="1" t="s">
        <v>13480</v>
      </c>
      <c r="K1799" s="1" t="s">
        <v>13481</v>
      </c>
      <c r="L1799">
        <f>VLOOKUP(B1799,HIS退!B:F,5,FALSE)</f>
        <v>-756</v>
      </c>
      <c r="M1799">
        <f>VLOOKUP(J1799,银行退!A:F,6,FALSE)</f>
        <v>756</v>
      </c>
      <c r="N1799" t="e">
        <f>VLOOKUP(J1799,银行退!A:J,10,FALSE)</f>
        <v>#N/A</v>
      </c>
      <c r="O1799" t="e">
        <f>VLOOKUP(J1799,银行退!A:K,11,FALSE)</f>
        <v>#N/A</v>
      </c>
    </row>
    <row r="1800" spans="1:15">
      <c r="A1800" s="1" t="s">
        <v>13482</v>
      </c>
      <c r="B1800" s="1">
        <v>1492464</v>
      </c>
      <c r="C1800" s="1" t="s">
        <v>7861</v>
      </c>
      <c r="D1800" s="1" t="s">
        <v>7862</v>
      </c>
      <c r="E1800" s="1" t="s">
        <v>7863</v>
      </c>
      <c r="F1800" s="2">
        <v>700</v>
      </c>
      <c r="G1800" s="1" t="s">
        <v>9</v>
      </c>
      <c r="H1800" s="1" t="s">
        <v>8349</v>
      </c>
      <c r="I1800" s="1" t="s">
        <v>8350</v>
      </c>
      <c r="J1800" s="1" t="s">
        <v>13483</v>
      </c>
      <c r="K1800" s="1" t="s">
        <v>13484</v>
      </c>
      <c r="L1800">
        <f>VLOOKUP(B1800,HIS退!B:F,5,FALSE)</f>
        <v>-700</v>
      </c>
      <c r="M1800">
        <f>VLOOKUP(J1800,银行退!A:F,6,FALSE)</f>
        <v>700</v>
      </c>
      <c r="N1800" t="e">
        <f>VLOOKUP(J1800,银行退!A:J,10,FALSE)</f>
        <v>#N/A</v>
      </c>
      <c r="O1800" t="e">
        <f>VLOOKUP(J1800,银行退!A:K,11,FALSE)</f>
        <v>#N/A</v>
      </c>
    </row>
    <row r="1801" spans="1:15">
      <c r="A1801" s="1" t="s">
        <v>13485</v>
      </c>
      <c r="B1801" s="1">
        <v>1492564</v>
      </c>
      <c r="C1801" s="1" t="s">
        <v>7865</v>
      </c>
      <c r="D1801" s="1" t="s">
        <v>5577</v>
      </c>
      <c r="E1801" s="1" t="s">
        <v>593</v>
      </c>
      <c r="F1801" s="2">
        <v>5000</v>
      </c>
      <c r="G1801" s="1" t="s">
        <v>9</v>
      </c>
      <c r="H1801" s="1" t="s">
        <v>8349</v>
      </c>
      <c r="I1801" s="1" t="s">
        <v>8350</v>
      </c>
      <c r="J1801" s="1" t="s">
        <v>13486</v>
      </c>
      <c r="K1801" s="1" t="s">
        <v>592</v>
      </c>
      <c r="L1801">
        <f>VLOOKUP(B1801,HIS退!B:F,5,FALSE)</f>
        <v>-5000</v>
      </c>
      <c r="M1801" t="str">
        <f>VLOOKUP(J1801,银行退!A:F,6,FALSE)</f>
        <v>5000.0</v>
      </c>
      <c r="N1801" t="e">
        <f>VLOOKUP(J1801,银行退!A:J,10,FALSE)</f>
        <v>#N/A</v>
      </c>
      <c r="O1801" t="e">
        <f>VLOOKUP(J1801,银行退!A:K,11,FALSE)</f>
        <v>#N/A</v>
      </c>
    </row>
    <row r="1802" spans="1:15">
      <c r="A1802" s="1" t="s">
        <v>13487</v>
      </c>
      <c r="B1802" s="1">
        <v>1492597</v>
      </c>
      <c r="C1802" s="1" t="s">
        <v>7867</v>
      </c>
      <c r="D1802" s="1" t="s">
        <v>7868</v>
      </c>
      <c r="E1802" s="1" t="s">
        <v>182</v>
      </c>
      <c r="F1802" s="2">
        <v>713.5</v>
      </c>
      <c r="G1802" s="1" t="s">
        <v>9</v>
      </c>
      <c r="H1802" s="1" t="s">
        <v>8349</v>
      </c>
      <c r="I1802" s="1" t="s">
        <v>8350</v>
      </c>
      <c r="J1802" s="1" t="s">
        <v>13997</v>
      </c>
      <c r="K1802" s="1" t="s">
        <v>181</v>
      </c>
      <c r="L1802">
        <f>VLOOKUP(B1802,HIS退!B:F,5,FALSE)</f>
        <v>-713.5</v>
      </c>
      <c r="M1802">
        <f>VLOOKUP(J1802,银行退!A:F,6,FALSE)</f>
        <v>713.5</v>
      </c>
      <c r="N1802" t="e">
        <f>VLOOKUP(J1802,银行退!A:J,10,FALSE)</f>
        <v>#N/A</v>
      </c>
      <c r="O1802" t="str">
        <f>VLOOKUP(J1802,银行退!A:K,11,FALSE)</f>
        <v>2017-08-18</v>
      </c>
    </row>
    <row r="1803" spans="1:15">
      <c r="A1803" s="1" t="s">
        <v>13489</v>
      </c>
      <c r="B1803" s="1">
        <v>1492600</v>
      </c>
      <c r="C1803" s="1" t="s">
        <v>7870</v>
      </c>
      <c r="D1803" s="1" t="s">
        <v>7871</v>
      </c>
      <c r="E1803" s="1" t="s">
        <v>7872</v>
      </c>
      <c r="F1803" s="2">
        <v>100</v>
      </c>
      <c r="G1803" s="1" t="s">
        <v>9</v>
      </c>
      <c r="H1803" s="1" t="s">
        <v>8349</v>
      </c>
      <c r="I1803" s="1" t="s">
        <v>8350</v>
      </c>
      <c r="J1803" s="1" t="s">
        <v>13490</v>
      </c>
      <c r="K1803" s="1" t="s">
        <v>13491</v>
      </c>
      <c r="L1803">
        <f>VLOOKUP(B1803,HIS退!B:F,5,FALSE)</f>
        <v>-100</v>
      </c>
      <c r="M1803">
        <f>VLOOKUP(J1803,银行退!A:F,6,FALSE)</f>
        <v>100</v>
      </c>
      <c r="N1803" t="e">
        <f>VLOOKUP(J1803,银行退!A:J,10,FALSE)</f>
        <v>#N/A</v>
      </c>
      <c r="O1803" t="e">
        <f>VLOOKUP(J1803,银行退!A:K,11,FALSE)</f>
        <v>#N/A</v>
      </c>
    </row>
    <row r="1804" spans="1:15">
      <c r="A1804" s="1" t="s">
        <v>13492</v>
      </c>
      <c r="B1804" s="1">
        <v>1492629</v>
      </c>
      <c r="C1804" s="1" t="s">
        <v>7874</v>
      </c>
      <c r="D1804" s="1" t="s">
        <v>7875</v>
      </c>
      <c r="E1804" s="1" t="s">
        <v>7876</v>
      </c>
      <c r="F1804" s="2">
        <v>1108.26</v>
      </c>
      <c r="G1804" s="1" t="s">
        <v>9</v>
      </c>
      <c r="H1804" s="1" t="s">
        <v>8349</v>
      </c>
      <c r="I1804" s="1" t="s">
        <v>8350</v>
      </c>
      <c r="J1804" s="1" t="s">
        <v>13493</v>
      </c>
      <c r="K1804" s="1" t="s">
        <v>181</v>
      </c>
      <c r="L1804">
        <f>VLOOKUP(B1804,HIS退!B:F,5,FALSE)</f>
        <v>-1108.26</v>
      </c>
      <c r="M1804">
        <f>VLOOKUP(J1804,银行退!A:F,6,FALSE)</f>
        <v>1108.26</v>
      </c>
      <c r="N1804" t="e">
        <f>VLOOKUP(J1804,银行退!A:J,10,FALSE)</f>
        <v>#N/A</v>
      </c>
      <c r="O1804" t="e">
        <f>VLOOKUP(J1804,银行退!A:K,11,FALSE)</f>
        <v>#N/A</v>
      </c>
    </row>
    <row r="1805" spans="1:15">
      <c r="A1805" s="1" t="s">
        <v>13494</v>
      </c>
      <c r="B1805" s="1">
        <v>1492678</v>
      </c>
      <c r="C1805" s="1" t="s">
        <v>7878</v>
      </c>
      <c r="D1805" s="1" t="s">
        <v>7879</v>
      </c>
      <c r="E1805" s="1" t="s">
        <v>7880</v>
      </c>
      <c r="F1805" s="2">
        <v>70</v>
      </c>
      <c r="G1805" s="1" t="s">
        <v>9</v>
      </c>
      <c r="H1805" s="1" t="s">
        <v>8349</v>
      </c>
      <c r="I1805" s="1" t="s">
        <v>8350</v>
      </c>
      <c r="J1805" s="1" t="s">
        <v>13495</v>
      </c>
      <c r="K1805" s="1" t="s">
        <v>13496</v>
      </c>
      <c r="L1805">
        <f>VLOOKUP(B1805,HIS退!B:F,5,FALSE)</f>
        <v>-70</v>
      </c>
      <c r="M1805">
        <f>VLOOKUP(J1805,银行退!A:F,6,FALSE)</f>
        <v>70</v>
      </c>
      <c r="N1805" t="e">
        <f>VLOOKUP(J1805,银行退!A:J,10,FALSE)</f>
        <v>#N/A</v>
      </c>
      <c r="O1805" t="e">
        <f>VLOOKUP(J1805,银行退!A:K,11,FALSE)</f>
        <v>#N/A</v>
      </c>
    </row>
    <row r="1806" spans="1:15">
      <c r="A1806" s="1" t="s">
        <v>13497</v>
      </c>
      <c r="B1806" s="1">
        <v>1492722</v>
      </c>
      <c r="C1806" s="1" t="s">
        <v>7882</v>
      </c>
      <c r="D1806" s="1" t="s">
        <v>7883</v>
      </c>
      <c r="E1806" s="1" t="s">
        <v>159</v>
      </c>
      <c r="F1806" s="2">
        <v>979</v>
      </c>
      <c r="G1806" s="1" t="s">
        <v>9</v>
      </c>
      <c r="H1806" s="1" t="s">
        <v>8349</v>
      </c>
      <c r="I1806" s="1" t="s">
        <v>8350</v>
      </c>
      <c r="J1806" s="1" t="s">
        <v>13998</v>
      </c>
      <c r="K1806" s="1" t="s">
        <v>158</v>
      </c>
      <c r="L1806">
        <f>VLOOKUP(B1806,HIS退!B:F,5,FALSE)</f>
        <v>-979</v>
      </c>
      <c r="M1806">
        <f>VLOOKUP(J1806,银行退!A:F,6,FALSE)</f>
        <v>979</v>
      </c>
      <c r="N1806" t="e">
        <f>VLOOKUP(J1806,银行退!A:J,10,FALSE)</f>
        <v>#N/A</v>
      </c>
      <c r="O1806" t="str">
        <f>VLOOKUP(J1806,银行退!A:K,11,FALSE)</f>
        <v>2017-08-18</v>
      </c>
    </row>
    <row r="1807" spans="1:15">
      <c r="A1807" s="1" t="s">
        <v>13499</v>
      </c>
      <c r="B1807" s="1">
        <v>1492830</v>
      </c>
      <c r="C1807" s="1" t="s">
        <v>7885</v>
      </c>
      <c r="D1807" s="1" t="s">
        <v>7886</v>
      </c>
      <c r="E1807" s="1" t="s">
        <v>7887</v>
      </c>
      <c r="F1807" s="2">
        <v>243</v>
      </c>
      <c r="G1807" s="1" t="s">
        <v>9</v>
      </c>
      <c r="H1807" s="1" t="s">
        <v>8349</v>
      </c>
      <c r="I1807" s="1" t="s">
        <v>8350</v>
      </c>
      <c r="J1807" s="1" t="s">
        <v>13500</v>
      </c>
      <c r="K1807" s="1" t="s">
        <v>13501</v>
      </c>
      <c r="L1807">
        <f>VLOOKUP(B1807,HIS退!B:F,5,FALSE)</f>
        <v>-243</v>
      </c>
      <c r="M1807">
        <f>VLOOKUP(J1807,银行退!A:F,6,FALSE)</f>
        <v>243</v>
      </c>
      <c r="N1807" t="e">
        <f>VLOOKUP(J1807,银行退!A:J,10,FALSE)</f>
        <v>#N/A</v>
      </c>
      <c r="O1807" t="e">
        <f>VLOOKUP(J1807,银行退!A:K,11,FALSE)</f>
        <v>#N/A</v>
      </c>
    </row>
    <row r="1808" spans="1:15">
      <c r="A1808" s="1" t="s">
        <v>13502</v>
      </c>
      <c r="B1808" s="1">
        <v>1492846</v>
      </c>
      <c r="C1808" s="1" t="s">
        <v>7889</v>
      </c>
      <c r="D1808" s="1" t="s">
        <v>7890</v>
      </c>
      <c r="E1808" s="1" t="s">
        <v>7891</v>
      </c>
      <c r="F1808" s="2">
        <v>63.2</v>
      </c>
      <c r="G1808" s="1" t="s">
        <v>9</v>
      </c>
      <c r="H1808" s="1" t="s">
        <v>8349</v>
      </c>
      <c r="I1808" s="1" t="s">
        <v>8350</v>
      </c>
      <c r="J1808" s="1" t="s">
        <v>13503</v>
      </c>
      <c r="K1808" s="1" t="s">
        <v>13501</v>
      </c>
      <c r="L1808">
        <f>VLOOKUP(B1808,HIS退!B:F,5,FALSE)</f>
        <v>-63.2</v>
      </c>
      <c r="M1808">
        <f>VLOOKUP(J1808,银行退!A:F,6,FALSE)</f>
        <v>63.2</v>
      </c>
      <c r="N1808" t="e">
        <f>VLOOKUP(J1808,银行退!A:J,10,FALSE)</f>
        <v>#N/A</v>
      </c>
      <c r="O1808" t="e">
        <f>VLOOKUP(J1808,银行退!A:K,11,FALSE)</f>
        <v>#N/A</v>
      </c>
    </row>
    <row r="1809" spans="1:15">
      <c r="A1809" s="1" t="s">
        <v>13504</v>
      </c>
      <c r="B1809" s="1">
        <v>1492862</v>
      </c>
      <c r="C1809" s="1" t="s">
        <v>7893</v>
      </c>
      <c r="D1809" s="1" t="s">
        <v>7894</v>
      </c>
      <c r="E1809" s="1" t="s">
        <v>7895</v>
      </c>
      <c r="F1809" s="2">
        <v>347</v>
      </c>
      <c r="G1809" s="1" t="s">
        <v>9</v>
      </c>
      <c r="H1809" s="1" t="s">
        <v>8349</v>
      </c>
      <c r="I1809" s="1" t="s">
        <v>8350</v>
      </c>
      <c r="J1809" s="1" t="s">
        <v>13505</v>
      </c>
      <c r="K1809" s="1" t="s">
        <v>13506</v>
      </c>
      <c r="L1809">
        <f>VLOOKUP(B1809,HIS退!B:F,5,FALSE)</f>
        <v>-347</v>
      </c>
      <c r="M1809">
        <f>VLOOKUP(J1809,银行退!A:F,6,FALSE)</f>
        <v>347</v>
      </c>
      <c r="N1809" t="e">
        <f>VLOOKUP(J1809,银行退!A:J,10,FALSE)</f>
        <v>#N/A</v>
      </c>
      <c r="O1809" t="e">
        <f>VLOOKUP(J1809,银行退!A:K,11,FALSE)</f>
        <v>#N/A</v>
      </c>
    </row>
    <row r="1810" spans="1:15">
      <c r="A1810" s="1" t="s">
        <v>13507</v>
      </c>
      <c r="B1810" s="1">
        <v>1492912</v>
      </c>
      <c r="C1810" s="1" t="s">
        <v>7897</v>
      </c>
      <c r="D1810" s="1" t="s">
        <v>7898</v>
      </c>
      <c r="E1810" s="1" t="s">
        <v>7899</v>
      </c>
      <c r="F1810" s="2">
        <v>7474.68</v>
      </c>
      <c r="G1810" s="1" t="s">
        <v>9</v>
      </c>
      <c r="H1810" s="1" t="s">
        <v>8349</v>
      </c>
      <c r="I1810" s="1" t="s">
        <v>8350</v>
      </c>
      <c r="J1810" s="1" t="s">
        <v>13508</v>
      </c>
      <c r="K1810" s="1" t="s">
        <v>13509</v>
      </c>
      <c r="L1810">
        <f>VLOOKUP(B1810,HIS退!B:F,5,FALSE)</f>
        <v>-7474.68</v>
      </c>
      <c r="M1810">
        <f>VLOOKUP(J1810,银行退!A:F,6,FALSE)</f>
        <v>7474.68</v>
      </c>
      <c r="N1810" t="e">
        <f>VLOOKUP(J1810,银行退!A:J,10,FALSE)</f>
        <v>#N/A</v>
      </c>
      <c r="O1810" t="e">
        <f>VLOOKUP(J1810,银行退!A:K,11,FALSE)</f>
        <v>#N/A</v>
      </c>
    </row>
    <row r="1811" spans="1:15">
      <c r="A1811" s="1" t="s">
        <v>13510</v>
      </c>
      <c r="B1811" s="1">
        <v>1492931</v>
      </c>
      <c r="C1811" s="1" t="s">
        <v>7901</v>
      </c>
      <c r="D1811" s="1" t="s">
        <v>7902</v>
      </c>
      <c r="E1811" s="1" t="s">
        <v>7903</v>
      </c>
      <c r="F1811" s="2">
        <v>202.16</v>
      </c>
      <c r="G1811" s="1" t="s">
        <v>9</v>
      </c>
      <c r="H1811" s="1" t="s">
        <v>8349</v>
      </c>
      <c r="I1811" s="1" t="s">
        <v>8350</v>
      </c>
      <c r="J1811" s="1" t="s">
        <v>13511</v>
      </c>
      <c r="K1811" s="1" t="s">
        <v>13512</v>
      </c>
      <c r="L1811">
        <f>VLOOKUP(B1811,HIS退!B:F,5,FALSE)</f>
        <v>-202.16</v>
      </c>
      <c r="M1811">
        <f>VLOOKUP(J1811,银行退!A:F,6,FALSE)</f>
        <v>202.16</v>
      </c>
      <c r="N1811" t="e">
        <f>VLOOKUP(J1811,银行退!A:J,10,FALSE)</f>
        <v>#N/A</v>
      </c>
      <c r="O1811" t="e">
        <f>VLOOKUP(J1811,银行退!A:K,11,FALSE)</f>
        <v>#N/A</v>
      </c>
    </row>
    <row r="1812" spans="1:15">
      <c r="A1812" s="1" t="s">
        <v>13513</v>
      </c>
      <c r="B1812" s="1">
        <v>1492942</v>
      </c>
      <c r="C1812" s="1" t="s">
        <v>7905</v>
      </c>
      <c r="D1812" s="1" t="s">
        <v>7906</v>
      </c>
      <c r="E1812" s="1" t="s">
        <v>7907</v>
      </c>
      <c r="F1812" s="2">
        <v>30</v>
      </c>
      <c r="G1812" s="1" t="s">
        <v>9</v>
      </c>
      <c r="H1812" s="1" t="s">
        <v>8349</v>
      </c>
      <c r="I1812" s="1" t="s">
        <v>8350</v>
      </c>
      <c r="J1812" s="1" t="s">
        <v>13514</v>
      </c>
      <c r="K1812" s="1" t="s">
        <v>13515</v>
      </c>
      <c r="L1812">
        <f>VLOOKUP(B1812,HIS退!B:F,5,FALSE)</f>
        <v>-30</v>
      </c>
      <c r="M1812">
        <f>VLOOKUP(J1812,银行退!A:F,6,FALSE)</f>
        <v>30</v>
      </c>
      <c r="N1812" t="e">
        <f>VLOOKUP(J1812,银行退!A:J,10,FALSE)</f>
        <v>#N/A</v>
      </c>
      <c r="O1812" t="e">
        <f>VLOOKUP(J1812,银行退!A:K,11,FALSE)</f>
        <v>#N/A</v>
      </c>
    </row>
    <row r="1813" spans="1:15">
      <c r="A1813" s="1" t="s">
        <v>13516</v>
      </c>
      <c r="B1813" s="1">
        <v>1492947</v>
      </c>
      <c r="C1813" s="1" t="s">
        <v>7909</v>
      </c>
      <c r="D1813" s="1" t="s">
        <v>7906</v>
      </c>
      <c r="E1813" s="1" t="s">
        <v>7907</v>
      </c>
      <c r="F1813" s="2">
        <v>272.5</v>
      </c>
      <c r="G1813" s="1" t="s">
        <v>9</v>
      </c>
      <c r="H1813" s="1" t="s">
        <v>8349</v>
      </c>
      <c r="I1813" s="1" t="s">
        <v>8350</v>
      </c>
      <c r="J1813" s="1" t="s">
        <v>13517</v>
      </c>
      <c r="K1813" s="1" t="s">
        <v>13515</v>
      </c>
      <c r="L1813">
        <f>VLOOKUP(B1813,HIS退!B:F,5,FALSE)</f>
        <v>-272.5</v>
      </c>
      <c r="M1813">
        <f>VLOOKUP(J1813,银行退!A:F,6,FALSE)</f>
        <v>272.5</v>
      </c>
      <c r="N1813" t="e">
        <f>VLOOKUP(J1813,银行退!A:J,10,FALSE)</f>
        <v>#N/A</v>
      </c>
      <c r="O1813" t="e">
        <f>VLOOKUP(J1813,银行退!A:K,11,FALSE)</f>
        <v>#N/A</v>
      </c>
    </row>
    <row r="1814" spans="1:15">
      <c r="A1814" s="1" t="s">
        <v>13518</v>
      </c>
      <c r="B1814" s="1">
        <v>1492958</v>
      </c>
      <c r="C1814" s="1" t="s">
        <v>7911</v>
      </c>
      <c r="D1814" s="1" t="s">
        <v>7912</v>
      </c>
      <c r="E1814" s="1" t="s">
        <v>7913</v>
      </c>
      <c r="F1814" s="2">
        <v>244</v>
      </c>
      <c r="G1814" s="1" t="s">
        <v>9</v>
      </c>
      <c r="H1814" s="1" t="s">
        <v>8349</v>
      </c>
      <c r="I1814" s="1" t="s">
        <v>8350</v>
      </c>
      <c r="J1814" s="1" t="s">
        <v>13519</v>
      </c>
      <c r="K1814" s="1" t="s">
        <v>13520</v>
      </c>
      <c r="L1814">
        <f>VLOOKUP(B1814,HIS退!B:F,5,FALSE)</f>
        <v>-244</v>
      </c>
      <c r="M1814">
        <f>VLOOKUP(J1814,银行退!A:F,6,FALSE)</f>
        <v>244</v>
      </c>
      <c r="N1814" t="e">
        <f>VLOOKUP(J1814,银行退!A:J,10,FALSE)</f>
        <v>#N/A</v>
      </c>
      <c r="O1814" t="e">
        <f>VLOOKUP(J1814,银行退!A:K,11,FALSE)</f>
        <v>#N/A</v>
      </c>
    </row>
    <row r="1815" spans="1:15">
      <c r="A1815" s="1" t="s">
        <v>13521</v>
      </c>
      <c r="B1815" s="1">
        <v>1493223</v>
      </c>
      <c r="C1815" s="1" t="s">
        <v>7915</v>
      </c>
      <c r="D1815" s="1" t="s">
        <v>7916</v>
      </c>
      <c r="E1815" s="1" t="s">
        <v>7917</v>
      </c>
      <c r="F1815" s="2">
        <v>4.5</v>
      </c>
      <c r="G1815" s="1" t="s">
        <v>9</v>
      </c>
      <c r="H1815" s="1" t="s">
        <v>8349</v>
      </c>
      <c r="I1815" s="1" t="s">
        <v>8350</v>
      </c>
      <c r="J1815" s="1" t="s">
        <v>13522</v>
      </c>
      <c r="K1815" s="1" t="s">
        <v>13523</v>
      </c>
      <c r="L1815">
        <f>VLOOKUP(B1815,HIS退!B:F,5,FALSE)</f>
        <v>-4.5</v>
      </c>
      <c r="M1815">
        <f>VLOOKUP(J1815,银行退!A:F,6,FALSE)</f>
        <v>4.5</v>
      </c>
      <c r="N1815" t="e">
        <f>VLOOKUP(J1815,银行退!A:J,10,FALSE)</f>
        <v>#N/A</v>
      </c>
      <c r="O1815" t="e">
        <f>VLOOKUP(J1815,银行退!A:K,11,FALSE)</f>
        <v>#N/A</v>
      </c>
    </row>
    <row r="1816" spans="1:15">
      <c r="A1816" s="1" t="s">
        <v>13524</v>
      </c>
      <c r="B1816" s="1">
        <v>1493986</v>
      </c>
      <c r="C1816" s="1" t="s">
        <v>7919</v>
      </c>
      <c r="D1816" s="1" t="s">
        <v>7920</v>
      </c>
      <c r="E1816" s="1" t="s">
        <v>7921</v>
      </c>
      <c r="F1816" s="2">
        <v>706</v>
      </c>
      <c r="G1816" s="1" t="s">
        <v>9</v>
      </c>
      <c r="H1816" s="1" t="s">
        <v>8349</v>
      </c>
      <c r="I1816" s="1" t="s">
        <v>8350</v>
      </c>
      <c r="J1816" s="1" t="s">
        <v>13525</v>
      </c>
      <c r="K1816" s="1" t="s">
        <v>13523</v>
      </c>
      <c r="L1816">
        <f>VLOOKUP(B1816,HIS退!B:F,5,FALSE)</f>
        <v>-706</v>
      </c>
      <c r="M1816">
        <f>VLOOKUP(J1816,银行退!A:F,6,FALSE)</f>
        <v>706</v>
      </c>
      <c r="N1816" t="e">
        <f>VLOOKUP(J1816,银行退!A:J,10,FALSE)</f>
        <v>#N/A</v>
      </c>
      <c r="O1816" t="e">
        <f>VLOOKUP(J1816,银行退!A:K,11,FALSE)</f>
        <v>#N/A</v>
      </c>
    </row>
    <row r="1817" spans="1:15">
      <c r="A1817" s="1" t="s">
        <v>13526</v>
      </c>
      <c r="B1817" s="1">
        <v>1494370</v>
      </c>
      <c r="C1817" s="1" t="s">
        <v>7923</v>
      </c>
      <c r="D1817" s="1" t="s">
        <v>7924</v>
      </c>
      <c r="E1817" s="1" t="s">
        <v>155</v>
      </c>
      <c r="F1817" s="2">
        <v>6500</v>
      </c>
      <c r="G1817" s="1" t="s">
        <v>9</v>
      </c>
      <c r="H1817" s="1" t="s">
        <v>8349</v>
      </c>
      <c r="I1817" s="1" t="s">
        <v>8350</v>
      </c>
      <c r="J1817" s="1" t="s">
        <v>13999</v>
      </c>
      <c r="K1817" s="1" t="s">
        <v>154</v>
      </c>
      <c r="L1817">
        <f>VLOOKUP(B1817,HIS退!B:F,5,FALSE)</f>
        <v>-6500</v>
      </c>
      <c r="M1817">
        <f>VLOOKUP(J1817,银行退!A:F,6,FALSE)</f>
        <v>6500</v>
      </c>
      <c r="N1817" t="e">
        <f>VLOOKUP(J1817,银行退!A:J,10,FALSE)</f>
        <v>#N/A</v>
      </c>
      <c r="O1817" t="str">
        <f>VLOOKUP(J1817,银行退!A:K,11,FALSE)</f>
        <v>2017-08-18</v>
      </c>
    </row>
    <row r="1818" spans="1:15">
      <c r="A1818" s="1" t="s">
        <v>13528</v>
      </c>
      <c r="B1818" s="1">
        <v>1494610</v>
      </c>
      <c r="C1818" s="1" t="s">
        <v>13529</v>
      </c>
      <c r="D1818" s="1" t="s">
        <v>7926</v>
      </c>
      <c r="E1818" s="1" t="s">
        <v>133</v>
      </c>
      <c r="F1818" s="2">
        <v>11010</v>
      </c>
      <c r="G1818" s="1" t="s">
        <v>9</v>
      </c>
      <c r="H1818" s="1" t="s">
        <v>8358</v>
      </c>
      <c r="I1818" s="1" t="s">
        <v>8358</v>
      </c>
      <c r="J1818" s="1" t="s">
        <v>14000</v>
      </c>
      <c r="K1818" s="1" t="s">
        <v>132</v>
      </c>
      <c r="L1818">
        <f>VLOOKUP(B1818,HIS退!B:F,5,FALSE)</f>
        <v>-11010</v>
      </c>
      <c r="M1818">
        <f>VLOOKUP(J1818,银行退!A:F,6,FALSE)</f>
        <v>11010</v>
      </c>
      <c r="N1818" t="e">
        <f>VLOOKUP(J1818,银行退!A:J,10,FALSE)</f>
        <v>#N/A</v>
      </c>
      <c r="O1818" t="str">
        <f>VLOOKUP(J1818,银行退!A:K,11,FALSE)</f>
        <v>2017-08-18</v>
      </c>
    </row>
    <row r="1819" spans="1:15">
      <c r="A1819" s="1" t="s">
        <v>13531</v>
      </c>
      <c r="B1819" s="1">
        <v>1494623</v>
      </c>
      <c r="C1819" s="1" t="s">
        <v>7928</v>
      </c>
      <c r="D1819" s="1" t="s">
        <v>7929</v>
      </c>
      <c r="E1819" s="1" t="s">
        <v>7930</v>
      </c>
      <c r="F1819" s="2">
        <v>400</v>
      </c>
      <c r="G1819" s="1" t="s">
        <v>9</v>
      </c>
      <c r="H1819" s="1" t="s">
        <v>8349</v>
      </c>
      <c r="I1819" s="1" t="s">
        <v>8350</v>
      </c>
      <c r="J1819" s="1" t="s">
        <v>14001</v>
      </c>
      <c r="K1819" s="1" t="s">
        <v>101</v>
      </c>
      <c r="L1819">
        <f>VLOOKUP(B1819,HIS退!B:F,5,FALSE)</f>
        <v>-400</v>
      </c>
      <c r="M1819">
        <f>VLOOKUP(J1819,银行退!A:F,6,FALSE)</f>
        <v>400</v>
      </c>
      <c r="N1819" t="e">
        <f>VLOOKUP(J1819,银行退!A:J,10,FALSE)</f>
        <v>#N/A</v>
      </c>
      <c r="O1819" t="str">
        <f>VLOOKUP(J1819,银行退!A:K,11,FALSE)</f>
        <v>2017-08-18</v>
      </c>
    </row>
    <row r="1820" spans="1:15">
      <c r="A1820" s="1" t="s">
        <v>13533</v>
      </c>
      <c r="B1820" s="1">
        <v>1494922</v>
      </c>
      <c r="C1820" s="1" t="s">
        <v>7932</v>
      </c>
      <c r="D1820" s="1" t="s">
        <v>7933</v>
      </c>
      <c r="E1820" s="1" t="s">
        <v>7934</v>
      </c>
      <c r="F1820" s="2">
        <v>14.8</v>
      </c>
      <c r="G1820" s="1" t="s">
        <v>9</v>
      </c>
      <c r="H1820" s="1" t="s">
        <v>8349</v>
      </c>
      <c r="I1820" s="1" t="s">
        <v>8350</v>
      </c>
      <c r="J1820" s="1" t="s">
        <v>13534</v>
      </c>
      <c r="K1820" s="1" t="s">
        <v>13535</v>
      </c>
      <c r="L1820">
        <f>VLOOKUP(B1820,HIS退!B:F,5,FALSE)</f>
        <v>-14.8</v>
      </c>
      <c r="M1820">
        <f>VLOOKUP(J1820,银行退!A:F,6,FALSE)</f>
        <v>14.8</v>
      </c>
      <c r="N1820" t="e">
        <f>VLOOKUP(J1820,银行退!A:J,10,FALSE)</f>
        <v>#N/A</v>
      </c>
      <c r="O1820" t="e">
        <f>VLOOKUP(J1820,银行退!A:K,11,FALSE)</f>
        <v>#N/A</v>
      </c>
    </row>
    <row r="1821" spans="1:15">
      <c r="A1821" s="1" t="s">
        <v>13536</v>
      </c>
      <c r="B1821" s="1">
        <v>1494956</v>
      </c>
      <c r="C1821" s="1" t="s">
        <v>7936</v>
      </c>
      <c r="D1821" s="1" t="s">
        <v>7937</v>
      </c>
      <c r="E1821" s="1" t="s">
        <v>7938</v>
      </c>
      <c r="F1821" s="2">
        <v>220</v>
      </c>
      <c r="G1821" s="1" t="s">
        <v>9</v>
      </c>
      <c r="H1821" s="1" t="s">
        <v>8349</v>
      </c>
      <c r="I1821" s="1" t="s">
        <v>8350</v>
      </c>
      <c r="J1821" s="1" t="s">
        <v>13537</v>
      </c>
      <c r="K1821" s="1" t="s">
        <v>13538</v>
      </c>
      <c r="L1821">
        <f>VLOOKUP(B1821,HIS退!B:F,5,FALSE)</f>
        <v>-220</v>
      </c>
      <c r="M1821">
        <f>VLOOKUP(J1821,银行退!A:F,6,FALSE)</f>
        <v>220</v>
      </c>
      <c r="N1821" t="e">
        <f>VLOOKUP(J1821,银行退!A:J,10,FALSE)</f>
        <v>#N/A</v>
      </c>
      <c r="O1821" t="e">
        <f>VLOOKUP(J1821,银行退!A:K,11,FALSE)</f>
        <v>#N/A</v>
      </c>
    </row>
    <row r="1822" spans="1:15">
      <c r="A1822" s="1" t="s">
        <v>13539</v>
      </c>
      <c r="B1822" s="1">
        <v>1495468</v>
      </c>
      <c r="C1822" s="1" t="s">
        <v>7940</v>
      </c>
      <c r="D1822" s="1" t="s">
        <v>7941</v>
      </c>
      <c r="E1822" s="1" t="s">
        <v>7942</v>
      </c>
      <c r="F1822" s="2">
        <v>597.25</v>
      </c>
      <c r="G1822" s="1" t="s">
        <v>9</v>
      </c>
      <c r="H1822" s="1" t="s">
        <v>8349</v>
      </c>
      <c r="I1822" s="1" t="s">
        <v>8350</v>
      </c>
      <c r="J1822" s="1" t="s">
        <v>13540</v>
      </c>
      <c r="K1822" s="1" t="s">
        <v>13541</v>
      </c>
      <c r="L1822">
        <f>VLOOKUP(B1822,HIS退!B:F,5,FALSE)</f>
        <v>-597.25</v>
      </c>
      <c r="M1822">
        <f>VLOOKUP(J1822,银行退!A:F,6,FALSE)</f>
        <v>597.25</v>
      </c>
      <c r="N1822" t="e">
        <f>VLOOKUP(J1822,银行退!A:J,10,FALSE)</f>
        <v>#N/A</v>
      </c>
      <c r="O1822" t="e">
        <f>VLOOKUP(J1822,银行退!A:K,11,FALSE)</f>
        <v>#N/A</v>
      </c>
    </row>
    <row r="1823" spans="1:15">
      <c r="A1823" s="1" t="s">
        <v>13542</v>
      </c>
      <c r="B1823" s="1">
        <v>1495546</v>
      </c>
      <c r="C1823" s="1" t="s">
        <v>7944</v>
      </c>
      <c r="D1823" s="1" t="s">
        <v>7945</v>
      </c>
      <c r="E1823" s="1" t="s">
        <v>140</v>
      </c>
      <c r="F1823" s="2">
        <v>84</v>
      </c>
      <c r="G1823" s="1" t="s">
        <v>9</v>
      </c>
      <c r="H1823" s="1" t="s">
        <v>8349</v>
      </c>
      <c r="I1823" s="1" t="s">
        <v>8350</v>
      </c>
      <c r="J1823" s="1" t="s">
        <v>14002</v>
      </c>
      <c r="K1823" s="1" t="s">
        <v>139</v>
      </c>
      <c r="L1823">
        <f>VLOOKUP(B1823,HIS退!B:F,5,FALSE)</f>
        <v>-84</v>
      </c>
      <c r="M1823">
        <f>VLOOKUP(J1823,银行退!A:F,6,FALSE)</f>
        <v>84</v>
      </c>
      <c r="N1823" t="e">
        <f>VLOOKUP(J1823,银行退!A:J,10,FALSE)</f>
        <v>#N/A</v>
      </c>
      <c r="O1823" t="str">
        <f>VLOOKUP(J1823,银行退!A:K,11,FALSE)</f>
        <v>2017-08-18</v>
      </c>
    </row>
    <row r="1824" spans="1:15">
      <c r="A1824" s="1" t="s">
        <v>13544</v>
      </c>
      <c r="B1824" s="1">
        <v>1495548</v>
      </c>
      <c r="C1824" s="1" t="s">
        <v>7947</v>
      </c>
      <c r="D1824" s="1" t="s">
        <v>7948</v>
      </c>
      <c r="E1824" s="1" t="s">
        <v>7949</v>
      </c>
      <c r="F1824" s="2">
        <v>3000</v>
      </c>
      <c r="G1824" s="1" t="s">
        <v>9</v>
      </c>
      <c r="H1824" s="1" t="s">
        <v>8349</v>
      </c>
      <c r="I1824" s="1" t="s">
        <v>8350</v>
      </c>
      <c r="J1824" s="1" t="s">
        <v>13545</v>
      </c>
      <c r="K1824" s="1" t="s">
        <v>13546</v>
      </c>
      <c r="L1824">
        <f>VLOOKUP(B1824,HIS退!B:F,5,FALSE)</f>
        <v>-3000</v>
      </c>
      <c r="M1824">
        <f>VLOOKUP(J1824,银行退!A:F,6,FALSE)</f>
        <v>3000</v>
      </c>
      <c r="N1824" t="e">
        <f>VLOOKUP(J1824,银行退!A:J,10,FALSE)</f>
        <v>#N/A</v>
      </c>
      <c r="O1824" t="e">
        <f>VLOOKUP(J1824,银行退!A:K,11,FALSE)</f>
        <v>#N/A</v>
      </c>
    </row>
    <row r="1825" spans="1:15">
      <c r="A1825" s="1" t="s">
        <v>13547</v>
      </c>
      <c r="B1825" s="1">
        <v>1495601</v>
      </c>
      <c r="C1825" s="1" t="s">
        <v>7951</v>
      </c>
      <c r="D1825" s="1" t="s">
        <v>3622</v>
      </c>
      <c r="E1825" s="1" t="s">
        <v>3623</v>
      </c>
      <c r="F1825" s="2">
        <v>2365</v>
      </c>
      <c r="G1825" s="1" t="s">
        <v>9</v>
      </c>
      <c r="H1825" s="1" t="s">
        <v>8349</v>
      </c>
      <c r="I1825" s="1" t="s">
        <v>8350</v>
      </c>
      <c r="J1825" s="1" t="s">
        <v>13548</v>
      </c>
      <c r="K1825" s="1" t="s">
        <v>10172</v>
      </c>
      <c r="L1825">
        <f>VLOOKUP(B1825,HIS退!B:F,5,FALSE)</f>
        <v>-2365</v>
      </c>
      <c r="M1825">
        <f>VLOOKUP(J1825,银行退!A:F,6,FALSE)</f>
        <v>2365</v>
      </c>
      <c r="N1825" t="e">
        <f>VLOOKUP(J1825,银行退!A:J,10,FALSE)</f>
        <v>#N/A</v>
      </c>
      <c r="O1825" t="e">
        <f>VLOOKUP(J1825,银行退!A:K,11,FALSE)</f>
        <v>#N/A</v>
      </c>
    </row>
    <row r="1826" spans="1:15">
      <c r="A1826" s="1" t="s">
        <v>13549</v>
      </c>
      <c r="B1826" s="1">
        <v>1495716</v>
      </c>
      <c r="C1826" s="1" t="s">
        <v>7953</v>
      </c>
      <c r="D1826" s="1" t="s">
        <v>7954</v>
      </c>
      <c r="E1826" s="1" t="s">
        <v>151</v>
      </c>
      <c r="F1826" s="2">
        <v>890</v>
      </c>
      <c r="G1826" s="1" t="s">
        <v>9</v>
      </c>
      <c r="H1826" s="1" t="s">
        <v>8349</v>
      </c>
      <c r="I1826" s="1" t="s">
        <v>8350</v>
      </c>
      <c r="J1826" s="1" t="s">
        <v>14003</v>
      </c>
      <c r="K1826" s="1" t="s">
        <v>150</v>
      </c>
      <c r="L1826">
        <f>VLOOKUP(B1826,HIS退!B:F,5,FALSE)</f>
        <v>-890</v>
      </c>
      <c r="M1826">
        <f>VLOOKUP(J1826,银行退!A:F,6,FALSE)</f>
        <v>890</v>
      </c>
      <c r="N1826" t="e">
        <f>VLOOKUP(J1826,银行退!A:J,10,FALSE)</f>
        <v>#N/A</v>
      </c>
      <c r="O1826" t="str">
        <f>VLOOKUP(J1826,银行退!A:K,11,FALSE)</f>
        <v>2017-08-18</v>
      </c>
    </row>
    <row r="1827" spans="1:15">
      <c r="A1827" s="1" t="s">
        <v>13551</v>
      </c>
      <c r="B1827" s="1">
        <v>1495832</v>
      </c>
      <c r="C1827" s="1" t="s">
        <v>7956</v>
      </c>
      <c r="D1827" s="1" t="s">
        <v>7957</v>
      </c>
      <c r="E1827" s="1" t="s">
        <v>7958</v>
      </c>
      <c r="F1827" s="2">
        <v>72.5</v>
      </c>
      <c r="G1827" s="1" t="s">
        <v>9</v>
      </c>
      <c r="H1827" s="1" t="s">
        <v>8349</v>
      </c>
      <c r="I1827" s="1" t="s">
        <v>8350</v>
      </c>
      <c r="J1827" s="1" t="s">
        <v>13552</v>
      </c>
      <c r="K1827" s="1" t="s">
        <v>13553</v>
      </c>
      <c r="L1827">
        <f>VLOOKUP(B1827,HIS退!B:F,5,FALSE)</f>
        <v>-72.5</v>
      </c>
      <c r="M1827">
        <f>VLOOKUP(J1827,银行退!A:F,6,FALSE)</f>
        <v>72.5</v>
      </c>
      <c r="N1827" t="e">
        <f>VLOOKUP(J1827,银行退!A:J,10,FALSE)</f>
        <v>#N/A</v>
      </c>
      <c r="O1827" t="e">
        <f>VLOOKUP(J1827,银行退!A:K,11,FALSE)</f>
        <v>#N/A</v>
      </c>
    </row>
    <row r="1828" spans="1:15">
      <c r="A1828" s="1" t="s">
        <v>13554</v>
      </c>
      <c r="B1828" s="1">
        <v>1495875</v>
      </c>
      <c r="C1828" s="1" t="s">
        <v>7960</v>
      </c>
      <c r="D1828" s="1" t="s">
        <v>7961</v>
      </c>
      <c r="E1828" s="1" t="s">
        <v>7962</v>
      </c>
      <c r="F1828" s="2">
        <v>550</v>
      </c>
      <c r="G1828" s="1" t="s">
        <v>9</v>
      </c>
      <c r="H1828" s="1" t="s">
        <v>8349</v>
      </c>
      <c r="I1828" s="1" t="s">
        <v>8350</v>
      </c>
      <c r="J1828" s="1" t="s">
        <v>13555</v>
      </c>
      <c r="K1828" s="1" t="s">
        <v>13556</v>
      </c>
      <c r="L1828">
        <f>VLOOKUP(B1828,HIS退!B:F,5,FALSE)</f>
        <v>-550</v>
      </c>
      <c r="M1828">
        <f>VLOOKUP(J1828,银行退!A:F,6,FALSE)</f>
        <v>550</v>
      </c>
      <c r="N1828" t="e">
        <f>VLOOKUP(J1828,银行退!A:J,10,FALSE)</f>
        <v>#N/A</v>
      </c>
      <c r="O1828" t="e">
        <f>VLOOKUP(J1828,银行退!A:K,11,FALSE)</f>
        <v>#N/A</v>
      </c>
    </row>
    <row r="1829" spans="1:15">
      <c r="A1829" s="1" t="s">
        <v>13557</v>
      </c>
      <c r="B1829" s="1">
        <v>1495919</v>
      </c>
      <c r="C1829" s="1" t="s">
        <v>7964</v>
      </c>
      <c r="D1829" s="1" t="s">
        <v>3592</v>
      </c>
      <c r="E1829" s="1" t="s">
        <v>136</v>
      </c>
      <c r="F1829" s="2">
        <v>10</v>
      </c>
      <c r="G1829" s="1" t="s">
        <v>9</v>
      </c>
      <c r="H1829" s="1" t="s">
        <v>8349</v>
      </c>
      <c r="I1829" s="1" t="s">
        <v>8350</v>
      </c>
      <c r="J1829" s="1" t="s">
        <v>14004</v>
      </c>
      <c r="K1829" s="1" t="s">
        <v>105</v>
      </c>
      <c r="L1829">
        <f>VLOOKUP(B1829,HIS退!B:F,5,FALSE)</f>
        <v>-10</v>
      </c>
      <c r="M1829">
        <f>VLOOKUP(J1829,银行退!A:F,6,FALSE)</f>
        <v>10</v>
      </c>
      <c r="N1829" t="e">
        <f>VLOOKUP(J1829,银行退!A:J,10,FALSE)</f>
        <v>#N/A</v>
      </c>
      <c r="O1829" t="str">
        <f>VLOOKUP(J1829,银行退!A:K,11,FALSE)</f>
        <v>2017-08-18</v>
      </c>
    </row>
    <row r="1830" spans="1:15">
      <c r="A1830" s="1" t="s">
        <v>13559</v>
      </c>
      <c r="B1830" s="1">
        <v>1495967</v>
      </c>
      <c r="C1830" s="1" t="s">
        <v>7966</v>
      </c>
      <c r="D1830" s="1" t="s">
        <v>3592</v>
      </c>
      <c r="E1830" s="1" t="s">
        <v>136</v>
      </c>
      <c r="F1830" s="2">
        <v>10</v>
      </c>
      <c r="G1830" s="1" t="s">
        <v>9</v>
      </c>
      <c r="H1830" s="1" t="s">
        <v>8349</v>
      </c>
      <c r="I1830" s="1" t="s">
        <v>8350</v>
      </c>
      <c r="J1830" s="1" t="s">
        <v>14005</v>
      </c>
      <c r="K1830" s="1" t="s">
        <v>105</v>
      </c>
      <c r="L1830">
        <f>VLOOKUP(B1830,HIS退!B:F,5,FALSE)</f>
        <v>-10</v>
      </c>
      <c r="M1830">
        <f>VLOOKUP(J1830,银行退!A:F,6,FALSE)</f>
        <v>10</v>
      </c>
      <c r="N1830" t="e">
        <f>VLOOKUP(J1830,银行退!A:J,10,FALSE)</f>
        <v>#N/A</v>
      </c>
      <c r="O1830" t="str">
        <f>VLOOKUP(J1830,银行退!A:K,11,FALSE)</f>
        <v>2017-08-18</v>
      </c>
    </row>
    <row r="1831" spans="1:15">
      <c r="A1831" s="1" t="s">
        <v>13561</v>
      </c>
      <c r="B1831" s="1">
        <v>1496015</v>
      </c>
      <c r="C1831" s="1" t="s">
        <v>7968</v>
      </c>
      <c r="D1831" s="1" t="s">
        <v>7969</v>
      </c>
      <c r="E1831" s="1" t="s">
        <v>7970</v>
      </c>
      <c r="F1831" s="2">
        <v>500</v>
      </c>
      <c r="G1831" s="1" t="s">
        <v>9</v>
      </c>
      <c r="H1831" s="1" t="s">
        <v>8349</v>
      </c>
      <c r="I1831" s="1" t="s">
        <v>8350</v>
      </c>
      <c r="J1831" s="1" t="s">
        <v>13562</v>
      </c>
      <c r="K1831" s="1" t="s">
        <v>13563</v>
      </c>
      <c r="L1831">
        <f>VLOOKUP(B1831,HIS退!B:F,5,FALSE)</f>
        <v>-500</v>
      </c>
      <c r="M1831">
        <f>VLOOKUP(J1831,银行退!A:F,6,FALSE)</f>
        <v>500</v>
      </c>
      <c r="N1831" t="e">
        <f>VLOOKUP(J1831,银行退!A:J,10,FALSE)</f>
        <v>#N/A</v>
      </c>
      <c r="O1831" t="e">
        <f>VLOOKUP(J1831,银行退!A:K,11,FALSE)</f>
        <v>#N/A</v>
      </c>
    </row>
    <row r="1832" spans="1:15">
      <c r="A1832" s="1" t="s">
        <v>13564</v>
      </c>
      <c r="B1832" s="1">
        <v>1496044</v>
      </c>
      <c r="C1832" s="1" t="s">
        <v>7972</v>
      </c>
      <c r="D1832" s="1" t="s">
        <v>7973</v>
      </c>
      <c r="E1832" s="1" t="s">
        <v>7974</v>
      </c>
      <c r="F1832" s="2">
        <v>212.24</v>
      </c>
      <c r="G1832" s="1" t="s">
        <v>9</v>
      </c>
      <c r="H1832" s="1" t="s">
        <v>8349</v>
      </c>
      <c r="I1832" s="1" t="s">
        <v>8350</v>
      </c>
      <c r="J1832" s="1" t="s">
        <v>13565</v>
      </c>
      <c r="K1832" s="1" t="s">
        <v>13566</v>
      </c>
      <c r="L1832">
        <f>VLOOKUP(B1832,HIS退!B:F,5,FALSE)</f>
        <v>-212.24</v>
      </c>
      <c r="M1832">
        <f>VLOOKUP(J1832,银行退!A:F,6,FALSE)</f>
        <v>212.24</v>
      </c>
      <c r="N1832" t="e">
        <f>VLOOKUP(J1832,银行退!A:J,10,FALSE)</f>
        <v>#N/A</v>
      </c>
      <c r="O1832" t="e">
        <f>VLOOKUP(J1832,银行退!A:K,11,FALSE)</f>
        <v>#N/A</v>
      </c>
    </row>
    <row r="1833" spans="1:15">
      <c r="A1833" s="1" t="s">
        <v>13567</v>
      </c>
      <c r="B1833" s="1">
        <v>1496067</v>
      </c>
      <c r="C1833" s="1" t="s">
        <v>7976</v>
      </c>
      <c r="D1833" s="1" t="s">
        <v>7977</v>
      </c>
      <c r="E1833" s="1" t="s">
        <v>7978</v>
      </c>
      <c r="F1833" s="2">
        <v>5800</v>
      </c>
      <c r="G1833" s="1" t="s">
        <v>9</v>
      </c>
      <c r="H1833" s="1" t="s">
        <v>8349</v>
      </c>
      <c r="I1833" s="1" t="s">
        <v>8350</v>
      </c>
      <c r="J1833" s="1" t="s">
        <v>13568</v>
      </c>
      <c r="K1833" s="1" t="s">
        <v>13569</v>
      </c>
      <c r="L1833">
        <f>VLOOKUP(B1833,HIS退!B:F,5,FALSE)</f>
        <v>-5800</v>
      </c>
      <c r="M1833">
        <f>VLOOKUP(J1833,银行退!A:F,6,FALSE)</f>
        <v>5800</v>
      </c>
      <c r="N1833" t="e">
        <f>VLOOKUP(J1833,银行退!A:J,10,FALSE)</f>
        <v>#N/A</v>
      </c>
      <c r="O1833" t="e">
        <f>VLOOKUP(J1833,银行退!A:K,11,FALSE)</f>
        <v>#N/A</v>
      </c>
    </row>
    <row r="1834" spans="1:15">
      <c r="A1834" s="1" t="s">
        <v>13570</v>
      </c>
      <c r="B1834" s="1">
        <v>1496187</v>
      </c>
      <c r="C1834" s="1" t="s">
        <v>7980</v>
      </c>
      <c r="D1834" s="1" t="s">
        <v>7981</v>
      </c>
      <c r="E1834" s="1" t="s">
        <v>7982</v>
      </c>
      <c r="F1834" s="2">
        <v>129</v>
      </c>
      <c r="G1834" s="1" t="s">
        <v>9</v>
      </c>
      <c r="H1834" s="1" t="s">
        <v>8349</v>
      </c>
      <c r="I1834" s="1" t="s">
        <v>8350</v>
      </c>
      <c r="J1834" s="1" t="s">
        <v>13571</v>
      </c>
      <c r="K1834" s="1" t="s">
        <v>13572</v>
      </c>
      <c r="L1834">
        <f>VLOOKUP(B1834,HIS退!B:F,5,FALSE)</f>
        <v>-129</v>
      </c>
      <c r="M1834">
        <f>VLOOKUP(J1834,银行退!A:F,6,FALSE)</f>
        <v>129</v>
      </c>
      <c r="N1834" t="e">
        <f>VLOOKUP(J1834,银行退!A:J,10,FALSE)</f>
        <v>#N/A</v>
      </c>
      <c r="O1834" t="e">
        <f>VLOOKUP(J1834,银行退!A:K,11,FALSE)</f>
        <v>#N/A</v>
      </c>
    </row>
    <row r="1835" spans="1:15">
      <c r="A1835" s="1" t="s">
        <v>13573</v>
      </c>
      <c r="B1835" s="1">
        <v>1496351</v>
      </c>
      <c r="C1835" s="1" t="s">
        <v>7984</v>
      </c>
      <c r="D1835" s="1" t="s">
        <v>7985</v>
      </c>
      <c r="E1835" s="1" t="s">
        <v>145</v>
      </c>
      <c r="F1835" s="2">
        <v>300</v>
      </c>
      <c r="G1835" s="1" t="s">
        <v>9</v>
      </c>
      <c r="H1835" s="1" t="s">
        <v>8349</v>
      </c>
      <c r="I1835" s="1" t="s">
        <v>8350</v>
      </c>
      <c r="J1835" s="1" t="s">
        <v>14006</v>
      </c>
      <c r="K1835" s="1" t="s">
        <v>144</v>
      </c>
      <c r="L1835">
        <f>VLOOKUP(B1835,HIS退!B:F,5,FALSE)</f>
        <v>-300</v>
      </c>
      <c r="M1835">
        <f>VLOOKUP(J1835,银行退!A:F,6,FALSE)</f>
        <v>300</v>
      </c>
      <c r="N1835" t="e">
        <f>VLOOKUP(J1835,银行退!A:J,10,FALSE)</f>
        <v>#N/A</v>
      </c>
      <c r="O1835" t="str">
        <f>VLOOKUP(J1835,银行退!A:K,11,FALSE)</f>
        <v>2017-08-18</v>
      </c>
    </row>
    <row r="1836" spans="1:15">
      <c r="A1836" s="1" t="s">
        <v>13575</v>
      </c>
      <c r="B1836" s="1">
        <v>1496361</v>
      </c>
      <c r="C1836" s="1" t="s">
        <v>7987</v>
      </c>
      <c r="D1836" s="1" t="s">
        <v>7988</v>
      </c>
      <c r="E1836" s="1" t="s">
        <v>7989</v>
      </c>
      <c r="F1836" s="2">
        <v>98.4</v>
      </c>
      <c r="G1836" s="1" t="s">
        <v>9</v>
      </c>
      <c r="H1836" s="1" t="s">
        <v>8349</v>
      </c>
      <c r="I1836" s="1" t="s">
        <v>8350</v>
      </c>
      <c r="J1836" s="1" t="s">
        <v>13576</v>
      </c>
      <c r="K1836" s="1" t="s">
        <v>13577</v>
      </c>
      <c r="L1836">
        <f>VLOOKUP(B1836,HIS退!B:F,5,FALSE)</f>
        <v>-98.4</v>
      </c>
      <c r="M1836">
        <f>VLOOKUP(J1836,银行退!A:F,6,FALSE)</f>
        <v>98.4</v>
      </c>
      <c r="N1836" t="e">
        <f>VLOOKUP(J1836,银行退!A:J,10,FALSE)</f>
        <v>#N/A</v>
      </c>
      <c r="O1836" t="e">
        <f>VLOOKUP(J1836,银行退!A:K,11,FALSE)</f>
        <v>#N/A</v>
      </c>
    </row>
    <row r="1837" spans="1:15">
      <c r="A1837" s="1" t="s">
        <v>13578</v>
      </c>
      <c r="B1837" s="1">
        <v>1496544</v>
      </c>
      <c r="C1837" s="1" t="s">
        <v>7991</v>
      </c>
      <c r="D1837" s="1" t="s">
        <v>7992</v>
      </c>
      <c r="E1837" s="1" t="s">
        <v>7993</v>
      </c>
      <c r="F1837" s="2">
        <v>14.5</v>
      </c>
      <c r="G1837" s="1" t="s">
        <v>9</v>
      </c>
      <c r="H1837" s="1" t="s">
        <v>8349</v>
      </c>
      <c r="I1837" s="1" t="s">
        <v>8350</v>
      </c>
      <c r="J1837" s="1" t="s">
        <v>13579</v>
      </c>
      <c r="K1837" s="1" t="s">
        <v>13580</v>
      </c>
      <c r="L1837">
        <f>VLOOKUP(B1837,HIS退!B:F,5,FALSE)</f>
        <v>-14.5</v>
      </c>
      <c r="M1837">
        <f>VLOOKUP(J1837,银行退!A:F,6,FALSE)</f>
        <v>14.5</v>
      </c>
      <c r="N1837" t="e">
        <f>VLOOKUP(J1837,银行退!A:J,10,FALSE)</f>
        <v>#N/A</v>
      </c>
      <c r="O1837" t="e">
        <f>VLOOKUP(J1837,银行退!A:K,11,FALSE)</f>
        <v>#N/A</v>
      </c>
    </row>
    <row r="1838" spans="1:15">
      <c r="A1838" s="1" t="s">
        <v>13581</v>
      </c>
      <c r="B1838" s="1">
        <v>1496631</v>
      </c>
      <c r="C1838" s="1" t="s">
        <v>7995</v>
      </c>
      <c r="D1838" s="1" t="s">
        <v>7996</v>
      </c>
      <c r="E1838" s="1" t="s">
        <v>7997</v>
      </c>
      <c r="F1838" s="2">
        <v>500</v>
      </c>
      <c r="G1838" s="1" t="s">
        <v>9</v>
      </c>
      <c r="H1838" s="1" t="s">
        <v>8349</v>
      </c>
      <c r="I1838" s="1" t="s">
        <v>8350</v>
      </c>
      <c r="J1838" s="1" t="s">
        <v>13582</v>
      </c>
      <c r="K1838" s="1" t="s">
        <v>13583</v>
      </c>
      <c r="L1838">
        <f>VLOOKUP(B1838,HIS退!B:F,5,FALSE)</f>
        <v>-500</v>
      </c>
      <c r="M1838">
        <f>VLOOKUP(J1838,银行退!A:F,6,FALSE)</f>
        <v>500</v>
      </c>
      <c r="N1838" t="e">
        <f>VLOOKUP(J1838,银行退!A:J,10,FALSE)</f>
        <v>#N/A</v>
      </c>
      <c r="O1838" t="e">
        <f>VLOOKUP(J1838,银行退!A:K,11,FALSE)</f>
        <v>#N/A</v>
      </c>
    </row>
    <row r="1839" spans="1:15">
      <c r="A1839" s="1" t="s">
        <v>13584</v>
      </c>
      <c r="B1839" s="1">
        <v>1496659</v>
      </c>
      <c r="C1839" s="1" t="s">
        <v>7999</v>
      </c>
      <c r="D1839" s="1" t="s">
        <v>1644</v>
      </c>
      <c r="E1839" s="1" t="s">
        <v>1645</v>
      </c>
      <c r="F1839" s="2">
        <v>362.75</v>
      </c>
      <c r="G1839" s="1" t="s">
        <v>9</v>
      </c>
      <c r="H1839" s="1" t="s">
        <v>8349</v>
      </c>
      <c r="I1839" s="1" t="s">
        <v>8350</v>
      </c>
      <c r="J1839" s="1" t="s">
        <v>13585</v>
      </c>
      <c r="K1839" s="1" t="s">
        <v>8559</v>
      </c>
      <c r="L1839">
        <f>VLOOKUP(B1839,HIS退!B:F,5,FALSE)</f>
        <v>-362.75</v>
      </c>
      <c r="M1839">
        <f>VLOOKUP(J1839,银行退!A:F,6,FALSE)</f>
        <v>362.75</v>
      </c>
      <c r="N1839" t="e">
        <f>VLOOKUP(J1839,银行退!A:J,10,FALSE)</f>
        <v>#N/A</v>
      </c>
      <c r="O1839" t="e">
        <f>VLOOKUP(J1839,银行退!A:K,11,FALSE)</f>
        <v>#N/A</v>
      </c>
    </row>
    <row r="1840" spans="1:15">
      <c r="A1840" s="1" t="s">
        <v>13586</v>
      </c>
      <c r="B1840" s="1">
        <v>1496759</v>
      </c>
      <c r="C1840" s="1" t="s">
        <v>8001</v>
      </c>
      <c r="D1840" s="1" t="s">
        <v>8002</v>
      </c>
      <c r="E1840" s="1" t="s">
        <v>8003</v>
      </c>
      <c r="F1840" s="2">
        <v>5000</v>
      </c>
      <c r="G1840" s="1" t="s">
        <v>9</v>
      </c>
      <c r="H1840" s="1" t="s">
        <v>8349</v>
      </c>
      <c r="I1840" s="1" t="s">
        <v>8350</v>
      </c>
      <c r="J1840" s="1" t="s">
        <v>13587</v>
      </c>
      <c r="K1840" s="1" t="s">
        <v>13588</v>
      </c>
      <c r="L1840">
        <f>VLOOKUP(B1840,HIS退!B:F,5,FALSE)</f>
        <v>-5000</v>
      </c>
      <c r="M1840">
        <f>VLOOKUP(J1840,银行退!A:F,6,FALSE)</f>
        <v>5000</v>
      </c>
      <c r="N1840" t="e">
        <f>VLOOKUP(J1840,银行退!A:J,10,FALSE)</f>
        <v>#N/A</v>
      </c>
      <c r="O1840" t="e">
        <f>VLOOKUP(J1840,银行退!A:K,11,FALSE)</f>
        <v>#N/A</v>
      </c>
    </row>
    <row r="1841" spans="1:15">
      <c r="A1841" s="1" t="s">
        <v>13589</v>
      </c>
      <c r="B1841" s="1">
        <v>1496929</v>
      </c>
      <c r="C1841" s="1" t="s">
        <v>8005</v>
      </c>
      <c r="D1841" s="1" t="s">
        <v>8006</v>
      </c>
      <c r="E1841" s="1" t="s">
        <v>8007</v>
      </c>
      <c r="F1841" s="2">
        <v>2505.94</v>
      </c>
      <c r="G1841" s="1" t="s">
        <v>9</v>
      </c>
      <c r="H1841" s="1" t="s">
        <v>8349</v>
      </c>
      <c r="I1841" s="1" t="s">
        <v>8350</v>
      </c>
      <c r="J1841" s="1" t="s">
        <v>13590</v>
      </c>
      <c r="K1841" s="1" t="s">
        <v>13591</v>
      </c>
      <c r="L1841">
        <f>VLOOKUP(B1841,HIS退!B:F,5,FALSE)</f>
        <v>-2505.94</v>
      </c>
      <c r="M1841">
        <f>VLOOKUP(J1841,银行退!A:F,6,FALSE)</f>
        <v>2505.94</v>
      </c>
      <c r="N1841" t="e">
        <f>VLOOKUP(J1841,银行退!A:J,10,FALSE)</f>
        <v>#N/A</v>
      </c>
      <c r="O1841" t="e">
        <f>VLOOKUP(J1841,银行退!A:K,11,FALSE)</f>
        <v>#N/A</v>
      </c>
    </row>
    <row r="1842" spans="1:15">
      <c r="A1842" s="1" t="s">
        <v>13592</v>
      </c>
      <c r="B1842" s="1">
        <v>1496944</v>
      </c>
      <c r="C1842" s="1" t="s">
        <v>8009</v>
      </c>
      <c r="D1842" s="1" t="s">
        <v>8010</v>
      </c>
      <c r="E1842" s="1" t="s">
        <v>8011</v>
      </c>
      <c r="F1842" s="2">
        <v>392.5</v>
      </c>
      <c r="G1842" s="1" t="s">
        <v>9</v>
      </c>
      <c r="H1842" s="1" t="s">
        <v>8349</v>
      </c>
      <c r="I1842" s="1" t="s">
        <v>8350</v>
      </c>
      <c r="J1842" s="1" t="s">
        <v>13593</v>
      </c>
      <c r="K1842" s="1" t="s">
        <v>13594</v>
      </c>
      <c r="L1842">
        <f>VLOOKUP(B1842,HIS退!B:F,5,FALSE)</f>
        <v>-392.5</v>
      </c>
      <c r="M1842">
        <f>VLOOKUP(J1842,银行退!A:F,6,FALSE)</f>
        <v>392.5</v>
      </c>
      <c r="N1842" t="e">
        <f>VLOOKUP(J1842,银行退!A:J,10,FALSE)</f>
        <v>#N/A</v>
      </c>
      <c r="O1842" t="e">
        <f>VLOOKUP(J1842,银行退!A:K,11,FALSE)</f>
        <v>#N/A</v>
      </c>
    </row>
    <row r="1843" spans="1:15">
      <c r="A1843" s="1" t="s">
        <v>13595</v>
      </c>
      <c r="B1843" s="1">
        <v>1497059</v>
      </c>
      <c r="C1843" s="1" t="s">
        <v>8013</v>
      </c>
      <c r="D1843" s="1" t="s">
        <v>8014</v>
      </c>
      <c r="E1843" s="1" t="s">
        <v>8015</v>
      </c>
      <c r="F1843" s="2">
        <v>500</v>
      </c>
      <c r="G1843" s="1" t="s">
        <v>9</v>
      </c>
      <c r="H1843" s="1" t="s">
        <v>8349</v>
      </c>
      <c r="I1843" s="1" t="s">
        <v>8350</v>
      </c>
      <c r="J1843" s="1" t="s">
        <v>13596</v>
      </c>
      <c r="K1843" s="1" t="s">
        <v>13583</v>
      </c>
      <c r="L1843">
        <f>VLOOKUP(B1843,HIS退!B:F,5,FALSE)</f>
        <v>-500</v>
      </c>
      <c r="M1843">
        <f>VLOOKUP(J1843,银行退!A:F,6,FALSE)</f>
        <v>500</v>
      </c>
      <c r="N1843" t="e">
        <f>VLOOKUP(J1843,银行退!A:J,10,FALSE)</f>
        <v>#N/A</v>
      </c>
      <c r="O1843" t="e">
        <f>VLOOKUP(J1843,银行退!A:K,11,FALSE)</f>
        <v>#N/A</v>
      </c>
    </row>
    <row r="1844" spans="1:15">
      <c r="A1844" s="1" t="s">
        <v>13597</v>
      </c>
      <c r="B1844" s="1">
        <v>1497091</v>
      </c>
      <c r="C1844" s="1" t="s">
        <v>8017</v>
      </c>
      <c r="D1844" s="1" t="s">
        <v>8018</v>
      </c>
      <c r="E1844" s="1" t="s">
        <v>8019</v>
      </c>
      <c r="F1844" s="2">
        <v>104.8</v>
      </c>
      <c r="G1844" s="1" t="s">
        <v>9</v>
      </c>
      <c r="H1844" s="1" t="s">
        <v>8349</v>
      </c>
      <c r="I1844" s="1" t="s">
        <v>8350</v>
      </c>
      <c r="J1844" s="1" t="s">
        <v>13598</v>
      </c>
      <c r="K1844" s="1" t="s">
        <v>13599</v>
      </c>
      <c r="L1844">
        <f>VLOOKUP(B1844,HIS退!B:F,5,FALSE)</f>
        <v>-104.8</v>
      </c>
      <c r="M1844">
        <f>VLOOKUP(J1844,银行退!A:F,6,FALSE)</f>
        <v>104.8</v>
      </c>
      <c r="N1844" t="e">
        <f>VLOOKUP(J1844,银行退!A:J,10,FALSE)</f>
        <v>#N/A</v>
      </c>
      <c r="O1844" t="e">
        <f>VLOOKUP(J1844,银行退!A:K,11,FALSE)</f>
        <v>#N/A</v>
      </c>
    </row>
    <row r="1845" spans="1:15">
      <c r="A1845" s="1" t="s">
        <v>13600</v>
      </c>
      <c r="B1845" s="1">
        <v>1497254</v>
      </c>
      <c r="C1845" s="1" t="s">
        <v>8021</v>
      </c>
      <c r="D1845" s="1" t="s">
        <v>8022</v>
      </c>
      <c r="E1845" s="1" t="s">
        <v>8023</v>
      </c>
      <c r="F1845" s="2">
        <v>461</v>
      </c>
      <c r="G1845" s="1" t="s">
        <v>9</v>
      </c>
      <c r="H1845" s="1" t="s">
        <v>8349</v>
      </c>
      <c r="I1845" s="1" t="s">
        <v>8350</v>
      </c>
      <c r="J1845" s="1" t="s">
        <v>13601</v>
      </c>
      <c r="K1845" s="1" t="s">
        <v>10995</v>
      </c>
      <c r="L1845">
        <f>VLOOKUP(B1845,HIS退!B:F,5,FALSE)</f>
        <v>-461</v>
      </c>
      <c r="M1845">
        <f>VLOOKUP(J1845,银行退!A:F,6,FALSE)</f>
        <v>461</v>
      </c>
      <c r="N1845" t="e">
        <f>VLOOKUP(J1845,银行退!A:J,10,FALSE)</f>
        <v>#N/A</v>
      </c>
      <c r="O1845" t="e">
        <f>VLOOKUP(J1845,银行退!A:K,11,FALSE)</f>
        <v>#N/A</v>
      </c>
    </row>
    <row r="1846" spans="1:15">
      <c r="A1846" s="1" t="s">
        <v>13602</v>
      </c>
      <c r="B1846" s="1">
        <v>1497512</v>
      </c>
      <c r="C1846" s="1" t="s">
        <v>8025</v>
      </c>
      <c r="D1846" s="1" t="s">
        <v>8026</v>
      </c>
      <c r="E1846" s="1" t="s">
        <v>8027</v>
      </c>
      <c r="F1846" s="2">
        <v>1000</v>
      </c>
      <c r="G1846" s="1" t="s">
        <v>9</v>
      </c>
      <c r="H1846" s="1" t="s">
        <v>8349</v>
      </c>
      <c r="I1846" s="1" t="s">
        <v>8350</v>
      </c>
      <c r="J1846" s="1" t="s">
        <v>13603</v>
      </c>
      <c r="K1846" s="1" t="s">
        <v>13604</v>
      </c>
      <c r="L1846">
        <f>VLOOKUP(B1846,HIS退!B:F,5,FALSE)</f>
        <v>-1000</v>
      </c>
      <c r="M1846">
        <f>VLOOKUP(J1846,银行退!A:F,6,FALSE)</f>
        <v>1000</v>
      </c>
      <c r="N1846" t="e">
        <f>VLOOKUP(J1846,银行退!A:J,10,FALSE)</f>
        <v>#N/A</v>
      </c>
      <c r="O1846" t="e">
        <f>VLOOKUP(J1846,银行退!A:K,11,FALSE)</f>
        <v>#N/A</v>
      </c>
    </row>
    <row r="1847" spans="1:15">
      <c r="A1847" s="1" t="s">
        <v>13605</v>
      </c>
      <c r="B1847" s="1">
        <v>1497534</v>
      </c>
      <c r="C1847" s="1" t="s">
        <v>8029</v>
      </c>
      <c r="D1847" s="1" t="s">
        <v>8030</v>
      </c>
      <c r="E1847" s="1" t="s">
        <v>8031</v>
      </c>
      <c r="F1847" s="2">
        <v>1172.27</v>
      </c>
      <c r="G1847" s="1" t="s">
        <v>9</v>
      </c>
      <c r="H1847" s="1" t="s">
        <v>8349</v>
      </c>
      <c r="I1847" s="1" t="s">
        <v>8350</v>
      </c>
      <c r="J1847" s="1" t="s">
        <v>13606</v>
      </c>
      <c r="K1847" s="1" t="s">
        <v>13607</v>
      </c>
      <c r="L1847">
        <f>VLOOKUP(B1847,HIS退!B:F,5,FALSE)</f>
        <v>-1172.27</v>
      </c>
      <c r="M1847">
        <f>VLOOKUP(J1847,银行退!A:F,6,FALSE)</f>
        <v>1172.27</v>
      </c>
      <c r="N1847" t="e">
        <f>VLOOKUP(J1847,银行退!A:J,10,FALSE)</f>
        <v>#N/A</v>
      </c>
      <c r="O1847" t="e">
        <f>VLOOKUP(J1847,银行退!A:K,11,FALSE)</f>
        <v>#N/A</v>
      </c>
    </row>
    <row r="1848" spans="1:15">
      <c r="A1848" s="1" t="s">
        <v>13608</v>
      </c>
      <c r="B1848" s="1">
        <v>1497556</v>
      </c>
      <c r="C1848" s="1" t="s">
        <v>8033</v>
      </c>
      <c r="D1848" s="1" t="s">
        <v>8026</v>
      </c>
      <c r="E1848" s="1" t="s">
        <v>8027</v>
      </c>
      <c r="F1848" s="2">
        <v>300</v>
      </c>
      <c r="G1848" s="1" t="s">
        <v>9</v>
      </c>
      <c r="H1848" s="1" t="s">
        <v>8349</v>
      </c>
      <c r="I1848" s="1" t="s">
        <v>8350</v>
      </c>
      <c r="J1848" s="1" t="s">
        <v>13609</v>
      </c>
      <c r="K1848" s="1" t="s">
        <v>13604</v>
      </c>
      <c r="L1848">
        <f>VLOOKUP(B1848,HIS退!B:F,5,FALSE)</f>
        <v>-300</v>
      </c>
      <c r="M1848">
        <f>VLOOKUP(J1848,银行退!A:F,6,FALSE)</f>
        <v>300</v>
      </c>
      <c r="N1848" t="e">
        <f>VLOOKUP(J1848,银行退!A:J,10,FALSE)</f>
        <v>#N/A</v>
      </c>
      <c r="O1848" t="e">
        <f>VLOOKUP(J1848,银行退!A:K,11,FALSE)</f>
        <v>#N/A</v>
      </c>
    </row>
    <row r="1849" spans="1:15">
      <c r="A1849" s="1" t="s">
        <v>13610</v>
      </c>
      <c r="B1849" s="1">
        <v>1498091</v>
      </c>
      <c r="C1849" s="1" t="s">
        <v>8035</v>
      </c>
      <c r="D1849" s="1" t="s">
        <v>8036</v>
      </c>
      <c r="E1849" s="1" t="s">
        <v>8037</v>
      </c>
      <c r="F1849" s="2">
        <v>1500</v>
      </c>
      <c r="G1849" s="1" t="s">
        <v>9</v>
      </c>
      <c r="H1849" s="1" t="s">
        <v>8349</v>
      </c>
      <c r="I1849" s="1" t="s">
        <v>8350</v>
      </c>
      <c r="J1849" s="1" t="s">
        <v>13611</v>
      </c>
      <c r="K1849" s="1" t="s">
        <v>13612</v>
      </c>
      <c r="L1849">
        <f>VLOOKUP(B1849,HIS退!B:F,5,FALSE)</f>
        <v>-1500</v>
      </c>
      <c r="M1849">
        <f>VLOOKUP(J1849,银行退!A:F,6,FALSE)</f>
        <v>1500</v>
      </c>
      <c r="N1849" t="e">
        <f>VLOOKUP(J1849,银行退!A:J,10,FALSE)</f>
        <v>#N/A</v>
      </c>
      <c r="O1849" t="e">
        <f>VLOOKUP(J1849,银行退!A:K,11,FALSE)</f>
        <v>#N/A</v>
      </c>
    </row>
    <row r="1850" spans="1:15">
      <c r="A1850" s="1" t="s">
        <v>13613</v>
      </c>
      <c r="B1850" s="1">
        <v>1498256</v>
      </c>
      <c r="C1850" s="1" t="s">
        <v>8039</v>
      </c>
      <c r="D1850" s="1" t="s">
        <v>8040</v>
      </c>
      <c r="E1850" s="1" t="s">
        <v>8041</v>
      </c>
      <c r="F1850" s="2">
        <v>1321.26</v>
      </c>
      <c r="G1850" s="1" t="s">
        <v>9</v>
      </c>
      <c r="H1850" s="1" t="s">
        <v>8349</v>
      </c>
      <c r="I1850" s="1" t="s">
        <v>8350</v>
      </c>
      <c r="J1850" s="1" t="s">
        <v>13614</v>
      </c>
      <c r="K1850" s="1" t="s">
        <v>13615</v>
      </c>
      <c r="L1850">
        <f>VLOOKUP(B1850,HIS退!B:F,5,FALSE)</f>
        <v>-1321.26</v>
      </c>
      <c r="M1850">
        <f>VLOOKUP(J1850,银行退!A:F,6,FALSE)</f>
        <v>1321.26</v>
      </c>
      <c r="N1850" t="e">
        <f>VLOOKUP(J1850,银行退!A:J,10,FALSE)</f>
        <v>#N/A</v>
      </c>
      <c r="O1850" t="e">
        <f>VLOOKUP(J1850,银行退!A:K,11,FALSE)</f>
        <v>#N/A</v>
      </c>
    </row>
    <row r="1851" spans="1:15">
      <c r="A1851" s="1" t="s">
        <v>13616</v>
      </c>
      <c r="B1851" s="1">
        <v>1498289</v>
      </c>
      <c r="C1851" s="1" t="s">
        <v>8043</v>
      </c>
      <c r="D1851" s="1" t="s">
        <v>8044</v>
      </c>
      <c r="E1851" s="1" t="s">
        <v>8045</v>
      </c>
      <c r="F1851" s="2">
        <v>517.5</v>
      </c>
      <c r="G1851" s="1" t="s">
        <v>9</v>
      </c>
      <c r="H1851" s="1" t="s">
        <v>8349</v>
      </c>
      <c r="I1851" s="1" t="s">
        <v>8350</v>
      </c>
      <c r="J1851" s="1" t="s">
        <v>13617</v>
      </c>
      <c r="K1851" s="1" t="s">
        <v>13618</v>
      </c>
      <c r="L1851">
        <f>VLOOKUP(B1851,HIS退!B:F,5,FALSE)</f>
        <v>-517.5</v>
      </c>
      <c r="M1851">
        <f>VLOOKUP(J1851,银行退!A:F,6,FALSE)</f>
        <v>517.5</v>
      </c>
      <c r="N1851" t="e">
        <f>VLOOKUP(J1851,银行退!A:J,10,FALSE)</f>
        <v>#N/A</v>
      </c>
      <c r="O1851" t="e">
        <f>VLOOKUP(J1851,银行退!A:K,11,FALSE)</f>
        <v>#N/A</v>
      </c>
    </row>
    <row r="1852" spans="1:15">
      <c r="A1852" s="1" t="s">
        <v>13619</v>
      </c>
      <c r="B1852" s="1">
        <v>1498323</v>
      </c>
      <c r="C1852" s="1" t="s">
        <v>8047</v>
      </c>
      <c r="D1852" s="1" t="s">
        <v>8048</v>
      </c>
      <c r="E1852" s="1" t="s">
        <v>125</v>
      </c>
      <c r="F1852" s="2">
        <v>318.8</v>
      </c>
      <c r="G1852" s="1" t="s">
        <v>9</v>
      </c>
      <c r="H1852" s="1" t="s">
        <v>8349</v>
      </c>
      <c r="I1852" s="1" t="s">
        <v>8350</v>
      </c>
      <c r="J1852" s="1" t="s">
        <v>14007</v>
      </c>
      <c r="K1852" s="1" t="s">
        <v>124</v>
      </c>
      <c r="L1852">
        <f>VLOOKUP(B1852,HIS退!B:F,5,FALSE)</f>
        <v>-318.8</v>
      </c>
      <c r="M1852">
        <f>VLOOKUP(J1852,银行退!A:F,6,FALSE)</f>
        <v>318.8</v>
      </c>
      <c r="N1852" t="e">
        <f>VLOOKUP(J1852,银行退!A:J,10,FALSE)</f>
        <v>#N/A</v>
      </c>
      <c r="O1852" t="str">
        <f>VLOOKUP(J1852,银行退!A:K,11,FALSE)</f>
        <v>2017-08-18</v>
      </c>
    </row>
    <row r="1853" spans="1:15">
      <c r="A1853" s="1" t="s">
        <v>13621</v>
      </c>
      <c r="B1853" s="1">
        <v>1498388</v>
      </c>
      <c r="C1853" s="1" t="s">
        <v>8050</v>
      </c>
      <c r="D1853" s="1" t="s">
        <v>8051</v>
      </c>
      <c r="E1853" s="1" t="s">
        <v>8052</v>
      </c>
      <c r="F1853" s="2">
        <v>326.89999999999998</v>
      </c>
      <c r="G1853" s="1" t="s">
        <v>9</v>
      </c>
      <c r="H1853" s="1" t="s">
        <v>8349</v>
      </c>
      <c r="I1853" s="1" t="s">
        <v>8350</v>
      </c>
      <c r="J1853" s="1" t="s">
        <v>13622</v>
      </c>
      <c r="K1853" s="1" t="s">
        <v>13623</v>
      </c>
      <c r="L1853">
        <f>VLOOKUP(B1853,HIS退!B:F,5,FALSE)</f>
        <v>-326.89999999999998</v>
      </c>
      <c r="M1853">
        <f>VLOOKUP(J1853,银行退!A:F,6,FALSE)</f>
        <v>326.89999999999998</v>
      </c>
      <c r="N1853" t="e">
        <f>VLOOKUP(J1853,银行退!A:J,10,FALSE)</f>
        <v>#N/A</v>
      </c>
      <c r="O1853" t="e">
        <f>VLOOKUP(J1853,银行退!A:K,11,FALSE)</f>
        <v>#N/A</v>
      </c>
    </row>
    <row r="1854" spans="1:15">
      <c r="A1854" s="1" t="s">
        <v>13624</v>
      </c>
      <c r="B1854" s="1">
        <v>1498565</v>
      </c>
      <c r="C1854" s="1" t="s">
        <v>8054</v>
      </c>
      <c r="D1854" s="1" t="s">
        <v>8055</v>
      </c>
      <c r="E1854" s="1" t="s">
        <v>8056</v>
      </c>
      <c r="F1854" s="2">
        <v>97.72</v>
      </c>
      <c r="G1854" s="1" t="s">
        <v>9</v>
      </c>
      <c r="H1854" s="1" t="s">
        <v>8349</v>
      </c>
      <c r="I1854" s="1" t="s">
        <v>8350</v>
      </c>
      <c r="J1854" s="1" t="s">
        <v>13625</v>
      </c>
      <c r="K1854" s="1" t="s">
        <v>13626</v>
      </c>
      <c r="L1854">
        <f>VLOOKUP(B1854,HIS退!B:F,5,FALSE)</f>
        <v>-97.72</v>
      </c>
      <c r="M1854">
        <f>VLOOKUP(J1854,银行退!A:F,6,FALSE)</f>
        <v>97.72</v>
      </c>
      <c r="N1854" t="e">
        <f>VLOOKUP(J1854,银行退!A:J,10,FALSE)</f>
        <v>#N/A</v>
      </c>
      <c r="O1854" t="e">
        <f>VLOOKUP(J1854,银行退!A:K,11,FALSE)</f>
        <v>#N/A</v>
      </c>
    </row>
    <row r="1855" spans="1:15">
      <c r="A1855" s="1" t="s">
        <v>13627</v>
      </c>
      <c r="B1855" s="1">
        <v>1498602</v>
      </c>
      <c r="C1855" s="1" t="s">
        <v>8058</v>
      </c>
      <c r="D1855" s="1" t="s">
        <v>8059</v>
      </c>
      <c r="E1855" s="1" t="s">
        <v>8060</v>
      </c>
      <c r="F1855" s="2">
        <v>390.5</v>
      </c>
      <c r="G1855" s="1" t="s">
        <v>9</v>
      </c>
      <c r="H1855" s="1" t="s">
        <v>8349</v>
      </c>
      <c r="I1855" s="1" t="s">
        <v>8350</v>
      </c>
      <c r="J1855" s="1" t="s">
        <v>13628</v>
      </c>
      <c r="K1855" s="1" t="s">
        <v>13629</v>
      </c>
      <c r="L1855">
        <f>VLOOKUP(B1855,HIS退!B:F,5,FALSE)</f>
        <v>-390.5</v>
      </c>
      <c r="M1855">
        <f>VLOOKUP(J1855,银行退!A:F,6,FALSE)</f>
        <v>390.5</v>
      </c>
      <c r="N1855" t="e">
        <f>VLOOKUP(J1855,银行退!A:J,10,FALSE)</f>
        <v>#N/A</v>
      </c>
      <c r="O1855" t="e">
        <f>VLOOKUP(J1855,银行退!A:K,11,FALSE)</f>
        <v>#N/A</v>
      </c>
    </row>
    <row r="1856" spans="1:15">
      <c r="A1856" s="1" t="s">
        <v>13630</v>
      </c>
      <c r="B1856" s="1">
        <v>1498658</v>
      </c>
      <c r="C1856" s="1" t="s">
        <v>8062</v>
      </c>
      <c r="D1856" s="1" t="s">
        <v>8063</v>
      </c>
      <c r="E1856" s="1" t="s">
        <v>8064</v>
      </c>
      <c r="F1856" s="2">
        <v>527</v>
      </c>
      <c r="G1856" s="1" t="s">
        <v>9</v>
      </c>
      <c r="H1856" s="1" t="s">
        <v>8349</v>
      </c>
      <c r="I1856" s="1" t="s">
        <v>8350</v>
      </c>
      <c r="J1856" s="1" t="s">
        <v>13631</v>
      </c>
      <c r="K1856" s="1" t="s">
        <v>13632</v>
      </c>
      <c r="L1856">
        <f>VLOOKUP(B1856,HIS退!B:F,5,FALSE)</f>
        <v>-527</v>
      </c>
      <c r="M1856">
        <f>VLOOKUP(J1856,银行退!A:F,6,FALSE)</f>
        <v>527</v>
      </c>
      <c r="N1856" t="e">
        <f>VLOOKUP(J1856,银行退!A:J,10,FALSE)</f>
        <v>#N/A</v>
      </c>
      <c r="O1856" t="e">
        <f>VLOOKUP(J1856,银行退!A:K,11,FALSE)</f>
        <v>#N/A</v>
      </c>
    </row>
    <row r="1857" spans="1:15">
      <c r="A1857" s="1" t="s">
        <v>13633</v>
      </c>
      <c r="B1857" s="1">
        <v>1498740</v>
      </c>
      <c r="C1857" s="1" t="s">
        <v>8066</v>
      </c>
      <c r="D1857" s="1" t="s">
        <v>8067</v>
      </c>
      <c r="E1857" s="1" t="s">
        <v>8068</v>
      </c>
      <c r="F1857" s="2">
        <v>500</v>
      </c>
      <c r="G1857" s="1" t="s">
        <v>9</v>
      </c>
      <c r="H1857" s="1" t="s">
        <v>8349</v>
      </c>
      <c r="I1857" s="1" t="s">
        <v>8350</v>
      </c>
      <c r="J1857" s="1" t="s">
        <v>13634</v>
      </c>
      <c r="K1857" s="1" t="s">
        <v>13635</v>
      </c>
      <c r="L1857">
        <f>VLOOKUP(B1857,HIS退!B:F,5,FALSE)</f>
        <v>-500</v>
      </c>
      <c r="M1857">
        <f>VLOOKUP(J1857,银行退!A:F,6,FALSE)</f>
        <v>500</v>
      </c>
      <c r="N1857" t="e">
        <f>VLOOKUP(J1857,银行退!A:J,10,FALSE)</f>
        <v>#N/A</v>
      </c>
      <c r="O1857" t="e">
        <f>VLOOKUP(J1857,银行退!A:K,11,FALSE)</f>
        <v>#N/A</v>
      </c>
    </row>
    <row r="1858" spans="1:15">
      <c r="A1858" s="1" t="s">
        <v>13636</v>
      </c>
      <c r="B1858" s="1">
        <v>1498811</v>
      </c>
      <c r="C1858" s="1" t="s">
        <v>8070</v>
      </c>
      <c r="D1858" s="1" t="s">
        <v>8071</v>
      </c>
      <c r="E1858" s="1" t="s">
        <v>8072</v>
      </c>
      <c r="F1858" s="2">
        <v>38</v>
      </c>
      <c r="G1858" s="1" t="s">
        <v>9</v>
      </c>
      <c r="H1858" s="1" t="s">
        <v>8349</v>
      </c>
      <c r="I1858" s="1" t="s">
        <v>8350</v>
      </c>
      <c r="J1858" s="1" t="s">
        <v>13637</v>
      </c>
      <c r="K1858" s="1" t="s">
        <v>13638</v>
      </c>
      <c r="L1858">
        <f>VLOOKUP(B1858,HIS退!B:F,5,FALSE)</f>
        <v>-38</v>
      </c>
      <c r="M1858">
        <f>VLOOKUP(J1858,银行退!A:F,6,FALSE)</f>
        <v>38</v>
      </c>
      <c r="N1858" t="e">
        <f>VLOOKUP(J1858,银行退!A:J,10,FALSE)</f>
        <v>#N/A</v>
      </c>
      <c r="O1858" t="e">
        <f>VLOOKUP(J1858,银行退!A:K,11,FALSE)</f>
        <v>#N/A</v>
      </c>
    </row>
    <row r="1859" spans="1:15">
      <c r="A1859" s="1" t="s">
        <v>13639</v>
      </c>
      <c r="B1859" s="1">
        <v>1499055</v>
      </c>
      <c r="C1859" s="1" t="s">
        <v>8074</v>
      </c>
      <c r="D1859" s="1" t="s">
        <v>8075</v>
      </c>
      <c r="E1859" s="1" t="s">
        <v>8076</v>
      </c>
      <c r="F1859" s="2">
        <v>497.5</v>
      </c>
      <c r="G1859" s="1" t="s">
        <v>9</v>
      </c>
      <c r="H1859" s="1" t="s">
        <v>8349</v>
      </c>
      <c r="I1859" s="1" t="s">
        <v>8350</v>
      </c>
      <c r="J1859" s="1" t="s">
        <v>13640</v>
      </c>
      <c r="K1859" s="1" t="s">
        <v>13641</v>
      </c>
      <c r="L1859">
        <f>VLOOKUP(B1859,HIS退!B:F,5,FALSE)</f>
        <v>-497.5</v>
      </c>
      <c r="M1859">
        <f>VLOOKUP(J1859,银行退!A:F,6,FALSE)</f>
        <v>497.5</v>
      </c>
      <c r="N1859" t="e">
        <f>VLOOKUP(J1859,银行退!A:J,10,FALSE)</f>
        <v>#N/A</v>
      </c>
      <c r="O1859" t="e">
        <f>VLOOKUP(J1859,银行退!A:K,11,FALSE)</f>
        <v>#N/A</v>
      </c>
    </row>
    <row r="1860" spans="1:15">
      <c r="A1860" s="1" t="s">
        <v>13642</v>
      </c>
      <c r="B1860" s="1">
        <v>1499227</v>
      </c>
      <c r="C1860" s="1" t="s">
        <v>8078</v>
      </c>
      <c r="D1860" s="1" t="s">
        <v>8079</v>
      </c>
      <c r="E1860" s="1" t="s">
        <v>8080</v>
      </c>
      <c r="F1860" s="2">
        <v>500</v>
      </c>
      <c r="G1860" s="1" t="s">
        <v>9</v>
      </c>
      <c r="H1860" s="1" t="s">
        <v>8349</v>
      </c>
      <c r="I1860" s="1" t="s">
        <v>8350</v>
      </c>
      <c r="J1860" s="1" t="s">
        <v>13643</v>
      </c>
      <c r="K1860" s="1" t="s">
        <v>13644</v>
      </c>
      <c r="L1860">
        <f>VLOOKUP(B1860,HIS退!B:F,5,FALSE)</f>
        <v>-500</v>
      </c>
      <c r="M1860">
        <f>VLOOKUP(J1860,银行退!A:F,6,FALSE)</f>
        <v>500</v>
      </c>
      <c r="N1860" t="e">
        <f>VLOOKUP(J1860,银行退!A:J,10,FALSE)</f>
        <v>#N/A</v>
      </c>
      <c r="O1860" t="e">
        <f>VLOOKUP(J1860,银行退!A:K,11,FALSE)</f>
        <v>#N/A</v>
      </c>
    </row>
    <row r="1861" spans="1:15">
      <c r="A1861" s="1" t="s">
        <v>13645</v>
      </c>
      <c r="B1861" s="1">
        <v>1499251</v>
      </c>
      <c r="C1861" s="1" t="s">
        <v>8082</v>
      </c>
      <c r="D1861" s="1" t="s">
        <v>8083</v>
      </c>
      <c r="E1861" s="1" t="s">
        <v>8084</v>
      </c>
      <c r="F1861" s="2">
        <v>94.92</v>
      </c>
      <c r="G1861" s="1" t="s">
        <v>9</v>
      </c>
      <c r="H1861" s="1" t="s">
        <v>8349</v>
      </c>
      <c r="I1861" s="1" t="s">
        <v>8350</v>
      </c>
      <c r="J1861" s="1" t="s">
        <v>13646</v>
      </c>
      <c r="K1861" s="1" t="s">
        <v>13647</v>
      </c>
      <c r="L1861">
        <f>VLOOKUP(B1861,HIS退!B:F,5,FALSE)</f>
        <v>-94.92</v>
      </c>
      <c r="M1861">
        <f>VLOOKUP(J1861,银行退!A:F,6,FALSE)</f>
        <v>94.92</v>
      </c>
      <c r="N1861" t="e">
        <f>VLOOKUP(J1861,银行退!A:J,10,FALSE)</f>
        <v>#N/A</v>
      </c>
      <c r="O1861" t="e">
        <f>VLOOKUP(J1861,银行退!A:K,11,FALSE)</f>
        <v>#N/A</v>
      </c>
    </row>
    <row r="1862" spans="1:15">
      <c r="A1862" s="1" t="s">
        <v>13648</v>
      </c>
      <c r="B1862" s="1">
        <v>1499258</v>
      </c>
      <c r="C1862" s="1" t="s">
        <v>8086</v>
      </c>
      <c r="D1862" s="1" t="s">
        <v>8087</v>
      </c>
      <c r="E1862" s="1" t="s">
        <v>8088</v>
      </c>
      <c r="F1862" s="2">
        <v>411</v>
      </c>
      <c r="G1862" s="1" t="s">
        <v>9</v>
      </c>
      <c r="H1862" s="1" t="s">
        <v>8349</v>
      </c>
      <c r="I1862" s="1" t="s">
        <v>8350</v>
      </c>
      <c r="J1862" s="1" t="s">
        <v>13649</v>
      </c>
      <c r="K1862" s="1" t="s">
        <v>13650</v>
      </c>
      <c r="L1862">
        <f>VLOOKUP(B1862,HIS退!B:F,5,FALSE)</f>
        <v>-411</v>
      </c>
      <c r="M1862">
        <f>VLOOKUP(J1862,银行退!A:F,6,FALSE)</f>
        <v>411</v>
      </c>
      <c r="N1862" t="e">
        <f>VLOOKUP(J1862,银行退!A:J,10,FALSE)</f>
        <v>#N/A</v>
      </c>
      <c r="O1862" t="e">
        <f>VLOOKUP(J1862,银行退!A:K,11,FALSE)</f>
        <v>#N/A</v>
      </c>
    </row>
    <row r="1863" spans="1:15">
      <c r="A1863" s="1" t="s">
        <v>13651</v>
      </c>
      <c r="B1863" s="1">
        <v>1499261</v>
      </c>
      <c r="C1863" s="1" t="s">
        <v>8090</v>
      </c>
      <c r="D1863" s="1" t="s">
        <v>8091</v>
      </c>
      <c r="E1863" s="1" t="s">
        <v>8092</v>
      </c>
      <c r="F1863" s="2">
        <v>110.86</v>
      </c>
      <c r="G1863" s="1" t="s">
        <v>9</v>
      </c>
      <c r="H1863" s="1" t="s">
        <v>8349</v>
      </c>
      <c r="I1863" s="1" t="s">
        <v>8350</v>
      </c>
      <c r="J1863" s="1" t="s">
        <v>13652</v>
      </c>
      <c r="K1863" s="1" t="s">
        <v>13653</v>
      </c>
      <c r="L1863">
        <f>VLOOKUP(B1863,HIS退!B:F,5,FALSE)</f>
        <v>-110.86</v>
      </c>
      <c r="M1863">
        <f>VLOOKUP(J1863,银行退!A:F,6,FALSE)</f>
        <v>110.86</v>
      </c>
      <c r="N1863" t="e">
        <f>VLOOKUP(J1863,银行退!A:J,10,FALSE)</f>
        <v>#N/A</v>
      </c>
      <c r="O1863" t="e">
        <f>VLOOKUP(J1863,银行退!A:K,11,FALSE)</f>
        <v>#N/A</v>
      </c>
    </row>
    <row r="1864" spans="1:15">
      <c r="A1864" s="1" t="s">
        <v>13654</v>
      </c>
      <c r="B1864" s="1">
        <v>1499313</v>
      </c>
      <c r="C1864" s="1" t="s">
        <v>8094</v>
      </c>
      <c r="D1864" s="1" t="s">
        <v>8095</v>
      </c>
      <c r="E1864" s="1" t="s">
        <v>8096</v>
      </c>
      <c r="F1864" s="2">
        <v>3100</v>
      </c>
      <c r="G1864" s="1" t="s">
        <v>9</v>
      </c>
      <c r="H1864" s="1" t="s">
        <v>8349</v>
      </c>
      <c r="I1864" s="1" t="s">
        <v>8350</v>
      </c>
      <c r="J1864" s="1" t="s">
        <v>13655</v>
      </c>
      <c r="K1864" s="1" t="s">
        <v>13656</v>
      </c>
      <c r="L1864">
        <f>VLOOKUP(B1864,HIS退!B:F,5,FALSE)</f>
        <v>-3100</v>
      </c>
      <c r="M1864">
        <f>VLOOKUP(J1864,银行退!A:F,6,FALSE)</f>
        <v>3100</v>
      </c>
      <c r="N1864" t="e">
        <f>VLOOKUP(J1864,银行退!A:J,10,FALSE)</f>
        <v>#N/A</v>
      </c>
      <c r="O1864" t="e">
        <f>VLOOKUP(J1864,银行退!A:K,11,FALSE)</f>
        <v>#N/A</v>
      </c>
    </row>
    <row r="1865" spans="1:15">
      <c r="A1865" s="1" t="s">
        <v>13657</v>
      </c>
      <c r="B1865" s="1">
        <v>1499501</v>
      </c>
      <c r="C1865" s="1" t="s">
        <v>8098</v>
      </c>
      <c r="D1865" s="1" t="s">
        <v>8099</v>
      </c>
      <c r="E1865" s="1" t="s">
        <v>68</v>
      </c>
      <c r="F1865" s="2">
        <v>4300</v>
      </c>
      <c r="G1865" s="1" t="s">
        <v>9</v>
      </c>
      <c r="H1865" s="1" t="s">
        <v>8349</v>
      </c>
      <c r="I1865" s="1" t="s">
        <v>8350</v>
      </c>
      <c r="J1865" s="1" t="s">
        <v>14008</v>
      </c>
      <c r="K1865" s="1" t="s">
        <v>67</v>
      </c>
      <c r="L1865">
        <f>VLOOKUP(B1865,HIS退!B:F,5,FALSE)</f>
        <v>-4300</v>
      </c>
      <c r="M1865">
        <f>VLOOKUP(J1865,银行退!A:F,6,FALSE)</f>
        <v>4300</v>
      </c>
      <c r="N1865" t="e">
        <f>VLOOKUP(J1865,银行退!A:J,10,FALSE)</f>
        <v>#N/A</v>
      </c>
      <c r="O1865" t="str">
        <f>VLOOKUP(J1865,银行退!A:K,11,FALSE)</f>
        <v>2017-08-21</v>
      </c>
    </row>
    <row r="1866" spans="1:15">
      <c r="A1866" s="1" t="s">
        <v>13659</v>
      </c>
      <c r="B1866" s="1">
        <v>1499824</v>
      </c>
      <c r="C1866" s="1" t="s">
        <v>8101</v>
      </c>
      <c r="D1866" s="1" t="s">
        <v>8102</v>
      </c>
      <c r="E1866" s="1" t="s">
        <v>81</v>
      </c>
      <c r="F1866" s="2">
        <v>10.5</v>
      </c>
      <c r="G1866" s="1" t="s">
        <v>9</v>
      </c>
      <c r="H1866" s="1" t="s">
        <v>8349</v>
      </c>
      <c r="I1866" s="1" t="s">
        <v>8350</v>
      </c>
      <c r="J1866" s="1" t="s">
        <v>14009</v>
      </c>
      <c r="K1866" s="1" t="s">
        <v>80</v>
      </c>
      <c r="L1866">
        <f>VLOOKUP(B1866,HIS退!B:F,5,FALSE)</f>
        <v>-10.5</v>
      </c>
      <c r="M1866">
        <f>VLOOKUP(J1866,银行退!A:F,6,FALSE)</f>
        <v>10.5</v>
      </c>
      <c r="N1866" t="e">
        <f>VLOOKUP(J1866,银行退!A:J,10,FALSE)</f>
        <v>#N/A</v>
      </c>
      <c r="O1866" t="str">
        <f>VLOOKUP(J1866,银行退!A:K,11,FALSE)</f>
        <v>2017-08-21</v>
      </c>
    </row>
    <row r="1867" spans="1:15">
      <c r="A1867" s="1" t="s">
        <v>13661</v>
      </c>
      <c r="B1867" s="1">
        <v>1499829</v>
      </c>
      <c r="C1867" s="1" t="s">
        <v>8104</v>
      </c>
      <c r="D1867" s="1" t="s">
        <v>8105</v>
      </c>
      <c r="E1867" s="1" t="s">
        <v>8106</v>
      </c>
      <c r="F1867" s="2">
        <v>113.2</v>
      </c>
      <c r="G1867" s="1" t="s">
        <v>9</v>
      </c>
      <c r="H1867" s="1" t="s">
        <v>8349</v>
      </c>
      <c r="I1867" s="1" t="s">
        <v>8350</v>
      </c>
      <c r="J1867" s="1" t="s">
        <v>13662</v>
      </c>
      <c r="K1867" s="1" t="s">
        <v>13663</v>
      </c>
      <c r="L1867">
        <f>VLOOKUP(B1867,HIS退!B:F,5,FALSE)</f>
        <v>-113.2</v>
      </c>
      <c r="M1867">
        <f>VLOOKUP(J1867,银行退!A:F,6,FALSE)</f>
        <v>113.2</v>
      </c>
      <c r="N1867" t="e">
        <f>VLOOKUP(J1867,银行退!A:J,10,FALSE)</f>
        <v>#N/A</v>
      </c>
      <c r="O1867" t="e">
        <f>VLOOKUP(J1867,银行退!A:K,11,FALSE)</f>
        <v>#N/A</v>
      </c>
    </row>
    <row r="1868" spans="1:15">
      <c r="A1868" s="1" t="s">
        <v>13664</v>
      </c>
      <c r="B1868" s="1">
        <v>1499832</v>
      </c>
      <c r="C1868" s="1" t="s">
        <v>8108</v>
      </c>
      <c r="D1868" s="1" t="s">
        <v>8109</v>
      </c>
      <c r="E1868" s="1" t="s">
        <v>8110</v>
      </c>
      <c r="F1868" s="2">
        <v>1345.37</v>
      </c>
      <c r="G1868" s="1" t="s">
        <v>9</v>
      </c>
      <c r="H1868" s="1" t="s">
        <v>8349</v>
      </c>
      <c r="I1868" s="1" t="s">
        <v>8350</v>
      </c>
      <c r="J1868" s="1" t="s">
        <v>13665</v>
      </c>
      <c r="K1868" s="1" t="s">
        <v>13666</v>
      </c>
      <c r="L1868">
        <f>VLOOKUP(B1868,HIS退!B:F,5,FALSE)</f>
        <v>-1345.37</v>
      </c>
      <c r="M1868">
        <f>VLOOKUP(J1868,银行退!A:F,6,FALSE)</f>
        <v>1345.37</v>
      </c>
      <c r="N1868" t="e">
        <f>VLOOKUP(J1868,银行退!A:J,10,FALSE)</f>
        <v>#N/A</v>
      </c>
      <c r="O1868" t="e">
        <f>VLOOKUP(J1868,银行退!A:K,11,FALSE)</f>
        <v>#N/A</v>
      </c>
    </row>
    <row r="1869" spans="1:15">
      <c r="A1869" s="1" t="s">
        <v>13667</v>
      </c>
      <c r="B1869" s="1">
        <v>1500006</v>
      </c>
      <c r="C1869" s="1" t="s">
        <v>8112</v>
      </c>
      <c r="D1869" s="1" t="s">
        <v>8083</v>
      </c>
      <c r="E1869" s="1" t="s">
        <v>8084</v>
      </c>
      <c r="F1869" s="2">
        <v>1000</v>
      </c>
      <c r="G1869" s="1" t="s">
        <v>9</v>
      </c>
      <c r="H1869" s="1" t="s">
        <v>8349</v>
      </c>
      <c r="I1869" s="1" t="s">
        <v>8350</v>
      </c>
      <c r="J1869" s="1" t="s">
        <v>13668</v>
      </c>
      <c r="K1869" s="1" t="s">
        <v>13647</v>
      </c>
      <c r="L1869">
        <f>VLOOKUP(B1869,HIS退!B:F,5,FALSE)</f>
        <v>-1000</v>
      </c>
      <c r="M1869">
        <f>VLOOKUP(J1869,银行退!A:F,6,FALSE)</f>
        <v>1000</v>
      </c>
      <c r="N1869" t="e">
        <f>VLOOKUP(J1869,银行退!A:J,10,FALSE)</f>
        <v>#N/A</v>
      </c>
      <c r="O1869" t="e">
        <f>VLOOKUP(J1869,银行退!A:K,11,FALSE)</f>
        <v>#N/A</v>
      </c>
    </row>
    <row r="1870" spans="1:15">
      <c r="A1870" s="1" t="s">
        <v>13669</v>
      </c>
      <c r="B1870" s="1">
        <v>1500066</v>
      </c>
      <c r="C1870" s="1" t="s">
        <v>13670</v>
      </c>
      <c r="D1870" s="1" t="s">
        <v>8114</v>
      </c>
      <c r="E1870" s="1" t="s">
        <v>98</v>
      </c>
      <c r="F1870" s="2">
        <v>168</v>
      </c>
      <c r="G1870" s="1" t="s">
        <v>9</v>
      </c>
      <c r="H1870" s="1" t="s">
        <v>8358</v>
      </c>
      <c r="I1870" s="1" t="s">
        <v>8358</v>
      </c>
      <c r="J1870" s="1" t="s">
        <v>14010</v>
      </c>
      <c r="K1870" s="1" t="s">
        <v>97</v>
      </c>
      <c r="L1870">
        <f>VLOOKUP(B1870,HIS退!B:F,5,FALSE)</f>
        <v>-168</v>
      </c>
      <c r="M1870">
        <f>VLOOKUP(J1870,银行退!A:F,6,FALSE)</f>
        <v>168</v>
      </c>
      <c r="N1870" t="e">
        <f>VLOOKUP(J1870,银行退!A:J,10,FALSE)</f>
        <v>#N/A</v>
      </c>
      <c r="O1870" t="str">
        <f>VLOOKUP(J1870,银行退!A:K,11,FALSE)</f>
        <v>2017-08-18</v>
      </c>
    </row>
    <row r="1871" spans="1:15">
      <c r="A1871" s="1" t="s">
        <v>13672</v>
      </c>
      <c r="B1871" s="1">
        <v>1500213</v>
      </c>
      <c r="C1871" s="1" t="s">
        <v>8116</v>
      </c>
      <c r="D1871" s="1" t="s">
        <v>8117</v>
      </c>
      <c r="E1871" s="1" t="s">
        <v>8118</v>
      </c>
      <c r="F1871" s="2">
        <v>10000</v>
      </c>
      <c r="G1871" s="1" t="s">
        <v>9</v>
      </c>
      <c r="H1871" s="1" t="s">
        <v>8349</v>
      </c>
      <c r="I1871" s="1" t="s">
        <v>8350</v>
      </c>
      <c r="J1871" s="1" t="s">
        <v>13673</v>
      </c>
      <c r="K1871" s="1" t="s">
        <v>13674</v>
      </c>
      <c r="L1871">
        <f>VLOOKUP(B1871,HIS退!B:F,5,FALSE)</f>
        <v>-10000</v>
      </c>
      <c r="M1871">
        <f>VLOOKUP(J1871,银行退!A:F,6,FALSE)</f>
        <v>10000</v>
      </c>
      <c r="N1871" t="e">
        <f>VLOOKUP(J1871,银行退!A:J,10,FALSE)</f>
        <v>#N/A</v>
      </c>
      <c r="O1871" t="e">
        <f>VLOOKUP(J1871,银行退!A:K,11,FALSE)</f>
        <v>#N/A</v>
      </c>
    </row>
    <row r="1872" spans="1:15">
      <c r="A1872" s="1" t="s">
        <v>13675</v>
      </c>
      <c r="B1872" s="1">
        <v>1500270</v>
      </c>
      <c r="C1872" s="1" t="s">
        <v>8120</v>
      </c>
      <c r="D1872" s="1" t="s">
        <v>8121</v>
      </c>
      <c r="E1872" s="1" t="s">
        <v>8122</v>
      </c>
      <c r="F1872" s="2">
        <v>39</v>
      </c>
      <c r="G1872" s="1" t="s">
        <v>9</v>
      </c>
      <c r="H1872" s="1" t="s">
        <v>8349</v>
      </c>
      <c r="I1872" s="1" t="s">
        <v>8350</v>
      </c>
      <c r="J1872" s="1" t="s">
        <v>13676</v>
      </c>
      <c r="K1872" s="1" t="s">
        <v>13677</v>
      </c>
      <c r="L1872">
        <f>VLOOKUP(B1872,HIS退!B:F,5,FALSE)</f>
        <v>-39</v>
      </c>
      <c r="M1872">
        <f>VLOOKUP(J1872,银行退!A:F,6,FALSE)</f>
        <v>39</v>
      </c>
      <c r="N1872" t="e">
        <f>VLOOKUP(J1872,银行退!A:J,10,FALSE)</f>
        <v>#N/A</v>
      </c>
      <c r="O1872" t="e">
        <f>VLOOKUP(J1872,银行退!A:K,11,FALSE)</f>
        <v>#N/A</v>
      </c>
    </row>
    <row r="1873" spans="1:15">
      <c r="A1873" s="1" t="s">
        <v>13678</v>
      </c>
      <c r="B1873" s="1">
        <v>1500369</v>
      </c>
      <c r="C1873" s="1" t="s">
        <v>8124</v>
      </c>
      <c r="D1873" s="1" t="s">
        <v>8125</v>
      </c>
      <c r="E1873" s="1" t="s">
        <v>106</v>
      </c>
      <c r="F1873" s="2">
        <v>100</v>
      </c>
      <c r="G1873" s="1" t="s">
        <v>9</v>
      </c>
      <c r="H1873" s="1" t="s">
        <v>8349</v>
      </c>
      <c r="I1873" s="1" t="s">
        <v>8350</v>
      </c>
      <c r="J1873" s="1" t="s">
        <v>13679</v>
      </c>
      <c r="K1873" s="1" t="s">
        <v>105</v>
      </c>
      <c r="L1873">
        <f>VLOOKUP(B1873,HIS退!B:F,5,FALSE)</f>
        <v>-100</v>
      </c>
      <c r="M1873">
        <f>VLOOKUP(J1873,银行退!A:F,6,FALSE)</f>
        <v>100</v>
      </c>
      <c r="N1873" t="e">
        <f>VLOOKUP(J1873,银行退!A:J,10,FALSE)</f>
        <v>#N/A</v>
      </c>
      <c r="O1873" t="str">
        <f>VLOOKUP(J1873,银行退!A:K,11,FALSE)</f>
        <v>2017-08-18</v>
      </c>
    </row>
    <row r="1874" spans="1:15">
      <c r="A1874" s="1" t="s">
        <v>13680</v>
      </c>
      <c r="B1874" s="1">
        <v>1500388</v>
      </c>
      <c r="C1874" s="1" t="s">
        <v>8127</v>
      </c>
      <c r="D1874" s="1" t="s">
        <v>8125</v>
      </c>
      <c r="E1874" s="1" t="s">
        <v>106</v>
      </c>
      <c r="F1874" s="2">
        <v>801.95</v>
      </c>
      <c r="G1874" s="1" t="s">
        <v>9</v>
      </c>
      <c r="H1874" s="1" t="s">
        <v>8349</v>
      </c>
      <c r="I1874" s="1" t="s">
        <v>8350</v>
      </c>
      <c r="J1874" s="1" t="s">
        <v>14011</v>
      </c>
      <c r="K1874" s="1" t="s">
        <v>105</v>
      </c>
      <c r="L1874">
        <f>VLOOKUP(B1874,HIS退!B:F,5,FALSE)</f>
        <v>-801.95</v>
      </c>
      <c r="M1874">
        <f>VLOOKUP(J1874,银行退!A:F,6,FALSE)</f>
        <v>801.95</v>
      </c>
      <c r="N1874" t="e">
        <f>VLOOKUP(J1874,银行退!A:J,10,FALSE)</f>
        <v>#N/A</v>
      </c>
      <c r="O1874" t="str">
        <f>VLOOKUP(J1874,银行退!A:K,11,FALSE)</f>
        <v>2017-08-18</v>
      </c>
    </row>
    <row r="1875" spans="1:15">
      <c r="A1875" s="1" t="s">
        <v>13682</v>
      </c>
      <c r="B1875" s="1">
        <v>1500420</v>
      </c>
      <c r="C1875" s="1" t="s">
        <v>8129</v>
      </c>
      <c r="D1875" s="1" t="s">
        <v>8130</v>
      </c>
      <c r="E1875" s="1" t="s">
        <v>8131</v>
      </c>
      <c r="F1875" s="2">
        <v>20</v>
      </c>
      <c r="G1875" s="1" t="s">
        <v>9</v>
      </c>
      <c r="H1875" s="1" t="s">
        <v>8349</v>
      </c>
      <c r="I1875" s="1" t="s">
        <v>8350</v>
      </c>
      <c r="J1875" s="1" t="s">
        <v>13683</v>
      </c>
      <c r="K1875" s="1" t="s">
        <v>13684</v>
      </c>
      <c r="L1875">
        <f>VLOOKUP(B1875,HIS退!B:F,5,FALSE)</f>
        <v>-20</v>
      </c>
      <c r="M1875">
        <f>VLOOKUP(J1875,银行退!A:F,6,FALSE)</f>
        <v>20</v>
      </c>
      <c r="N1875" t="e">
        <f>VLOOKUP(J1875,银行退!A:J,10,FALSE)</f>
        <v>#N/A</v>
      </c>
      <c r="O1875" t="e">
        <f>VLOOKUP(J1875,银行退!A:K,11,FALSE)</f>
        <v>#N/A</v>
      </c>
    </row>
    <row r="1876" spans="1:15">
      <c r="A1876" s="1" t="s">
        <v>13685</v>
      </c>
      <c r="B1876" s="1">
        <v>1500621</v>
      </c>
      <c r="C1876" s="1" t="s">
        <v>8133</v>
      </c>
      <c r="D1876" s="1" t="s">
        <v>8134</v>
      </c>
      <c r="E1876" s="1" t="s">
        <v>8135</v>
      </c>
      <c r="F1876" s="2">
        <v>349</v>
      </c>
      <c r="G1876" s="1" t="s">
        <v>9</v>
      </c>
      <c r="H1876" s="1" t="s">
        <v>8349</v>
      </c>
      <c r="I1876" s="1" t="s">
        <v>8350</v>
      </c>
      <c r="J1876" s="1" t="s">
        <v>13686</v>
      </c>
      <c r="K1876" s="1" t="s">
        <v>13687</v>
      </c>
      <c r="L1876">
        <f>VLOOKUP(B1876,HIS退!B:F,5,FALSE)</f>
        <v>-349</v>
      </c>
      <c r="M1876">
        <f>VLOOKUP(J1876,银行退!A:F,6,FALSE)</f>
        <v>349</v>
      </c>
      <c r="N1876" t="e">
        <f>VLOOKUP(J1876,银行退!A:J,10,FALSE)</f>
        <v>#N/A</v>
      </c>
      <c r="O1876" t="e">
        <f>VLOOKUP(J1876,银行退!A:K,11,FALSE)</f>
        <v>#N/A</v>
      </c>
    </row>
    <row r="1877" spans="1:15">
      <c r="A1877" s="1" t="s">
        <v>13688</v>
      </c>
      <c r="B1877" s="1">
        <v>1500644</v>
      </c>
      <c r="C1877" s="1" t="s">
        <v>8137</v>
      </c>
      <c r="D1877" s="1" t="s">
        <v>8138</v>
      </c>
      <c r="E1877" s="1" t="s">
        <v>8139</v>
      </c>
      <c r="F1877" s="2">
        <v>304.02</v>
      </c>
      <c r="G1877" s="1" t="s">
        <v>9</v>
      </c>
      <c r="H1877" s="1" t="s">
        <v>8349</v>
      </c>
      <c r="I1877" s="1" t="s">
        <v>8350</v>
      </c>
      <c r="J1877" s="1" t="s">
        <v>13689</v>
      </c>
      <c r="K1877" s="1" t="s">
        <v>13690</v>
      </c>
      <c r="L1877">
        <f>VLOOKUP(B1877,HIS退!B:F,5,FALSE)</f>
        <v>-304.02</v>
      </c>
      <c r="M1877">
        <f>VLOOKUP(J1877,银行退!A:F,6,FALSE)</f>
        <v>304.02</v>
      </c>
      <c r="N1877" t="e">
        <f>VLOOKUP(J1877,银行退!A:J,10,FALSE)</f>
        <v>#N/A</v>
      </c>
      <c r="O1877" t="e">
        <f>VLOOKUP(J1877,银行退!A:K,11,FALSE)</f>
        <v>#N/A</v>
      </c>
    </row>
    <row r="1878" spans="1:15">
      <c r="A1878" s="1" t="s">
        <v>13691</v>
      </c>
      <c r="B1878" s="1">
        <v>1500679</v>
      </c>
      <c r="C1878" s="1" t="s">
        <v>8141</v>
      </c>
      <c r="D1878" s="1" t="s">
        <v>8142</v>
      </c>
      <c r="E1878" s="1" t="s">
        <v>8143</v>
      </c>
      <c r="F1878" s="2">
        <v>581.5</v>
      </c>
      <c r="G1878" s="1" t="s">
        <v>9</v>
      </c>
      <c r="H1878" s="1" t="s">
        <v>8349</v>
      </c>
      <c r="I1878" s="1" t="s">
        <v>8350</v>
      </c>
      <c r="J1878" s="1" t="s">
        <v>13692</v>
      </c>
      <c r="K1878" s="1" t="s">
        <v>13693</v>
      </c>
      <c r="L1878">
        <f>VLOOKUP(B1878,HIS退!B:F,5,FALSE)</f>
        <v>-581.5</v>
      </c>
      <c r="M1878">
        <f>VLOOKUP(J1878,银行退!A:F,6,FALSE)</f>
        <v>581.5</v>
      </c>
      <c r="N1878" t="e">
        <f>VLOOKUP(J1878,银行退!A:J,10,FALSE)</f>
        <v>#N/A</v>
      </c>
      <c r="O1878" t="e">
        <f>VLOOKUP(J1878,银行退!A:K,11,FALSE)</f>
        <v>#N/A</v>
      </c>
    </row>
    <row r="1879" spans="1:15">
      <c r="A1879" s="1" t="s">
        <v>13694</v>
      </c>
      <c r="B1879" s="1">
        <v>1500733</v>
      </c>
      <c r="C1879" s="1" t="s">
        <v>8145</v>
      </c>
      <c r="D1879" s="1" t="s">
        <v>8146</v>
      </c>
      <c r="E1879" s="1" t="s">
        <v>8147</v>
      </c>
      <c r="F1879" s="2">
        <v>500</v>
      </c>
      <c r="G1879" s="1" t="s">
        <v>9</v>
      </c>
      <c r="H1879" s="1" t="s">
        <v>8349</v>
      </c>
      <c r="I1879" s="1" t="s">
        <v>8350</v>
      </c>
      <c r="J1879" s="1" t="s">
        <v>13695</v>
      </c>
      <c r="K1879" s="1" t="s">
        <v>13696</v>
      </c>
      <c r="L1879">
        <f>VLOOKUP(B1879,HIS退!B:F,5,FALSE)</f>
        <v>-500</v>
      </c>
      <c r="M1879">
        <f>VLOOKUP(J1879,银行退!A:F,6,FALSE)</f>
        <v>500</v>
      </c>
      <c r="N1879" t="e">
        <f>VLOOKUP(J1879,银行退!A:J,10,FALSE)</f>
        <v>#N/A</v>
      </c>
      <c r="O1879" t="e">
        <f>VLOOKUP(J1879,银行退!A:K,11,FALSE)</f>
        <v>#N/A</v>
      </c>
    </row>
    <row r="1880" spans="1:15">
      <c r="A1880" s="1" t="s">
        <v>13697</v>
      </c>
      <c r="B1880" s="1">
        <v>1500748</v>
      </c>
      <c r="C1880" s="1" t="s">
        <v>8149</v>
      </c>
      <c r="D1880" s="1" t="s">
        <v>8146</v>
      </c>
      <c r="E1880" s="1" t="s">
        <v>8147</v>
      </c>
      <c r="F1880" s="2">
        <v>566.35</v>
      </c>
      <c r="G1880" s="1" t="s">
        <v>9</v>
      </c>
      <c r="H1880" s="1" t="s">
        <v>8349</v>
      </c>
      <c r="I1880" s="1" t="s">
        <v>8350</v>
      </c>
      <c r="J1880" s="1" t="s">
        <v>13698</v>
      </c>
      <c r="K1880" s="1" t="s">
        <v>13696</v>
      </c>
      <c r="L1880">
        <f>VLOOKUP(B1880,HIS退!B:F,5,FALSE)</f>
        <v>-566.35</v>
      </c>
      <c r="M1880">
        <f>VLOOKUP(J1880,银行退!A:F,6,FALSE)</f>
        <v>566.35</v>
      </c>
      <c r="N1880" t="e">
        <f>VLOOKUP(J1880,银行退!A:J,10,FALSE)</f>
        <v>#N/A</v>
      </c>
      <c r="O1880" t="e">
        <f>VLOOKUP(J1880,银行退!A:K,11,FALSE)</f>
        <v>#N/A</v>
      </c>
    </row>
    <row r="1881" spans="1:15">
      <c r="A1881" s="1" t="s">
        <v>13699</v>
      </c>
      <c r="B1881" s="1">
        <v>1500824</v>
      </c>
      <c r="C1881" s="1" t="s">
        <v>8151</v>
      </c>
      <c r="D1881" s="1" t="s">
        <v>8152</v>
      </c>
      <c r="E1881" s="1" t="s">
        <v>8153</v>
      </c>
      <c r="F1881" s="2">
        <v>103.9</v>
      </c>
      <c r="G1881" s="1" t="s">
        <v>9</v>
      </c>
      <c r="H1881" s="1" t="s">
        <v>8349</v>
      </c>
      <c r="I1881" s="1" t="s">
        <v>8350</v>
      </c>
      <c r="J1881" s="1" t="s">
        <v>13700</v>
      </c>
      <c r="K1881" s="1" t="s">
        <v>12533</v>
      </c>
      <c r="L1881">
        <f>VLOOKUP(B1881,HIS退!B:F,5,FALSE)</f>
        <v>-103.9</v>
      </c>
      <c r="M1881">
        <f>VLOOKUP(J1881,银行退!A:F,6,FALSE)</f>
        <v>103.9</v>
      </c>
      <c r="N1881" t="e">
        <f>VLOOKUP(J1881,银行退!A:J,10,FALSE)</f>
        <v>#N/A</v>
      </c>
      <c r="O1881" t="e">
        <f>VLOOKUP(J1881,银行退!A:K,11,FALSE)</f>
        <v>#N/A</v>
      </c>
    </row>
    <row r="1882" spans="1:15">
      <c r="A1882" s="1" t="s">
        <v>13701</v>
      </c>
      <c r="B1882" s="1">
        <v>1500888</v>
      </c>
      <c r="C1882" s="1" t="s">
        <v>8155</v>
      </c>
      <c r="D1882" s="1" t="s">
        <v>8156</v>
      </c>
      <c r="E1882" s="1" t="s">
        <v>8157</v>
      </c>
      <c r="F1882" s="2">
        <v>284.52999999999997</v>
      </c>
      <c r="G1882" s="1" t="s">
        <v>9</v>
      </c>
      <c r="H1882" s="1" t="s">
        <v>8349</v>
      </c>
      <c r="I1882" s="1" t="s">
        <v>8350</v>
      </c>
      <c r="J1882" s="1" t="s">
        <v>13702</v>
      </c>
      <c r="K1882" s="1" t="s">
        <v>13703</v>
      </c>
      <c r="L1882">
        <f>VLOOKUP(B1882,HIS退!B:F,5,FALSE)</f>
        <v>-284.52999999999997</v>
      </c>
      <c r="M1882">
        <f>VLOOKUP(J1882,银行退!A:F,6,FALSE)</f>
        <v>284.52999999999997</v>
      </c>
      <c r="N1882" t="e">
        <f>VLOOKUP(J1882,银行退!A:J,10,FALSE)</f>
        <v>#N/A</v>
      </c>
      <c r="O1882" t="e">
        <f>VLOOKUP(J1882,银行退!A:K,11,FALSE)</f>
        <v>#N/A</v>
      </c>
    </row>
    <row r="1883" spans="1:15">
      <c r="A1883" s="1" t="s">
        <v>13704</v>
      </c>
      <c r="B1883" s="1">
        <v>1500970</v>
      </c>
      <c r="C1883" s="1" t="s">
        <v>8159</v>
      </c>
      <c r="D1883" s="1" t="s">
        <v>8160</v>
      </c>
      <c r="E1883" s="1" t="s">
        <v>8161</v>
      </c>
      <c r="F1883" s="2">
        <v>812</v>
      </c>
      <c r="G1883" s="1" t="s">
        <v>9</v>
      </c>
      <c r="H1883" s="1" t="s">
        <v>8349</v>
      </c>
      <c r="I1883" s="1" t="s">
        <v>8350</v>
      </c>
      <c r="J1883" s="1" t="s">
        <v>13705</v>
      </c>
      <c r="K1883" s="1" t="s">
        <v>13706</v>
      </c>
      <c r="L1883">
        <f>VLOOKUP(B1883,HIS退!B:F,5,FALSE)</f>
        <v>-812</v>
      </c>
      <c r="M1883">
        <f>VLOOKUP(J1883,银行退!A:F,6,FALSE)</f>
        <v>812</v>
      </c>
      <c r="N1883" t="e">
        <f>VLOOKUP(J1883,银行退!A:J,10,FALSE)</f>
        <v>#N/A</v>
      </c>
      <c r="O1883" t="e">
        <f>VLOOKUP(J1883,银行退!A:K,11,FALSE)</f>
        <v>#N/A</v>
      </c>
    </row>
    <row r="1884" spans="1:15">
      <c r="A1884" s="1" t="s">
        <v>13707</v>
      </c>
      <c r="B1884" s="1">
        <v>1500980</v>
      </c>
      <c r="C1884" s="1" t="s">
        <v>8163</v>
      </c>
      <c r="D1884" s="1" t="s">
        <v>8164</v>
      </c>
      <c r="E1884" s="1" t="s">
        <v>8165</v>
      </c>
      <c r="F1884" s="2">
        <v>367</v>
      </c>
      <c r="G1884" s="1" t="s">
        <v>9</v>
      </c>
      <c r="H1884" s="1" t="s">
        <v>8349</v>
      </c>
      <c r="I1884" s="1" t="s">
        <v>8350</v>
      </c>
      <c r="J1884" s="1" t="s">
        <v>13708</v>
      </c>
      <c r="K1884" s="1" t="s">
        <v>13709</v>
      </c>
      <c r="L1884">
        <f>VLOOKUP(B1884,HIS退!B:F,5,FALSE)</f>
        <v>-367</v>
      </c>
      <c r="M1884">
        <f>VLOOKUP(J1884,银行退!A:F,6,FALSE)</f>
        <v>367</v>
      </c>
      <c r="N1884" t="e">
        <f>VLOOKUP(J1884,银行退!A:J,10,FALSE)</f>
        <v>#N/A</v>
      </c>
      <c r="O1884" t="e">
        <f>VLOOKUP(J1884,银行退!A:K,11,FALSE)</f>
        <v>#N/A</v>
      </c>
    </row>
    <row r="1885" spans="1:15">
      <c r="A1885" s="1" t="s">
        <v>13710</v>
      </c>
      <c r="B1885" s="1">
        <v>1501051</v>
      </c>
      <c r="C1885" s="1" t="s">
        <v>8167</v>
      </c>
      <c r="D1885" s="1" t="s">
        <v>8168</v>
      </c>
      <c r="E1885" s="1" t="s">
        <v>8169</v>
      </c>
      <c r="F1885" s="2">
        <v>627.71</v>
      </c>
      <c r="G1885" s="1" t="s">
        <v>9</v>
      </c>
      <c r="H1885" s="1" t="s">
        <v>8349</v>
      </c>
      <c r="I1885" s="1" t="s">
        <v>8350</v>
      </c>
      <c r="J1885" s="1" t="s">
        <v>13711</v>
      </c>
      <c r="K1885" s="1" t="s">
        <v>13712</v>
      </c>
      <c r="L1885">
        <f>VLOOKUP(B1885,HIS退!B:F,5,FALSE)</f>
        <v>-627.71</v>
      </c>
      <c r="M1885">
        <f>VLOOKUP(J1885,银行退!A:F,6,FALSE)</f>
        <v>627.71</v>
      </c>
      <c r="N1885" t="e">
        <f>VLOOKUP(J1885,银行退!A:J,10,FALSE)</f>
        <v>#N/A</v>
      </c>
      <c r="O1885" t="e">
        <f>VLOOKUP(J1885,银行退!A:K,11,FALSE)</f>
        <v>#N/A</v>
      </c>
    </row>
    <row r="1886" spans="1:15">
      <c r="A1886" s="1" t="s">
        <v>13713</v>
      </c>
      <c r="B1886" s="1">
        <v>1501165</v>
      </c>
      <c r="C1886" s="1" t="s">
        <v>8171</v>
      </c>
      <c r="D1886" s="1" t="s">
        <v>8172</v>
      </c>
      <c r="E1886" s="1" t="s">
        <v>8173</v>
      </c>
      <c r="F1886" s="2">
        <v>12.5</v>
      </c>
      <c r="G1886" s="1" t="s">
        <v>9</v>
      </c>
      <c r="H1886" s="1" t="s">
        <v>8349</v>
      </c>
      <c r="I1886" s="1" t="s">
        <v>8350</v>
      </c>
      <c r="J1886" s="1" t="s">
        <v>13714</v>
      </c>
      <c r="K1886" s="1" t="s">
        <v>13715</v>
      </c>
      <c r="L1886">
        <f>VLOOKUP(B1886,HIS退!B:F,5,FALSE)</f>
        <v>-12.5</v>
      </c>
      <c r="M1886">
        <f>VLOOKUP(J1886,银行退!A:F,6,FALSE)</f>
        <v>12.5</v>
      </c>
      <c r="N1886" t="e">
        <f>VLOOKUP(J1886,银行退!A:J,10,FALSE)</f>
        <v>#N/A</v>
      </c>
      <c r="O1886" t="e">
        <f>VLOOKUP(J1886,银行退!A:K,11,FALSE)</f>
        <v>#N/A</v>
      </c>
    </row>
    <row r="1887" spans="1:15">
      <c r="A1887" s="1" t="s">
        <v>13716</v>
      </c>
      <c r="B1887" s="1">
        <v>1501758</v>
      </c>
      <c r="C1887" s="1" t="s">
        <v>8175</v>
      </c>
      <c r="D1887" s="1" t="s">
        <v>8176</v>
      </c>
      <c r="E1887" s="1" t="s">
        <v>8177</v>
      </c>
      <c r="F1887" s="2">
        <v>28.36</v>
      </c>
      <c r="G1887" s="1" t="s">
        <v>9</v>
      </c>
      <c r="H1887" s="1" t="s">
        <v>8349</v>
      </c>
      <c r="I1887" s="1" t="s">
        <v>8350</v>
      </c>
      <c r="J1887" s="1" t="s">
        <v>13717</v>
      </c>
      <c r="K1887" s="1" t="s">
        <v>13718</v>
      </c>
      <c r="L1887">
        <f>VLOOKUP(B1887,HIS退!B:F,5,FALSE)</f>
        <v>-28.36</v>
      </c>
      <c r="M1887">
        <f>VLOOKUP(J1887,银行退!A:F,6,FALSE)</f>
        <v>28.36</v>
      </c>
      <c r="N1887" t="e">
        <f>VLOOKUP(J1887,银行退!A:J,10,FALSE)</f>
        <v>#N/A</v>
      </c>
      <c r="O1887" t="e">
        <f>VLOOKUP(J1887,银行退!A:K,11,FALSE)</f>
        <v>#N/A</v>
      </c>
    </row>
    <row r="1888" spans="1:15">
      <c r="A1888" s="1" t="s">
        <v>13719</v>
      </c>
      <c r="B1888" s="1">
        <v>1504591</v>
      </c>
      <c r="C1888" s="1" t="s">
        <v>8179</v>
      </c>
      <c r="D1888" s="1" t="s">
        <v>8180</v>
      </c>
      <c r="E1888" s="1" t="s">
        <v>8181</v>
      </c>
      <c r="F1888" s="2">
        <v>599.13</v>
      </c>
      <c r="G1888" s="1" t="s">
        <v>9</v>
      </c>
      <c r="H1888" s="1" t="s">
        <v>8349</v>
      </c>
      <c r="I1888" s="1" t="s">
        <v>8350</v>
      </c>
      <c r="J1888" s="1" t="s">
        <v>13720</v>
      </c>
      <c r="K1888" s="1" t="s">
        <v>13721</v>
      </c>
      <c r="L1888">
        <f>VLOOKUP(B1888,HIS退!B:F,5,FALSE)</f>
        <v>-599.13</v>
      </c>
      <c r="M1888">
        <f>VLOOKUP(J1888,银行退!A:F,6,FALSE)</f>
        <v>599.13</v>
      </c>
      <c r="N1888" t="e">
        <f>VLOOKUP(J1888,银行退!A:J,10,FALSE)</f>
        <v>#N/A</v>
      </c>
      <c r="O1888" t="e">
        <f>VLOOKUP(J1888,银行退!A:K,11,FALSE)</f>
        <v>#N/A</v>
      </c>
    </row>
    <row r="1889" spans="1:15">
      <c r="A1889" s="1" t="s">
        <v>13722</v>
      </c>
      <c r="B1889" s="1">
        <v>1504717</v>
      </c>
      <c r="C1889" s="1" t="s">
        <v>8183</v>
      </c>
      <c r="D1889" s="1" t="s">
        <v>8184</v>
      </c>
      <c r="E1889" s="1" t="s">
        <v>8185</v>
      </c>
      <c r="F1889" s="2">
        <v>32.86</v>
      </c>
      <c r="G1889" s="1" t="s">
        <v>9</v>
      </c>
      <c r="H1889" s="1" t="s">
        <v>8349</v>
      </c>
      <c r="I1889" s="1" t="s">
        <v>8350</v>
      </c>
      <c r="J1889" s="1" t="s">
        <v>13723</v>
      </c>
      <c r="K1889" s="1" t="s">
        <v>13724</v>
      </c>
      <c r="L1889">
        <f>VLOOKUP(B1889,HIS退!B:F,5,FALSE)</f>
        <v>-32.86</v>
      </c>
      <c r="M1889">
        <f>VLOOKUP(J1889,银行退!A:F,6,FALSE)</f>
        <v>32.86</v>
      </c>
      <c r="N1889" t="e">
        <f>VLOOKUP(J1889,银行退!A:J,10,FALSE)</f>
        <v>#N/A</v>
      </c>
      <c r="O1889" t="e">
        <f>VLOOKUP(J1889,银行退!A:K,11,FALSE)</f>
        <v>#N/A</v>
      </c>
    </row>
    <row r="1890" spans="1:15">
      <c r="A1890" s="1" t="s">
        <v>13725</v>
      </c>
      <c r="B1890" s="1">
        <v>1504739</v>
      </c>
      <c r="C1890" s="1" t="s">
        <v>8187</v>
      </c>
      <c r="D1890" s="1" t="s">
        <v>8188</v>
      </c>
      <c r="E1890" s="1" t="s">
        <v>8189</v>
      </c>
      <c r="F1890" s="2">
        <v>87.5</v>
      </c>
      <c r="G1890" s="1" t="s">
        <v>9</v>
      </c>
      <c r="H1890" s="1" t="s">
        <v>8349</v>
      </c>
      <c r="I1890" s="1" t="s">
        <v>8350</v>
      </c>
      <c r="J1890" s="1" t="s">
        <v>13726</v>
      </c>
      <c r="K1890" s="1" t="s">
        <v>13727</v>
      </c>
      <c r="L1890">
        <f>VLOOKUP(B1890,HIS退!B:F,5,FALSE)</f>
        <v>-87.5</v>
      </c>
      <c r="M1890">
        <f>VLOOKUP(J1890,银行退!A:F,6,FALSE)</f>
        <v>87.5</v>
      </c>
      <c r="N1890" t="e">
        <f>VLOOKUP(J1890,银行退!A:J,10,FALSE)</f>
        <v>#N/A</v>
      </c>
      <c r="O1890" t="e">
        <f>VLOOKUP(J1890,银行退!A:K,11,FALSE)</f>
        <v>#N/A</v>
      </c>
    </row>
    <row r="1891" spans="1:15">
      <c r="A1891" s="1" t="s">
        <v>13728</v>
      </c>
      <c r="B1891" s="1">
        <v>1504892</v>
      </c>
      <c r="C1891" s="1" t="s">
        <v>8191</v>
      </c>
      <c r="D1891" s="1" t="s">
        <v>8192</v>
      </c>
      <c r="E1891" s="1" t="s">
        <v>8193</v>
      </c>
      <c r="F1891" s="2">
        <v>1029.76</v>
      </c>
      <c r="G1891" s="1" t="s">
        <v>9</v>
      </c>
      <c r="H1891" s="1" t="s">
        <v>8349</v>
      </c>
      <c r="I1891" s="1" t="s">
        <v>8350</v>
      </c>
      <c r="J1891" s="1" t="s">
        <v>13729</v>
      </c>
      <c r="K1891" s="1" t="s">
        <v>13730</v>
      </c>
      <c r="L1891">
        <f>VLOOKUP(B1891,HIS退!B:F,5,FALSE)</f>
        <v>-1029.76</v>
      </c>
      <c r="M1891">
        <f>VLOOKUP(J1891,银行退!A:F,6,FALSE)</f>
        <v>1029.76</v>
      </c>
      <c r="N1891" t="e">
        <f>VLOOKUP(J1891,银行退!A:J,10,FALSE)</f>
        <v>#N/A</v>
      </c>
      <c r="O1891" t="e">
        <f>VLOOKUP(J1891,银行退!A:K,11,FALSE)</f>
        <v>#N/A</v>
      </c>
    </row>
    <row r="1892" spans="1:15">
      <c r="A1892" s="1" t="s">
        <v>13731</v>
      </c>
      <c r="B1892" s="1">
        <v>1504900</v>
      </c>
      <c r="C1892" s="1" t="s">
        <v>8195</v>
      </c>
      <c r="D1892" s="1" t="s">
        <v>8196</v>
      </c>
      <c r="E1892" s="1" t="s">
        <v>8197</v>
      </c>
      <c r="F1892" s="2">
        <v>15.19</v>
      </c>
      <c r="G1892" s="1" t="s">
        <v>9</v>
      </c>
      <c r="H1892" s="1" t="s">
        <v>8349</v>
      </c>
      <c r="I1892" s="1" t="s">
        <v>8350</v>
      </c>
      <c r="J1892" s="1" t="s">
        <v>13732</v>
      </c>
      <c r="K1892" s="1" t="s">
        <v>13733</v>
      </c>
      <c r="L1892">
        <f>VLOOKUP(B1892,HIS退!B:F,5,FALSE)</f>
        <v>-15.19</v>
      </c>
      <c r="M1892">
        <f>VLOOKUP(J1892,银行退!A:F,6,FALSE)</f>
        <v>15.19</v>
      </c>
      <c r="N1892" t="e">
        <f>VLOOKUP(J1892,银行退!A:J,10,FALSE)</f>
        <v>#N/A</v>
      </c>
      <c r="O1892" t="e">
        <f>VLOOKUP(J1892,银行退!A:K,11,FALSE)</f>
        <v>#N/A</v>
      </c>
    </row>
    <row r="1893" spans="1:15">
      <c r="A1893" s="1" t="s">
        <v>13734</v>
      </c>
      <c r="B1893" s="1">
        <v>1505049</v>
      </c>
      <c r="C1893" s="1" t="s">
        <v>8199</v>
      </c>
      <c r="D1893" s="1" t="s">
        <v>8200</v>
      </c>
      <c r="E1893" s="1" t="s">
        <v>8189</v>
      </c>
      <c r="F1893" s="2">
        <v>200</v>
      </c>
      <c r="G1893" s="1" t="s">
        <v>9</v>
      </c>
      <c r="H1893" s="1" t="s">
        <v>8349</v>
      </c>
      <c r="I1893" s="1" t="s">
        <v>8350</v>
      </c>
      <c r="J1893" s="1" t="s">
        <v>13735</v>
      </c>
      <c r="K1893" s="1" t="s">
        <v>13727</v>
      </c>
      <c r="L1893">
        <f>VLOOKUP(B1893,HIS退!B:F,5,FALSE)</f>
        <v>-200</v>
      </c>
      <c r="M1893">
        <f>VLOOKUP(J1893,银行退!A:F,6,FALSE)</f>
        <v>200</v>
      </c>
      <c r="N1893" t="e">
        <f>VLOOKUP(J1893,银行退!A:J,10,FALSE)</f>
        <v>#N/A</v>
      </c>
      <c r="O1893" t="e">
        <f>VLOOKUP(J1893,银行退!A:K,11,FALSE)</f>
        <v>#N/A</v>
      </c>
    </row>
    <row r="1894" spans="1:15">
      <c r="A1894" s="1" t="s">
        <v>13736</v>
      </c>
      <c r="B1894" s="1">
        <v>1505289</v>
      </c>
      <c r="C1894" s="1" t="s">
        <v>8202</v>
      </c>
      <c r="D1894" s="1" t="s">
        <v>8203</v>
      </c>
      <c r="E1894" s="1" t="s">
        <v>8204</v>
      </c>
      <c r="F1894" s="2">
        <v>13</v>
      </c>
      <c r="G1894" s="1" t="s">
        <v>9</v>
      </c>
      <c r="H1894" s="1" t="s">
        <v>8349</v>
      </c>
      <c r="I1894" s="1" t="s">
        <v>8350</v>
      </c>
      <c r="J1894" s="1" t="s">
        <v>13737</v>
      </c>
      <c r="K1894" s="1" t="s">
        <v>13738</v>
      </c>
      <c r="L1894">
        <f>VLOOKUP(B1894,HIS退!B:F,5,FALSE)</f>
        <v>-13</v>
      </c>
      <c r="M1894">
        <f>VLOOKUP(J1894,银行退!A:F,6,FALSE)</f>
        <v>13</v>
      </c>
      <c r="N1894" t="e">
        <f>VLOOKUP(J1894,银行退!A:J,10,FALSE)</f>
        <v>#N/A</v>
      </c>
      <c r="O1894" t="e">
        <f>VLOOKUP(J1894,银行退!A:K,11,FALSE)</f>
        <v>#N/A</v>
      </c>
    </row>
    <row r="1895" spans="1:15">
      <c r="A1895" s="1" t="s">
        <v>13739</v>
      </c>
      <c r="B1895" s="1">
        <v>1505870</v>
      </c>
      <c r="C1895" s="1" t="s">
        <v>8206</v>
      </c>
      <c r="D1895" s="1" t="s">
        <v>8207</v>
      </c>
      <c r="E1895" s="1" t="s">
        <v>8208</v>
      </c>
      <c r="F1895" s="2">
        <v>1000</v>
      </c>
      <c r="G1895" s="1" t="s">
        <v>9</v>
      </c>
      <c r="H1895" s="1" t="s">
        <v>8349</v>
      </c>
      <c r="I1895" s="1" t="s">
        <v>8350</v>
      </c>
      <c r="J1895" s="1" t="s">
        <v>13740</v>
      </c>
      <c r="K1895" s="1" t="s">
        <v>13741</v>
      </c>
      <c r="L1895">
        <f>VLOOKUP(B1895,HIS退!B:F,5,FALSE)</f>
        <v>-1000</v>
      </c>
      <c r="M1895">
        <f>VLOOKUP(J1895,银行退!A:F,6,FALSE)</f>
        <v>1000</v>
      </c>
      <c r="N1895" t="e">
        <f>VLOOKUP(J1895,银行退!A:J,10,FALSE)</f>
        <v>#N/A</v>
      </c>
      <c r="O1895" t="e">
        <f>VLOOKUP(J1895,银行退!A:K,11,FALSE)</f>
        <v>#N/A</v>
      </c>
    </row>
    <row r="1896" spans="1:15">
      <c r="A1896" s="1" t="s">
        <v>13742</v>
      </c>
      <c r="B1896" s="1">
        <v>1506084</v>
      </c>
      <c r="C1896" s="1" t="s">
        <v>8210</v>
      </c>
      <c r="D1896" s="1" t="s">
        <v>8211</v>
      </c>
      <c r="E1896" s="1" t="s">
        <v>8212</v>
      </c>
      <c r="F1896" s="2">
        <v>120</v>
      </c>
      <c r="G1896" s="1" t="s">
        <v>9</v>
      </c>
      <c r="H1896" s="1" t="s">
        <v>8349</v>
      </c>
      <c r="I1896" s="1" t="s">
        <v>8350</v>
      </c>
      <c r="J1896" s="1" t="s">
        <v>13743</v>
      </c>
      <c r="K1896" s="1" t="s">
        <v>13744</v>
      </c>
      <c r="L1896">
        <f>VLOOKUP(B1896,HIS退!B:F,5,FALSE)</f>
        <v>-120</v>
      </c>
      <c r="M1896">
        <f>VLOOKUP(J1896,银行退!A:F,6,FALSE)</f>
        <v>120</v>
      </c>
      <c r="N1896" t="e">
        <f>VLOOKUP(J1896,银行退!A:J,10,FALSE)</f>
        <v>#N/A</v>
      </c>
      <c r="O1896" t="e">
        <f>VLOOKUP(J1896,银行退!A:K,11,FALSE)</f>
        <v>#N/A</v>
      </c>
    </row>
    <row r="1897" spans="1:15">
      <c r="A1897" s="1" t="s">
        <v>13745</v>
      </c>
      <c r="B1897" s="1">
        <v>1506583</v>
      </c>
      <c r="C1897" s="1" t="s">
        <v>8214</v>
      </c>
      <c r="D1897" s="1" t="s">
        <v>8215</v>
      </c>
      <c r="E1897" s="1" t="s">
        <v>8216</v>
      </c>
      <c r="F1897" s="2">
        <v>82.5</v>
      </c>
      <c r="G1897" s="1" t="s">
        <v>9</v>
      </c>
      <c r="H1897" s="1" t="s">
        <v>8349</v>
      </c>
      <c r="I1897" s="1" t="s">
        <v>8350</v>
      </c>
      <c r="J1897" s="1" t="s">
        <v>13746</v>
      </c>
      <c r="K1897" s="1" t="s">
        <v>13747</v>
      </c>
      <c r="L1897">
        <f>VLOOKUP(B1897,HIS退!B:F,5,FALSE)</f>
        <v>-82.5</v>
      </c>
      <c r="M1897">
        <f>VLOOKUP(J1897,银行退!A:F,6,FALSE)</f>
        <v>82.5</v>
      </c>
      <c r="N1897" t="e">
        <f>VLOOKUP(J1897,银行退!A:J,10,FALSE)</f>
        <v>#N/A</v>
      </c>
      <c r="O1897" t="e">
        <f>VLOOKUP(J1897,银行退!A:K,11,FALSE)</f>
        <v>#N/A</v>
      </c>
    </row>
    <row r="1898" spans="1:15">
      <c r="A1898" s="1" t="s">
        <v>13748</v>
      </c>
      <c r="B1898" s="1">
        <v>1506732</v>
      </c>
      <c r="C1898" s="1" t="s">
        <v>8218</v>
      </c>
      <c r="D1898" s="1" t="s">
        <v>8219</v>
      </c>
      <c r="E1898" s="1" t="s">
        <v>8220</v>
      </c>
      <c r="F1898" s="2">
        <v>111.4</v>
      </c>
      <c r="G1898" s="1" t="s">
        <v>9</v>
      </c>
      <c r="H1898" s="1" t="s">
        <v>8349</v>
      </c>
      <c r="I1898" s="1" t="s">
        <v>8350</v>
      </c>
      <c r="J1898" s="1" t="s">
        <v>13749</v>
      </c>
      <c r="K1898" s="1" t="s">
        <v>13750</v>
      </c>
      <c r="L1898">
        <f>VLOOKUP(B1898,HIS退!B:F,5,FALSE)</f>
        <v>-111.4</v>
      </c>
      <c r="M1898">
        <f>VLOOKUP(J1898,银行退!A:F,6,FALSE)</f>
        <v>111.4</v>
      </c>
      <c r="N1898" t="e">
        <f>VLOOKUP(J1898,银行退!A:J,10,FALSE)</f>
        <v>#N/A</v>
      </c>
      <c r="O1898" t="e">
        <f>VLOOKUP(J1898,银行退!A:K,11,FALSE)</f>
        <v>#N/A</v>
      </c>
    </row>
    <row r="1899" spans="1:15">
      <c r="A1899" s="1" t="s">
        <v>13751</v>
      </c>
      <c r="B1899" s="1">
        <v>1506771</v>
      </c>
      <c r="C1899" s="1" t="s">
        <v>8222</v>
      </c>
      <c r="D1899" s="1" t="s">
        <v>8223</v>
      </c>
      <c r="E1899" s="1" t="s">
        <v>8224</v>
      </c>
      <c r="F1899" s="2">
        <v>95.32</v>
      </c>
      <c r="G1899" s="1" t="s">
        <v>9</v>
      </c>
      <c r="H1899" s="1" t="s">
        <v>8349</v>
      </c>
      <c r="I1899" s="1" t="s">
        <v>8350</v>
      </c>
      <c r="J1899" s="1" t="s">
        <v>13752</v>
      </c>
      <c r="K1899" s="1" t="s">
        <v>13750</v>
      </c>
      <c r="L1899">
        <f>VLOOKUP(B1899,HIS退!B:F,5,FALSE)</f>
        <v>-95.32</v>
      </c>
      <c r="M1899">
        <f>VLOOKUP(J1899,银行退!A:F,6,FALSE)</f>
        <v>95.32</v>
      </c>
      <c r="N1899" t="e">
        <f>VLOOKUP(J1899,银行退!A:J,10,FALSE)</f>
        <v>#N/A</v>
      </c>
      <c r="O1899" t="e">
        <f>VLOOKUP(J1899,银行退!A:K,11,FALSE)</f>
        <v>#N/A</v>
      </c>
    </row>
    <row r="1900" spans="1:15">
      <c r="A1900" s="1" t="s">
        <v>13753</v>
      </c>
      <c r="B1900" s="1">
        <v>1507173</v>
      </c>
      <c r="C1900" s="1" t="s">
        <v>8226</v>
      </c>
      <c r="D1900" s="1" t="s">
        <v>8227</v>
      </c>
      <c r="E1900" s="1" t="s">
        <v>8228</v>
      </c>
      <c r="F1900" s="2">
        <v>140</v>
      </c>
      <c r="G1900" s="1" t="s">
        <v>9</v>
      </c>
      <c r="H1900" s="1" t="s">
        <v>8349</v>
      </c>
      <c r="I1900" s="1" t="s">
        <v>8350</v>
      </c>
      <c r="J1900" s="1" t="s">
        <v>13754</v>
      </c>
      <c r="K1900" s="1" t="s">
        <v>13755</v>
      </c>
      <c r="L1900">
        <f>VLOOKUP(B1900,HIS退!B:F,5,FALSE)</f>
        <v>-140</v>
      </c>
      <c r="M1900">
        <f>VLOOKUP(J1900,银行退!A:F,6,FALSE)</f>
        <v>140</v>
      </c>
      <c r="N1900" t="e">
        <f>VLOOKUP(J1900,银行退!A:J,10,FALSE)</f>
        <v>#N/A</v>
      </c>
      <c r="O1900" t="e">
        <f>VLOOKUP(J1900,银行退!A:K,11,FALSE)</f>
        <v>#N/A</v>
      </c>
    </row>
    <row r="1901" spans="1:15">
      <c r="A1901" s="1" t="s">
        <v>13756</v>
      </c>
      <c r="B1901" s="1">
        <v>1507431</v>
      </c>
      <c r="C1901" s="1" t="s">
        <v>8230</v>
      </c>
      <c r="D1901" s="1" t="s">
        <v>8231</v>
      </c>
      <c r="E1901" s="1" t="s">
        <v>8232</v>
      </c>
      <c r="F1901" s="2">
        <v>254.12</v>
      </c>
      <c r="G1901" s="1" t="s">
        <v>9</v>
      </c>
      <c r="H1901" s="1" t="s">
        <v>8349</v>
      </c>
      <c r="I1901" s="1" t="s">
        <v>8350</v>
      </c>
      <c r="J1901" s="1" t="s">
        <v>13757</v>
      </c>
      <c r="K1901" s="1" t="s">
        <v>13758</v>
      </c>
      <c r="L1901">
        <f>VLOOKUP(B1901,HIS退!B:F,5,FALSE)</f>
        <v>-254.12</v>
      </c>
      <c r="M1901">
        <f>VLOOKUP(J1901,银行退!A:F,6,FALSE)</f>
        <v>254.12</v>
      </c>
      <c r="N1901" t="e">
        <f>VLOOKUP(J1901,银行退!A:J,10,FALSE)</f>
        <v>#N/A</v>
      </c>
      <c r="O1901" t="e">
        <f>VLOOKUP(J1901,银行退!A:K,11,FALSE)</f>
        <v>#N/A</v>
      </c>
    </row>
    <row r="1902" spans="1:15">
      <c r="A1902" s="1" t="s">
        <v>13759</v>
      </c>
      <c r="B1902" s="1">
        <v>1507548</v>
      </c>
      <c r="C1902" s="1" t="s">
        <v>8234</v>
      </c>
      <c r="D1902" s="1" t="s">
        <v>8235</v>
      </c>
      <c r="E1902" s="1" t="s">
        <v>8236</v>
      </c>
      <c r="F1902" s="2">
        <v>8291.4</v>
      </c>
      <c r="G1902" s="1" t="s">
        <v>9</v>
      </c>
      <c r="H1902" s="1" t="s">
        <v>8349</v>
      </c>
      <c r="I1902" s="1" t="s">
        <v>8350</v>
      </c>
      <c r="J1902" s="1" t="s">
        <v>13760</v>
      </c>
      <c r="K1902" s="1" t="s">
        <v>13761</v>
      </c>
      <c r="L1902">
        <f>VLOOKUP(B1902,HIS退!B:F,5,FALSE)</f>
        <v>-8291.4</v>
      </c>
      <c r="M1902">
        <f>VLOOKUP(J1902,银行退!A:F,6,FALSE)</f>
        <v>8291.4</v>
      </c>
      <c r="N1902" t="e">
        <f>VLOOKUP(J1902,银行退!A:J,10,FALSE)</f>
        <v>#N/A</v>
      </c>
      <c r="O1902" t="e">
        <f>VLOOKUP(J1902,银行退!A:K,11,FALSE)</f>
        <v>#N/A</v>
      </c>
    </row>
    <row r="1903" spans="1:15">
      <c r="A1903" s="1" t="s">
        <v>13762</v>
      </c>
      <c r="B1903" s="1">
        <v>1507671</v>
      </c>
      <c r="C1903" s="1" t="s">
        <v>8238</v>
      </c>
      <c r="D1903" s="1" t="s">
        <v>8239</v>
      </c>
      <c r="E1903" s="1" t="s">
        <v>8240</v>
      </c>
      <c r="F1903" s="2">
        <v>274</v>
      </c>
      <c r="G1903" s="1" t="s">
        <v>9</v>
      </c>
      <c r="H1903" s="1" t="s">
        <v>8349</v>
      </c>
      <c r="I1903" s="1" t="s">
        <v>8350</v>
      </c>
      <c r="J1903" s="1" t="s">
        <v>13763</v>
      </c>
      <c r="K1903" s="1" t="s">
        <v>13764</v>
      </c>
      <c r="L1903">
        <f>VLOOKUP(B1903,HIS退!B:F,5,FALSE)</f>
        <v>-274</v>
      </c>
      <c r="M1903">
        <f>VLOOKUP(J1903,银行退!A:F,6,FALSE)</f>
        <v>274</v>
      </c>
      <c r="N1903" t="e">
        <f>VLOOKUP(J1903,银行退!A:J,10,FALSE)</f>
        <v>#N/A</v>
      </c>
      <c r="O1903" t="e">
        <f>VLOOKUP(J1903,银行退!A:K,11,FALSE)</f>
        <v>#N/A</v>
      </c>
    </row>
    <row r="1904" spans="1:15">
      <c r="A1904" s="1" t="s">
        <v>13765</v>
      </c>
      <c r="B1904" s="1">
        <v>1507932</v>
      </c>
      <c r="C1904" s="1" t="s">
        <v>8242</v>
      </c>
      <c r="D1904" s="1" t="s">
        <v>8243</v>
      </c>
      <c r="E1904" s="1" t="s">
        <v>8244</v>
      </c>
      <c r="F1904" s="2">
        <v>185.18</v>
      </c>
      <c r="G1904" s="1" t="s">
        <v>9</v>
      </c>
      <c r="H1904" s="1" t="s">
        <v>8349</v>
      </c>
      <c r="I1904" s="1" t="s">
        <v>8350</v>
      </c>
      <c r="J1904" s="1" t="s">
        <v>13766</v>
      </c>
      <c r="K1904" s="1" t="s">
        <v>13767</v>
      </c>
      <c r="L1904">
        <f>VLOOKUP(B1904,HIS退!B:F,5,FALSE)</f>
        <v>-185.18</v>
      </c>
      <c r="M1904">
        <f>VLOOKUP(J1904,银行退!A:F,6,FALSE)</f>
        <v>185.18</v>
      </c>
      <c r="N1904" t="e">
        <f>VLOOKUP(J1904,银行退!A:J,10,FALSE)</f>
        <v>#N/A</v>
      </c>
      <c r="O1904" t="e">
        <f>VLOOKUP(J1904,银行退!A:K,11,FALSE)</f>
        <v>#N/A</v>
      </c>
    </row>
    <row r="1905" spans="1:15">
      <c r="A1905" s="1" t="s">
        <v>13768</v>
      </c>
      <c r="B1905" s="1">
        <v>1508010</v>
      </c>
      <c r="C1905" s="1" t="s">
        <v>8246</v>
      </c>
      <c r="D1905" s="1" t="s">
        <v>8247</v>
      </c>
      <c r="E1905" s="1" t="s">
        <v>8248</v>
      </c>
      <c r="F1905" s="2">
        <v>60.36</v>
      </c>
      <c r="G1905" s="1" t="s">
        <v>9</v>
      </c>
      <c r="H1905" s="1" t="s">
        <v>8349</v>
      </c>
      <c r="I1905" s="1" t="s">
        <v>8350</v>
      </c>
      <c r="J1905" s="1" t="s">
        <v>13769</v>
      </c>
      <c r="K1905" s="1" t="s">
        <v>13770</v>
      </c>
      <c r="L1905">
        <f>VLOOKUP(B1905,HIS退!B:F,5,FALSE)</f>
        <v>-60.36</v>
      </c>
      <c r="M1905">
        <f>VLOOKUP(J1905,银行退!A:F,6,FALSE)</f>
        <v>60.36</v>
      </c>
      <c r="N1905" t="e">
        <f>VLOOKUP(J1905,银行退!A:J,10,FALSE)</f>
        <v>#N/A</v>
      </c>
      <c r="O1905" t="e">
        <f>VLOOKUP(J1905,银行退!A:K,11,FALSE)</f>
        <v>#N/A</v>
      </c>
    </row>
    <row r="1906" spans="1:15">
      <c r="A1906" s="1" t="s">
        <v>13771</v>
      </c>
      <c r="B1906" s="1">
        <v>1508233</v>
      </c>
      <c r="C1906" s="1" t="s">
        <v>8250</v>
      </c>
      <c r="D1906" s="1" t="s">
        <v>8251</v>
      </c>
      <c r="E1906" s="1" t="s">
        <v>8252</v>
      </c>
      <c r="F1906" s="2">
        <v>208.16</v>
      </c>
      <c r="G1906" s="1" t="s">
        <v>9</v>
      </c>
      <c r="H1906" s="1" t="s">
        <v>8349</v>
      </c>
      <c r="I1906" s="1" t="s">
        <v>8350</v>
      </c>
      <c r="J1906" s="1" t="s">
        <v>13772</v>
      </c>
      <c r="K1906" s="1" t="s">
        <v>13773</v>
      </c>
      <c r="L1906">
        <f>VLOOKUP(B1906,HIS退!B:F,5,FALSE)</f>
        <v>-208.16</v>
      </c>
      <c r="M1906">
        <f>VLOOKUP(J1906,银行退!A:F,6,FALSE)</f>
        <v>208.16</v>
      </c>
      <c r="N1906" t="e">
        <f>VLOOKUP(J1906,银行退!A:J,10,FALSE)</f>
        <v>#N/A</v>
      </c>
      <c r="O1906" t="e">
        <f>VLOOKUP(J1906,银行退!A:K,11,FALSE)</f>
        <v>#N/A</v>
      </c>
    </row>
    <row r="1907" spans="1:15">
      <c r="A1907" s="1" t="s">
        <v>13774</v>
      </c>
      <c r="B1907" s="1">
        <v>1508440</v>
      </c>
      <c r="C1907" s="1" t="s">
        <v>8254</v>
      </c>
      <c r="D1907" s="1" t="s">
        <v>8188</v>
      </c>
      <c r="E1907" s="1" t="s">
        <v>8189</v>
      </c>
      <c r="F1907" s="2">
        <v>518</v>
      </c>
      <c r="G1907" s="1" t="s">
        <v>9</v>
      </c>
      <c r="H1907" s="1" t="s">
        <v>8349</v>
      </c>
      <c r="I1907" s="1" t="s">
        <v>8350</v>
      </c>
      <c r="J1907" s="1" t="s">
        <v>13775</v>
      </c>
      <c r="K1907" s="1" t="s">
        <v>13727</v>
      </c>
      <c r="L1907">
        <f>VLOOKUP(B1907,HIS退!B:F,5,FALSE)</f>
        <v>-518</v>
      </c>
      <c r="M1907">
        <f>VLOOKUP(J1907,银行退!A:F,6,FALSE)</f>
        <v>518</v>
      </c>
      <c r="N1907" t="e">
        <f>VLOOKUP(J1907,银行退!A:J,10,FALSE)</f>
        <v>#N/A</v>
      </c>
      <c r="O1907" t="e">
        <f>VLOOKUP(J1907,银行退!A:K,11,FALSE)</f>
        <v>#N/A</v>
      </c>
    </row>
    <row r="1908" spans="1:15">
      <c r="A1908" s="1" t="s">
        <v>13776</v>
      </c>
      <c r="B1908" s="1">
        <v>1508531</v>
      </c>
      <c r="C1908" s="1" t="s">
        <v>8256</v>
      </c>
      <c r="D1908" s="1" t="s">
        <v>8257</v>
      </c>
      <c r="E1908" s="1" t="s">
        <v>8258</v>
      </c>
      <c r="F1908" s="2">
        <v>162</v>
      </c>
      <c r="G1908" s="1" t="s">
        <v>9</v>
      </c>
      <c r="H1908" s="1" t="s">
        <v>8349</v>
      </c>
      <c r="I1908" s="1" t="s">
        <v>8350</v>
      </c>
      <c r="J1908" s="1" t="s">
        <v>13777</v>
      </c>
      <c r="K1908" s="1" t="s">
        <v>13778</v>
      </c>
      <c r="L1908">
        <f>VLOOKUP(B1908,HIS退!B:F,5,FALSE)</f>
        <v>-162</v>
      </c>
      <c r="M1908">
        <f>VLOOKUP(J1908,银行退!A:F,6,FALSE)</f>
        <v>162</v>
      </c>
      <c r="N1908" t="e">
        <f>VLOOKUP(J1908,银行退!A:J,10,FALSE)</f>
        <v>#N/A</v>
      </c>
      <c r="O1908" t="e">
        <f>VLOOKUP(J1908,银行退!A:K,11,FALSE)</f>
        <v>#N/A</v>
      </c>
    </row>
    <row r="1909" spans="1:15">
      <c r="A1909" s="1" t="s">
        <v>13779</v>
      </c>
      <c r="B1909" s="1">
        <v>1508816</v>
      </c>
      <c r="C1909" s="1" t="s">
        <v>8260</v>
      </c>
      <c r="D1909" s="1" t="s">
        <v>5275</v>
      </c>
      <c r="E1909" s="1" t="s">
        <v>5272</v>
      </c>
      <c r="F1909" s="2">
        <v>300</v>
      </c>
      <c r="G1909" s="1" t="s">
        <v>9</v>
      </c>
      <c r="H1909" s="1" t="s">
        <v>8349</v>
      </c>
      <c r="I1909" s="1" t="s">
        <v>8350</v>
      </c>
      <c r="J1909" s="1" t="s">
        <v>13780</v>
      </c>
      <c r="K1909" s="1" t="s">
        <v>11513</v>
      </c>
      <c r="L1909">
        <f>VLOOKUP(B1909,HIS退!B:F,5,FALSE)</f>
        <v>-300</v>
      </c>
      <c r="M1909">
        <f>VLOOKUP(J1909,银行退!A:F,6,FALSE)</f>
        <v>300</v>
      </c>
      <c r="N1909" t="e">
        <f>VLOOKUP(J1909,银行退!A:J,10,FALSE)</f>
        <v>#N/A</v>
      </c>
      <c r="O1909" t="e">
        <f>VLOOKUP(J1909,银行退!A:K,11,FALSE)</f>
        <v>#N/A</v>
      </c>
    </row>
    <row r="1910" spans="1:15">
      <c r="A1910" s="1" t="s">
        <v>13781</v>
      </c>
      <c r="B1910" s="1">
        <v>1508821</v>
      </c>
      <c r="C1910" s="1" t="s">
        <v>8262</v>
      </c>
      <c r="D1910" s="1" t="s">
        <v>5275</v>
      </c>
      <c r="E1910" s="1" t="s">
        <v>5272</v>
      </c>
      <c r="F1910" s="2">
        <v>3219.83</v>
      </c>
      <c r="G1910" s="1" t="s">
        <v>9</v>
      </c>
      <c r="H1910" s="1" t="s">
        <v>8349</v>
      </c>
      <c r="I1910" s="1" t="s">
        <v>8350</v>
      </c>
      <c r="J1910" s="1" t="s">
        <v>13782</v>
      </c>
      <c r="K1910" s="1" t="s">
        <v>11513</v>
      </c>
      <c r="L1910">
        <f>VLOOKUP(B1910,HIS退!B:F,5,FALSE)</f>
        <v>-3219.83</v>
      </c>
      <c r="M1910">
        <f>VLOOKUP(J1910,银行退!A:F,6,FALSE)</f>
        <v>3219.83</v>
      </c>
      <c r="N1910" t="e">
        <f>VLOOKUP(J1910,银行退!A:J,10,FALSE)</f>
        <v>#N/A</v>
      </c>
      <c r="O1910" t="e">
        <f>VLOOKUP(J1910,银行退!A:K,11,FALSE)</f>
        <v>#N/A</v>
      </c>
    </row>
    <row r="1911" spans="1:15">
      <c r="A1911" s="1" t="s">
        <v>13783</v>
      </c>
      <c r="B1911" s="1">
        <v>1509108</v>
      </c>
      <c r="C1911" s="1" t="s">
        <v>8264</v>
      </c>
      <c r="D1911" s="1" t="s">
        <v>8265</v>
      </c>
      <c r="E1911" s="1" t="s">
        <v>8266</v>
      </c>
      <c r="F1911" s="2">
        <v>195.23</v>
      </c>
      <c r="G1911" s="1" t="s">
        <v>9</v>
      </c>
      <c r="H1911" s="1" t="s">
        <v>8349</v>
      </c>
      <c r="I1911" s="1" t="s">
        <v>8350</v>
      </c>
      <c r="J1911" s="1" t="s">
        <v>13784</v>
      </c>
      <c r="K1911" s="1" t="s">
        <v>13785</v>
      </c>
      <c r="L1911">
        <f>VLOOKUP(B1911,HIS退!B:F,5,FALSE)</f>
        <v>-195.23</v>
      </c>
      <c r="M1911">
        <f>VLOOKUP(J1911,银行退!A:F,6,FALSE)</f>
        <v>195.23</v>
      </c>
      <c r="N1911" t="e">
        <f>VLOOKUP(J1911,银行退!A:J,10,FALSE)</f>
        <v>#N/A</v>
      </c>
      <c r="O1911" t="e">
        <f>VLOOKUP(J1911,银行退!A:K,11,FALSE)</f>
        <v>#N/A</v>
      </c>
    </row>
    <row r="1912" spans="1:15">
      <c r="A1912" s="1" t="s">
        <v>13786</v>
      </c>
      <c r="B1912" s="1">
        <v>1509153</v>
      </c>
      <c r="C1912" s="1" t="s">
        <v>8268</v>
      </c>
      <c r="D1912" s="1" t="s">
        <v>7155</v>
      </c>
      <c r="E1912" s="1" t="s">
        <v>7156</v>
      </c>
      <c r="F1912" s="2">
        <v>118.58</v>
      </c>
      <c r="G1912" s="1" t="s">
        <v>9</v>
      </c>
      <c r="H1912" s="1" t="s">
        <v>8349</v>
      </c>
      <c r="I1912" s="1" t="s">
        <v>8350</v>
      </c>
      <c r="J1912" s="1" t="s">
        <v>13787</v>
      </c>
      <c r="K1912" s="1" t="s">
        <v>12960</v>
      </c>
      <c r="L1912">
        <f>VLOOKUP(B1912,HIS退!B:F,5,FALSE)</f>
        <v>-118.58</v>
      </c>
      <c r="M1912">
        <f>VLOOKUP(J1912,银行退!A:F,6,FALSE)</f>
        <v>118.58</v>
      </c>
      <c r="N1912" t="e">
        <f>VLOOKUP(J1912,银行退!A:J,10,FALSE)</f>
        <v>#N/A</v>
      </c>
      <c r="O1912" t="e">
        <f>VLOOKUP(J1912,银行退!A:K,11,FALSE)</f>
        <v>#N/A</v>
      </c>
    </row>
    <row r="1913" spans="1:15">
      <c r="A1913" s="1" t="s">
        <v>13788</v>
      </c>
      <c r="B1913" s="1">
        <v>1509932</v>
      </c>
      <c r="C1913" s="1" t="s">
        <v>8270</v>
      </c>
      <c r="D1913" s="1" t="s">
        <v>8271</v>
      </c>
      <c r="E1913" s="1" t="s">
        <v>8272</v>
      </c>
      <c r="F1913" s="2">
        <v>952</v>
      </c>
      <c r="G1913" s="1" t="s">
        <v>9</v>
      </c>
      <c r="H1913" s="1" t="s">
        <v>8349</v>
      </c>
      <c r="I1913" s="1" t="s">
        <v>8350</v>
      </c>
      <c r="J1913" s="1" t="s">
        <v>13789</v>
      </c>
      <c r="K1913" s="1" t="s">
        <v>13790</v>
      </c>
      <c r="L1913">
        <f>VLOOKUP(B1913,HIS退!B:F,5,FALSE)</f>
        <v>-952</v>
      </c>
      <c r="M1913">
        <f>VLOOKUP(J1913,银行退!A:F,6,FALSE)</f>
        <v>952</v>
      </c>
      <c r="N1913" t="e">
        <f>VLOOKUP(J1913,银行退!A:J,10,FALSE)</f>
        <v>#N/A</v>
      </c>
      <c r="O1913" t="e">
        <f>VLOOKUP(J1913,银行退!A:K,11,FALSE)</f>
        <v>#N/A</v>
      </c>
    </row>
    <row r="1914" spans="1:15">
      <c r="A1914" s="1" t="s">
        <v>13791</v>
      </c>
      <c r="B1914" s="1">
        <v>1509946</v>
      </c>
      <c r="C1914" s="1" t="s">
        <v>8274</v>
      </c>
      <c r="D1914" s="1" t="s">
        <v>8275</v>
      </c>
      <c r="E1914" s="1" t="s">
        <v>8276</v>
      </c>
      <c r="F1914" s="2">
        <v>373.94</v>
      </c>
      <c r="G1914" s="1" t="s">
        <v>9</v>
      </c>
      <c r="H1914" s="1" t="s">
        <v>8349</v>
      </c>
      <c r="I1914" s="1" t="s">
        <v>8350</v>
      </c>
      <c r="J1914" s="1" t="s">
        <v>13792</v>
      </c>
      <c r="K1914" s="1" t="s">
        <v>13790</v>
      </c>
      <c r="L1914">
        <f>VLOOKUP(B1914,HIS退!B:F,5,FALSE)</f>
        <v>-373.94</v>
      </c>
      <c r="M1914">
        <f>VLOOKUP(J1914,银行退!A:F,6,FALSE)</f>
        <v>373.94</v>
      </c>
      <c r="N1914" t="e">
        <f>VLOOKUP(J1914,银行退!A:J,10,FALSE)</f>
        <v>#N/A</v>
      </c>
      <c r="O1914" t="e">
        <f>VLOOKUP(J1914,银行退!A:K,11,FALSE)</f>
        <v>#N/A</v>
      </c>
    </row>
    <row r="1915" spans="1:15">
      <c r="A1915" s="1" t="s">
        <v>13793</v>
      </c>
      <c r="B1915" s="1">
        <v>1509985</v>
      </c>
      <c r="C1915" s="1" t="s">
        <v>8278</v>
      </c>
      <c r="D1915" s="1" t="s">
        <v>8243</v>
      </c>
      <c r="E1915" s="1" t="s">
        <v>8244</v>
      </c>
      <c r="F1915" s="2">
        <v>254.37</v>
      </c>
      <c r="G1915" s="1" t="s">
        <v>9</v>
      </c>
      <c r="H1915" s="1" t="s">
        <v>8349</v>
      </c>
      <c r="I1915" s="1" t="s">
        <v>8350</v>
      </c>
      <c r="J1915" s="1" t="s">
        <v>13794</v>
      </c>
      <c r="K1915" s="1" t="s">
        <v>13767</v>
      </c>
      <c r="L1915">
        <f>VLOOKUP(B1915,HIS退!B:F,5,FALSE)</f>
        <v>-254.37</v>
      </c>
      <c r="M1915">
        <f>VLOOKUP(J1915,银行退!A:F,6,FALSE)</f>
        <v>254.37</v>
      </c>
      <c r="N1915" t="e">
        <f>VLOOKUP(J1915,银行退!A:J,10,FALSE)</f>
        <v>#N/A</v>
      </c>
      <c r="O1915" t="e">
        <f>VLOOKUP(J1915,银行退!A:K,11,FALSE)</f>
        <v>#N/A</v>
      </c>
    </row>
    <row r="1916" spans="1:15">
      <c r="A1916" s="1" t="s">
        <v>13795</v>
      </c>
      <c r="B1916" s="1">
        <v>1510000</v>
      </c>
      <c r="C1916" s="1" t="s">
        <v>8280</v>
      </c>
      <c r="D1916" s="1" t="s">
        <v>8281</v>
      </c>
      <c r="E1916" s="1" t="s">
        <v>8282</v>
      </c>
      <c r="F1916" s="2">
        <v>982</v>
      </c>
      <c r="G1916" s="1" t="s">
        <v>9</v>
      </c>
      <c r="H1916" s="1" t="s">
        <v>8349</v>
      </c>
      <c r="I1916" s="1" t="s">
        <v>8350</v>
      </c>
      <c r="J1916" s="1" t="s">
        <v>13796</v>
      </c>
      <c r="K1916" s="1" t="s">
        <v>13797</v>
      </c>
      <c r="L1916">
        <f>VLOOKUP(B1916,HIS退!B:F,5,FALSE)</f>
        <v>-982</v>
      </c>
      <c r="M1916">
        <f>VLOOKUP(J1916,银行退!A:F,6,FALSE)</f>
        <v>982</v>
      </c>
      <c r="N1916" t="e">
        <f>VLOOKUP(J1916,银行退!A:J,10,FALSE)</f>
        <v>#N/A</v>
      </c>
      <c r="O1916" t="e">
        <f>VLOOKUP(J1916,银行退!A:K,11,FALSE)</f>
        <v>#N/A</v>
      </c>
    </row>
    <row r="1917" spans="1:15">
      <c r="A1917" s="1" t="s">
        <v>13798</v>
      </c>
      <c r="B1917" s="1">
        <v>1510183</v>
      </c>
      <c r="C1917" s="1" t="s">
        <v>8284</v>
      </c>
      <c r="D1917" s="1" t="s">
        <v>8285</v>
      </c>
      <c r="E1917" s="1" t="s">
        <v>8286</v>
      </c>
      <c r="F1917" s="2">
        <v>484</v>
      </c>
      <c r="G1917" s="1" t="s">
        <v>9</v>
      </c>
      <c r="H1917" s="1" t="s">
        <v>8349</v>
      </c>
      <c r="I1917" s="1" t="s">
        <v>8350</v>
      </c>
      <c r="J1917" s="1" t="s">
        <v>13799</v>
      </c>
      <c r="K1917" s="1" t="s">
        <v>13800</v>
      </c>
      <c r="L1917">
        <f>VLOOKUP(B1917,HIS退!B:F,5,FALSE)</f>
        <v>-484</v>
      </c>
      <c r="M1917">
        <f>VLOOKUP(J1917,银行退!A:F,6,FALSE)</f>
        <v>484</v>
      </c>
      <c r="N1917" t="e">
        <f>VLOOKUP(J1917,银行退!A:J,10,FALSE)</f>
        <v>#N/A</v>
      </c>
      <c r="O1917" t="e">
        <f>VLOOKUP(J1917,银行退!A:K,11,FALSE)</f>
        <v>#N/A</v>
      </c>
    </row>
    <row r="1918" spans="1:15">
      <c r="A1918" s="1" t="s">
        <v>13801</v>
      </c>
      <c r="B1918" s="1">
        <v>1510304</v>
      </c>
      <c r="C1918" s="1" t="s">
        <v>8288</v>
      </c>
      <c r="D1918" s="1" t="s">
        <v>7737</v>
      </c>
      <c r="E1918" s="1" t="s">
        <v>121</v>
      </c>
      <c r="F1918" s="2">
        <v>50</v>
      </c>
      <c r="G1918" s="1" t="s">
        <v>9</v>
      </c>
      <c r="H1918" s="1" t="s">
        <v>8349</v>
      </c>
      <c r="I1918" s="1" t="s">
        <v>8350</v>
      </c>
      <c r="J1918" s="1" t="s">
        <v>13802</v>
      </c>
      <c r="K1918" s="1" t="s">
        <v>120</v>
      </c>
      <c r="L1918">
        <f>VLOOKUP(B1918,HIS退!B:F,5,FALSE)</f>
        <v>-50</v>
      </c>
      <c r="M1918">
        <f>VLOOKUP(J1918,银行退!A:F,6,FALSE)</f>
        <v>50</v>
      </c>
      <c r="N1918" t="e">
        <f>VLOOKUP(J1918,银行退!A:J,10,FALSE)</f>
        <v>#N/A</v>
      </c>
      <c r="O1918" t="e">
        <f>VLOOKUP(J1918,银行退!A:K,11,FALSE)</f>
        <v>#N/A</v>
      </c>
    </row>
    <row r="1919" spans="1:15">
      <c r="A1919" s="1" t="s">
        <v>13803</v>
      </c>
      <c r="B1919" s="1">
        <v>1510585</v>
      </c>
      <c r="C1919" s="1" t="s">
        <v>8290</v>
      </c>
      <c r="D1919" s="1" t="s">
        <v>8291</v>
      </c>
      <c r="E1919" s="1" t="s">
        <v>8292</v>
      </c>
      <c r="F1919" s="2">
        <v>1321</v>
      </c>
      <c r="G1919" s="1" t="s">
        <v>9</v>
      </c>
      <c r="H1919" s="1" t="s">
        <v>8349</v>
      </c>
      <c r="I1919" s="1" t="s">
        <v>8350</v>
      </c>
      <c r="J1919" s="1" t="s">
        <v>13804</v>
      </c>
      <c r="K1919" s="1" t="s">
        <v>13805</v>
      </c>
      <c r="L1919">
        <f>VLOOKUP(B1919,HIS退!B:F,5,FALSE)</f>
        <v>-1321</v>
      </c>
      <c r="M1919">
        <f>VLOOKUP(J1919,银行退!A:F,6,FALSE)</f>
        <v>1321</v>
      </c>
      <c r="N1919" t="e">
        <f>VLOOKUP(J1919,银行退!A:J,10,FALSE)</f>
        <v>#N/A</v>
      </c>
      <c r="O1919" t="e">
        <f>VLOOKUP(J1919,银行退!A:K,11,FALSE)</f>
        <v>#N/A</v>
      </c>
    </row>
    <row r="1920" spans="1:15">
      <c r="A1920" s="1" t="s">
        <v>13806</v>
      </c>
      <c r="B1920" s="1">
        <v>1510635</v>
      </c>
      <c r="C1920" s="1" t="s">
        <v>8294</v>
      </c>
      <c r="D1920" s="1" t="s">
        <v>7574</v>
      </c>
      <c r="E1920" s="1" t="s">
        <v>7575</v>
      </c>
      <c r="F1920" s="2">
        <v>350</v>
      </c>
      <c r="G1920" s="1" t="s">
        <v>9</v>
      </c>
      <c r="H1920" s="1" t="s">
        <v>8349</v>
      </c>
      <c r="I1920" s="1" t="s">
        <v>8350</v>
      </c>
      <c r="J1920" s="1" t="s">
        <v>13807</v>
      </c>
      <c r="K1920" s="1" t="s">
        <v>13274</v>
      </c>
      <c r="L1920">
        <f>VLOOKUP(B1920,HIS退!B:F,5,FALSE)</f>
        <v>-350</v>
      </c>
      <c r="M1920">
        <f>VLOOKUP(J1920,银行退!A:F,6,FALSE)</f>
        <v>350</v>
      </c>
      <c r="N1920" t="e">
        <f>VLOOKUP(J1920,银行退!A:J,10,FALSE)</f>
        <v>#N/A</v>
      </c>
      <c r="O1920" t="e">
        <f>VLOOKUP(J1920,银行退!A:K,11,FALSE)</f>
        <v>#N/A</v>
      </c>
    </row>
    <row r="1921" spans="1:15">
      <c r="A1921" s="1" t="s">
        <v>13808</v>
      </c>
      <c r="B1921" s="1">
        <v>1510755</v>
      </c>
      <c r="C1921" s="1" t="s">
        <v>8296</v>
      </c>
      <c r="D1921" s="1" t="s">
        <v>2137</v>
      </c>
      <c r="E1921" s="1" t="s">
        <v>1222</v>
      </c>
      <c r="F1921" s="2">
        <v>783.08</v>
      </c>
      <c r="G1921" s="1" t="s">
        <v>9</v>
      </c>
      <c r="H1921" s="1" t="s">
        <v>8349</v>
      </c>
      <c r="I1921" s="1" t="s">
        <v>8350</v>
      </c>
      <c r="J1921" s="1" t="s">
        <v>13809</v>
      </c>
      <c r="K1921" s="1" t="s">
        <v>1221</v>
      </c>
      <c r="L1921">
        <f>VLOOKUP(B1921,HIS退!B:F,5,FALSE)</f>
        <v>-783.08</v>
      </c>
      <c r="M1921">
        <f>VLOOKUP(J1921,银行退!A:F,6,FALSE)</f>
        <v>783.08</v>
      </c>
      <c r="N1921" t="e">
        <f>VLOOKUP(J1921,银行退!A:J,10,FALSE)</f>
        <v>#N/A</v>
      </c>
      <c r="O1921" t="e">
        <f>VLOOKUP(J1921,银行退!A:K,11,FALSE)</f>
        <v>#N/A</v>
      </c>
    </row>
    <row r="1922" spans="1:15">
      <c r="A1922" s="1" t="s">
        <v>13810</v>
      </c>
      <c r="B1922" s="1">
        <v>1510937</v>
      </c>
      <c r="C1922" s="1" t="s">
        <v>8298</v>
      </c>
      <c r="D1922" s="1" t="s">
        <v>8299</v>
      </c>
      <c r="E1922" s="1" t="s">
        <v>8300</v>
      </c>
      <c r="F1922" s="2">
        <v>3521.32</v>
      </c>
      <c r="G1922" s="1" t="s">
        <v>9</v>
      </c>
      <c r="H1922" s="1" t="s">
        <v>8349</v>
      </c>
      <c r="I1922" s="1" t="s">
        <v>8350</v>
      </c>
      <c r="J1922" s="1" t="s">
        <v>13811</v>
      </c>
      <c r="K1922" s="1" t="s">
        <v>13812</v>
      </c>
      <c r="L1922">
        <f>VLOOKUP(B1922,HIS退!B:F,5,FALSE)</f>
        <v>-3521.32</v>
      </c>
      <c r="M1922">
        <f>VLOOKUP(J1922,银行退!A:F,6,FALSE)</f>
        <v>3521.32</v>
      </c>
      <c r="N1922" t="e">
        <f>VLOOKUP(J1922,银行退!A:J,10,FALSE)</f>
        <v>#N/A</v>
      </c>
      <c r="O1922" t="e">
        <f>VLOOKUP(J1922,银行退!A:K,11,FALSE)</f>
        <v>#N/A</v>
      </c>
    </row>
    <row r="1923" spans="1:15">
      <c r="A1923" s="1" t="s">
        <v>13813</v>
      </c>
      <c r="B1923" s="1">
        <v>1510956</v>
      </c>
      <c r="C1923" s="1" t="s">
        <v>8302</v>
      </c>
      <c r="D1923" s="1" t="s">
        <v>8303</v>
      </c>
      <c r="E1923" s="1" t="s">
        <v>8304</v>
      </c>
      <c r="F1923" s="2">
        <v>20</v>
      </c>
      <c r="G1923" s="1" t="s">
        <v>9</v>
      </c>
      <c r="H1923" s="1" t="s">
        <v>8349</v>
      </c>
      <c r="I1923" s="1" t="s">
        <v>8350</v>
      </c>
      <c r="J1923" s="1" t="s">
        <v>13814</v>
      </c>
      <c r="K1923" s="1" t="s">
        <v>13815</v>
      </c>
      <c r="L1923">
        <f>VLOOKUP(B1923,HIS退!B:F,5,FALSE)</f>
        <v>-20</v>
      </c>
      <c r="M1923">
        <f>VLOOKUP(J1923,银行退!A:F,6,FALSE)</f>
        <v>20</v>
      </c>
      <c r="N1923" t="e">
        <f>VLOOKUP(J1923,银行退!A:J,10,FALSE)</f>
        <v>#N/A</v>
      </c>
      <c r="O1923" t="e">
        <f>VLOOKUP(J1923,银行退!A:K,11,FALSE)</f>
        <v>#N/A</v>
      </c>
    </row>
    <row r="1924" spans="1:15">
      <c r="A1924" s="1" t="s">
        <v>13816</v>
      </c>
      <c r="B1924" s="1">
        <v>1510987</v>
      </c>
      <c r="C1924" s="1" t="s">
        <v>8306</v>
      </c>
      <c r="D1924" s="1" t="s">
        <v>8307</v>
      </c>
      <c r="E1924" s="1" t="s">
        <v>8308</v>
      </c>
      <c r="F1924" s="2">
        <v>5.8</v>
      </c>
      <c r="G1924" s="1" t="s">
        <v>9</v>
      </c>
      <c r="H1924" s="1" t="s">
        <v>8349</v>
      </c>
      <c r="I1924" s="1" t="s">
        <v>8350</v>
      </c>
      <c r="J1924" s="1" t="s">
        <v>13817</v>
      </c>
      <c r="K1924" s="1" t="s">
        <v>13818</v>
      </c>
      <c r="L1924">
        <f>VLOOKUP(B1924,HIS退!B:F,5,FALSE)</f>
        <v>-5.8</v>
      </c>
      <c r="M1924">
        <f>VLOOKUP(J1924,银行退!A:F,6,FALSE)</f>
        <v>5.8</v>
      </c>
      <c r="N1924" t="e">
        <f>VLOOKUP(J1924,银行退!A:J,10,FALSE)</f>
        <v>#N/A</v>
      </c>
      <c r="O1924" t="e">
        <f>VLOOKUP(J1924,银行退!A:K,11,FALSE)</f>
        <v>#N/A</v>
      </c>
    </row>
    <row r="1925" spans="1:15">
      <c r="A1925" s="1" t="s">
        <v>13819</v>
      </c>
      <c r="B1925" s="1">
        <v>1511063</v>
      </c>
      <c r="C1925" s="1" t="s">
        <v>8310</v>
      </c>
      <c r="D1925" s="1" t="s">
        <v>8311</v>
      </c>
      <c r="E1925" s="1" t="s">
        <v>8312</v>
      </c>
      <c r="F1925" s="2">
        <v>100</v>
      </c>
      <c r="G1925" s="1" t="s">
        <v>9</v>
      </c>
      <c r="H1925" s="1" t="s">
        <v>8349</v>
      </c>
      <c r="I1925" s="1" t="s">
        <v>8350</v>
      </c>
      <c r="J1925" s="1" t="s">
        <v>13820</v>
      </c>
      <c r="K1925" s="1" t="s">
        <v>13821</v>
      </c>
      <c r="L1925">
        <f>VLOOKUP(B1925,HIS退!B:F,5,FALSE)</f>
        <v>-100</v>
      </c>
      <c r="M1925">
        <f>VLOOKUP(J1925,银行退!A:F,6,FALSE)</f>
        <v>100</v>
      </c>
      <c r="N1925" t="e">
        <f>VLOOKUP(J1925,银行退!A:J,10,FALSE)</f>
        <v>#N/A</v>
      </c>
      <c r="O1925" t="e">
        <f>VLOOKUP(J1925,银行退!A:K,11,FALSE)</f>
        <v>#N/A</v>
      </c>
    </row>
    <row r="1926" spans="1:15">
      <c r="A1926" s="1" t="s">
        <v>13822</v>
      </c>
      <c r="B1926" s="1">
        <v>1511067</v>
      </c>
      <c r="C1926" s="1" t="s">
        <v>8314</v>
      </c>
      <c r="D1926" s="1" t="s">
        <v>8311</v>
      </c>
      <c r="E1926" s="1" t="s">
        <v>8312</v>
      </c>
      <c r="F1926" s="2">
        <v>300</v>
      </c>
      <c r="G1926" s="1" t="s">
        <v>9</v>
      </c>
      <c r="H1926" s="1" t="s">
        <v>8349</v>
      </c>
      <c r="I1926" s="1" t="s">
        <v>8350</v>
      </c>
      <c r="J1926" s="1" t="s">
        <v>13823</v>
      </c>
      <c r="K1926" s="1" t="s">
        <v>13821</v>
      </c>
      <c r="L1926">
        <f>VLOOKUP(B1926,HIS退!B:F,5,FALSE)</f>
        <v>-300</v>
      </c>
      <c r="M1926">
        <f>VLOOKUP(J1926,银行退!A:F,6,FALSE)</f>
        <v>300</v>
      </c>
      <c r="N1926" t="e">
        <f>VLOOKUP(J1926,银行退!A:J,10,FALSE)</f>
        <v>#N/A</v>
      </c>
      <c r="O1926" t="e">
        <f>VLOOKUP(J1926,银行退!A:K,11,FALSE)</f>
        <v>#N/A</v>
      </c>
    </row>
    <row r="1927" spans="1:15">
      <c r="A1927" s="1" t="s">
        <v>13824</v>
      </c>
      <c r="B1927" s="1">
        <v>1511069</v>
      </c>
      <c r="C1927" s="1" t="s">
        <v>8316</v>
      </c>
      <c r="D1927" s="1" t="s">
        <v>8317</v>
      </c>
      <c r="E1927" s="1" t="s">
        <v>86</v>
      </c>
      <c r="F1927" s="2">
        <v>83.28</v>
      </c>
      <c r="G1927" s="1" t="s">
        <v>9</v>
      </c>
      <c r="H1927" s="1" t="s">
        <v>8349</v>
      </c>
      <c r="I1927" s="1" t="s">
        <v>8350</v>
      </c>
      <c r="J1927" s="1" t="s">
        <v>14012</v>
      </c>
      <c r="K1927" s="1" t="s">
        <v>85</v>
      </c>
      <c r="L1927">
        <f>VLOOKUP(B1927,HIS退!B:F,5,FALSE)</f>
        <v>-83.28</v>
      </c>
      <c r="M1927">
        <f>VLOOKUP(J1927,银行退!A:F,6,FALSE)</f>
        <v>83.28</v>
      </c>
      <c r="N1927" t="e">
        <f>VLOOKUP(J1927,银行退!A:J,10,FALSE)</f>
        <v>#N/A</v>
      </c>
      <c r="O1927" t="str">
        <f>VLOOKUP(J1927,银行退!A:K,11,FALSE)</f>
        <v>2017-08-21</v>
      </c>
    </row>
    <row r="1928" spans="1:15">
      <c r="A1928" s="1" t="s">
        <v>13826</v>
      </c>
      <c r="B1928" s="1">
        <v>1511071</v>
      </c>
      <c r="C1928" s="1" t="s">
        <v>8319</v>
      </c>
      <c r="D1928" s="1" t="s">
        <v>8311</v>
      </c>
      <c r="E1928" s="1" t="s">
        <v>8312</v>
      </c>
      <c r="F1928" s="2">
        <v>200</v>
      </c>
      <c r="G1928" s="1" t="s">
        <v>9</v>
      </c>
      <c r="H1928" s="1" t="s">
        <v>8349</v>
      </c>
      <c r="I1928" s="1" t="s">
        <v>8350</v>
      </c>
      <c r="J1928" s="1" t="s">
        <v>13827</v>
      </c>
      <c r="K1928" s="1" t="s">
        <v>13828</v>
      </c>
      <c r="L1928">
        <f>VLOOKUP(B1928,HIS退!B:F,5,FALSE)</f>
        <v>-200</v>
      </c>
      <c r="M1928">
        <f>VLOOKUP(J1928,银行退!A:F,6,FALSE)</f>
        <v>200</v>
      </c>
      <c r="N1928" t="e">
        <f>VLOOKUP(J1928,银行退!A:J,10,FALSE)</f>
        <v>#N/A</v>
      </c>
      <c r="O1928" t="e">
        <f>VLOOKUP(J1928,银行退!A:K,11,FALSE)</f>
        <v>#N/A</v>
      </c>
    </row>
    <row r="1929" spans="1:15">
      <c r="A1929" s="1" t="s">
        <v>13829</v>
      </c>
      <c r="B1929" s="1">
        <v>1511815</v>
      </c>
      <c r="C1929" s="1" t="s">
        <v>8321</v>
      </c>
      <c r="D1929" s="1" t="s">
        <v>8322</v>
      </c>
      <c r="E1929" s="1" t="s">
        <v>8323</v>
      </c>
      <c r="F1929" s="2">
        <v>100</v>
      </c>
      <c r="G1929" s="1" t="s">
        <v>9</v>
      </c>
      <c r="H1929" s="1" t="s">
        <v>8349</v>
      </c>
      <c r="I1929" s="1" t="s">
        <v>8350</v>
      </c>
      <c r="J1929" s="1" t="s">
        <v>13830</v>
      </c>
      <c r="K1929" s="1" t="s">
        <v>13831</v>
      </c>
      <c r="L1929">
        <f>VLOOKUP(B1929,HIS退!B:F,5,FALSE)</f>
        <v>-100</v>
      </c>
      <c r="M1929">
        <f>VLOOKUP(J1929,银行退!A:F,6,FALSE)</f>
        <v>100</v>
      </c>
      <c r="N1929" t="e">
        <f>VLOOKUP(J1929,银行退!A:J,10,FALSE)</f>
        <v>#N/A</v>
      </c>
      <c r="O1929" t="e">
        <f>VLOOKUP(J1929,银行退!A:K,11,FALSE)</f>
        <v>#N/A</v>
      </c>
    </row>
    <row r="1930" spans="1:15">
      <c r="A1930" s="1" t="s">
        <v>13832</v>
      </c>
      <c r="B1930" s="1">
        <v>1513280</v>
      </c>
      <c r="C1930" s="1" t="s">
        <v>8325</v>
      </c>
      <c r="D1930" s="1" t="s">
        <v>8326</v>
      </c>
      <c r="E1930" s="1" t="s">
        <v>8327</v>
      </c>
      <c r="F1930" s="2">
        <v>490</v>
      </c>
      <c r="G1930" s="1" t="s">
        <v>9</v>
      </c>
      <c r="H1930" s="1" t="s">
        <v>8349</v>
      </c>
      <c r="I1930" s="1" t="s">
        <v>8350</v>
      </c>
      <c r="J1930" s="1" t="s">
        <v>13833</v>
      </c>
      <c r="K1930" s="1" t="s">
        <v>13834</v>
      </c>
      <c r="L1930">
        <f>VLOOKUP(B1930,HIS退!B:F,5,FALSE)</f>
        <v>-490</v>
      </c>
      <c r="M1930">
        <f>VLOOKUP(J1930,银行退!A:F,6,FALSE)</f>
        <v>490</v>
      </c>
      <c r="N1930" t="e">
        <f>VLOOKUP(J1930,银行退!A:J,10,FALSE)</f>
        <v>#N/A</v>
      </c>
      <c r="O1930" t="e">
        <f>VLOOKUP(J1930,银行退!A:K,11,FALSE)</f>
        <v>#N/A</v>
      </c>
    </row>
    <row r="1931" spans="1:15">
      <c r="A1931" s="1" t="s">
        <v>13835</v>
      </c>
      <c r="B1931" s="1">
        <v>1514262</v>
      </c>
      <c r="C1931" s="1" t="s">
        <v>8329</v>
      </c>
      <c r="D1931" s="1" t="s">
        <v>8330</v>
      </c>
      <c r="E1931" s="1" t="s">
        <v>8331</v>
      </c>
      <c r="F1931" s="2">
        <v>57.42</v>
      </c>
      <c r="G1931" s="1" t="s">
        <v>9</v>
      </c>
      <c r="H1931" s="1" t="s">
        <v>8349</v>
      </c>
      <c r="I1931" s="1" t="s">
        <v>8350</v>
      </c>
      <c r="J1931" s="1" t="s">
        <v>13836</v>
      </c>
      <c r="K1931" s="1" t="s">
        <v>13837</v>
      </c>
      <c r="L1931">
        <f>VLOOKUP(B1931,HIS退!B:F,5,FALSE)</f>
        <v>-57.42</v>
      </c>
      <c r="M1931">
        <f>VLOOKUP(J1931,银行退!A:F,6,FALSE)</f>
        <v>57.42</v>
      </c>
      <c r="N1931" t="e">
        <f>VLOOKUP(J1931,银行退!A:J,10,FALSE)</f>
        <v>#N/A</v>
      </c>
      <c r="O1931" t="e">
        <f>VLOOKUP(J1931,银行退!A:K,11,FALSE)</f>
        <v>#N/A</v>
      </c>
    </row>
    <row r="1932" spans="1:15">
      <c r="A1932" s="1" t="s">
        <v>13838</v>
      </c>
      <c r="B1932" s="1">
        <v>1514924</v>
      </c>
      <c r="C1932" s="1" t="s">
        <v>8333</v>
      </c>
      <c r="D1932" s="1" t="s">
        <v>8334</v>
      </c>
      <c r="E1932" s="1" t="s">
        <v>8335</v>
      </c>
      <c r="F1932" s="2">
        <v>77</v>
      </c>
      <c r="G1932" s="1" t="s">
        <v>9</v>
      </c>
      <c r="H1932" s="1" t="s">
        <v>8349</v>
      </c>
      <c r="I1932" s="1" t="s">
        <v>8350</v>
      </c>
      <c r="J1932" s="1" t="s">
        <v>13839</v>
      </c>
      <c r="K1932" s="1" t="s">
        <v>13840</v>
      </c>
      <c r="L1932">
        <f>VLOOKUP(B1932,HIS退!B:F,5,FALSE)</f>
        <v>-77</v>
      </c>
      <c r="M1932">
        <f>VLOOKUP(J1932,银行退!A:F,6,FALSE)</f>
        <v>77</v>
      </c>
      <c r="N1932" t="e">
        <f>VLOOKUP(J1932,银行退!A:J,10,FALSE)</f>
        <v>#N/A</v>
      </c>
      <c r="O1932" t="e">
        <f>VLOOKUP(J1932,银行退!A:K,11,FALSE)</f>
        <v>#N/A</v>
      </c>
    </row>
    <row r="1933" spans="1:15">
      <c r="A1933" s="1" t="s">
        <v>13841</v>
      </c>
      <c r="B1933" s="1">
        <v>1514954</v>
      </c>
      <c r="C1933" s="1" t="s">
        <v>8337</v>
      </c>
      <c r="D1933" s="1" t="s">
        <v>8338</v>
      </c>
      <c r="E1933" s="1" t="s">
        <v>8339</v>
      </c>
      <c r="F1933" s="2">
        <v>89.34</v>
      </c>
      <c r="G1933" s="1" t="s">
        <v>9</v>
      </c>
      <c r="H1933" s="1" t="s">
        <v>8349</v>
      </c>
      <c r="I1933" s="1" t="s">
        <v>8350</v>
      </c>
      <c r="J1933" s="1" t="s">
        <v>13842</v>
      </c>
      <c r="K1933" s="1" t="s">
        <v>13843</v>
      </c>
      <c r="L1933">
        <f>VLOOKUP(B1933,HIS退!B:F,5,FALSE)</f>
        <v>-89.34</v>
      </c>
      <c r="M1933">
        <f>VLOOKUP(J1933,银行退!A:F,6,FALSE)</f>
        <v>89.34</v>
      </c>
      <c r="N1933" t="e">
        <f>VLOOKUP(J1933,银行退!A:J,10,FALSE)</f>
        <v>#N/A</v>
      </c>
      <c r="O1933" t="e">
        <f>VLOOKUP(J1933,银行退!A:K,11,FALSE)</f>
        <v>#N/A</v>
      </c>
    </row>
    <row r="1934" spans="1:15">
      <c r="A1934" s="1" t="s">
        <v>13844</v>
      </c>
      <c r="B1934" s="1">
        <v>1515006</v>
      </c>
      <c r="C1934" s="1" t="s">
        <v>8341</v>
      </c>
      <c r="D1934" s="1" t="s">
        <v>8342</v>
      </c>
      <c r="E1934" s="1" t="s">
        <v>91</v>
      </c>
      <c r="F1934" s="2">
        <v>280</v>
      </c>
      <c r="G1934" s="1" t="s">
        <v>9</v>
      </c>
      <c r="H1934" s="1" t="s">
        <v>8349</v>
      </c>
      <c r="I1934" s="1" t="s">
        <v>8350</v>
      </c>
      <c r="J1934" s="1" t="s">
        <v>14013</v>
      </c>
      <c r="K1934" s="1" t="s">
        <v>90</v>
      </c>
      <c r="L1934">
        <f>VLOOKUP(B1934,HIS退!B:F,5,FALSE)</f>
        <v>-280</v>
      </c>
      <c r="M1934">
        <f>VLOOKUP(J1934,银行退!A:F,6,FALSE)</f>
        <v>280</v>
      </c>
      <c r="N1934" t="e">
        <f>VLOOKUP(J1934,银行退!A:J,10,FALSE)</f>
        <v>#N/A</v>
      </c>
      <c r="O1934" t="str">
        <f>VLOOKUP(J1934,银行退!A:K,11,FALSE)</f>
        <v>2017-08-21</v>
      </c>
    </row>
  </sheetData>
  <autoFilter ref="A1:O1934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6"/>
  <sheetViews>
    <sheetView topLeftCell="A10" workbookViewId="0">
      <selection activeCell="K4" sqref="K4"/>
    </sheetView>
  </sheetViews>
  <sheetFormatPr defaultRowHeight="14.25"/>
  <cols>
    <col min="1" max="1" width="18.5" bestFit="1" customWidth="1"/>
    <col min="5" max="5" width="21.625" style="7" bestFit="1" customWidth="1"/>
    <col min="6" max="6" width="9" style="7"/>
    <col min="7" max="7" width="27.5" customWidth="1"/>
    <col min="11" max="12" width="12.375" customWidth="1"/>
  </cols>
  <sheetData>
    <row r="1" spans="1:12">
      <c r="A1" s="1" t="s">
        <v>13846</v>
      </c>
      <c r="B1" s="1" t="s">
        <v>13847</v>
      </c>
      <c r="C1" s="1" t="s">
        <v>13848</v>
      </c>
      <c r="D1" s="1" t="s">
        <v>13849</v>
      </c>
      <c r="E1" s="6" t="s">
        <v>13850</v>
      </c>
      <c r="F1" s="6" t="s">
        <v>5</v>
      </c>
      <c r="G1" s="1" t="s">
        <v>13851</v>
      </c>
      <c r="H1" s="1" t="s">
        <v>8</v>
      </c>
      <c r="I1" s="11" t="s">
        <v>13900</v>
      </c>
      <c r="J1" s="11" t="s">
        <v>13901</v>
      </c>
      <c r="K1" s="11" t="s">
        <v>13902</v>
      </c>
      <c r="L1" s="11" t="s">
        <v>13903</v>
      </c>
    </row>
    <row r="2" spans="1:12">
      <c r="A2" s="1" t="s">
        <v>9671</v>
      </c>
      <c r="B2" s="1" t="s">
        <v>3003</v>
      </c>
      <c r="C2" s="1" t="s">
        <v>13857</v>
      </c>
      <c r="D2" s="1" t="s">
        <v>13853</v>
      </c>
      <c r="E2" s="1" t="s">
        <v>9672</v>
      </c>
      <c r="F2" s="2">
        <v>376.72</v>
      </c>
      <c r="G2" s="1" t="str">
        <f t="shared" ref="G2:G65" si="0">E2&amp;F2</f>
        <v>3568390068300642376.72</v>
      </c>
      <c r="H2" s="1" t="s">
        <v>13854</v>
      </c>
      <c r="I2" t="e">
        <f>VLOOKUP(G1315,银行退汇!H:K,4,FALSE)</f>
        <v>#N/A</v>
      </c>
      <c r="J2" t="e">
        <f>IF(I2&gt;0,1,"")</f>
        <v>#N/A</v>
      </c>
      <c r="K2" t="e">
        <f>VLOOKUP(G2,网银退汇!H:J,3,FALSE)</f>
        <v>#N/A</v>
      </c>
      <c r="L2" t="str">
        <f>C2</f>
        <v>20170804</v>
      </c>
    </row>
    <row r="3" spans="1:12">
      <c r="A3" s="1" t="s">
        <v>9677</v>
      </c>
      <c r="B3" s="1" t="s">
        <v>3011</v>
      </c>
      <c r="C3" s="1" t="s">
        <v>13857</v>
      </c>
      <c r="D3" s="1" t="s">
        <v>13853</v>
      </c>
      <c r="E3" s="1" t="s">
        <v>9672</v>
      </c>
      <c r="F3" s="2">
        <v>9.4600000000000009</v>
      </c>
      <c r="G3" s="1" t="str">
        <f t="shared" si="0"/>
        <v>35683900683006429.46</v>
      </c>
      <c r="H3" s="1" t="s">
        <v>13854</v>
      </c>
      <c r="I3" t="e">
        <f>VLOOKUP(G1316,银行退汇!H:K,4,FALSE)</f>
        <v>#N/A</v>
      </c>
      <c r="J3" t="e">
        <f t="shared" ref="J3:J66" si="1">IF(I3&gt;0,1,"")</f>
        <v>#N/A</v>
      </c>
      <c r="K3" t="e">
        <f>VLOOKUP(G3,网银退汇!H:J,3,FALSE)</f>
        <v>#N/A</v>
      </c>
      <c r="L3" t="str">
        <f t="shared" ref="L3:L66" si="2">C3</f>
        <v>20170804</v>
      </c>
    </row>
    <row r="4" spans="1:12">
      <c r="A4" s="1" t="s">
        <v>8814</v>
      </c>
      <c r="B4" s="1" t="s">
        <v>1973</v>
      </c>
      <c r="C4" s="1" t="s">
        <v>13855</v>
      </c>
      <c r="D4" s="1" t="s">
        <v>13853</v>
      </c>
      <c r="E4" s="1" t="s">
        <v>8815</v>
      </c>
      <c r="F4" s="2">
        <v>9000</v>
      </c>
      <c r="G4" s="1" t="str">
        <f t="shared" si="0"/>
        <v>3702460124013209000</v>
      </c>
      <c r="H4" s="1" t="s">
        <v>13854</v>
      </c>
      <c r="I4" t="e">
        <f>VLOOKUP(G1317,银行退汇!H:K,4,FALSE)</f>
        <v>#N/A</v>
      </c>
      <c r="J4" t="e">
        <f t="shared" si="1"/>
        <v>#N/A</v>
      </c>
      <c r="K4" t="e">
        <f>VLOOKUP(G4,网银退汇!H:J,3,FALSE)</f>
        <v>#N/A</v>
      </c>
      <c r="L4" t="str">
        <f t="shared" si="2"/>
        <v>20170802</v>
      </c>
    </row>
    <row r="5" spans="1:12">
      <c r="A5" s="1" t="s">
        <v>10978</v>
      </c>
      <c r="B5" s="1" t="s">
        <v>4604</v>
      </c>
      <c r="C5" s="1" t="s">
        <v>13862</v>
      </c>
      <c r="D5" s="1" t="s">
        <v>13853</v>
      </c>
      <c r="E5" s="1" t="s">
        <v>10979</v>
      </c>
      <c r="F5" s="2">
        <v>1000</v>
      </c>
      <c r="G5" s="1" t="str">
        <f t="shared" si="0"/>
        <v>3702460250493481000</v>
      </c>
      <c r="H5" s="1" t="s">
        <v>13854</v>
      </c>
      <c r="I5" t="e">
        <f>VLOOKUP(G1318,银行退汇!H:K,4,FALSE)</f>
        <v>#N/A</v>
      </c>
      <c r="J5" t="e">
        <f t="shared" si="1"/>
        <v>#N/A</v>
      </c>
      <c r="K5" t="e">
        <f>VLOOKUP(G5,网银退汇!H:J,3,FALSE)</f>
        <v>#N/A</v>
      </c>
      <c r="L5" t="str">
        <f t="shared" si="2"/>
        <v>20170809</v>
      </c>
    </row>
    <row r="6" spans="1:12">
      <c r="A6" s="1" t="s">
        <v>12373</v>
      </c>
      <c r="B6" s="1" t="s">
        <v>6348</v>
      </c>
      <c r="C6" s="1" t="s">
        <v>13868</v>
      </c>
      <c r="D6" s="1" t="s">
        <v>13853</v>
      </c>
      <c r="E6" s="1" t="s">
        <v>12374</v>
      </c>
      <c r="F6" s="2">
        <v>116.98</v>
      </c>
      <c r="G6" s="1" t="str">
        <f t="shared" si="0"/>
        <v>377155030529678116.98</v>
      </c>
      <c r="H6" s="1" t="s">
        <v>13854</v>
      </c>
      <c r="I6" t="e">
        <f>VLOOKUP(G1319,银行退汇!H:K,4,FALSE)</f>
        <v>#N/A</v>
      </c>
      <c r="J6" t="e">
        <f t="shared" si="1"/>
        <v>#N/A</v>
      </c>
      <c r="K6" t="e">
        <f>VLOOKUP(G6,网银退汇!H:J,3,FALSE)</f>
        <v>#N/A</v>
      </c>
      <c r="L6" t="str">
        <f t="shared" si="2"/>
        <v>20170815</v>
      </c>
    </row>
    <row r="7" spans="1:12">
      <c r="A7" s="1" t="s">
        <v>12350</v>
      </c>
      <c r="B7" s="1" t="s">
        <v>6317</v>
      </c>
      <c r="C7" s="1" t="s">
        <v>13868</v>
      </c>
      <c r="D7" s="1" t="s">
        <v>13853</v>
      </c>
      <c r="E7" s="1" t="s">
        <v>12351</v>
      </c>
      <c r="F7" s="2">
        <v>115</v>
      </c>
      <c r="G7" s="1" t="str">
        <f t="shared" si="0"/>
        <v>4033918013339722115</v>
      </c>
      <c r="H7" s="1" t="s">
        <v>13854</v>
      </c>
      <c r="I7" t="e">
        <f>VLOOKUP(G1320,银行退汇!H:K,4,FALSE)</f>
        <v>#N/A</v>
      </c>
      <c r="J7" t="e">
        <f t="shared" si="1"/>
        <v>#N/A</v>
      </c>
      <c r="K7" t="e">
        <f>VLOOKUP(G7,网银退汇!H:J,3,FALSE)</f>
        <v>#N/A</v>
      </c>
      <c r="L7" t="str">
        <f t="shared" si="2"/>
        <v>20170815</v>
      </c>
    </row>
    <row r="8" spans="1:12">
      <c r="A8" s="1" t="s">
        <v>8722</v>
      </c>
      <c r="B8" s="1" t="s">
        <v>1856</v>
      </c>
      <c r="C8" s="1" t="s">
        <v>13855</v>
      </c>
      <c r="D8" s="1" t="s">
        <v>13853</v>
      </c>
      <c r="E8" s="1" t="s">
        <v>8723</v>
      </c>
      <c r="F8" s="2">
        <v>600</v>
      </c>
      <c r="G8" s="1" t="str">
        <f t="shared" si="0"/>
        <v>4033920026081853600</v>
      </c>
      <c r="H8" s="1" t="s">
        <v>13854</v>
      </c>
      <c r="I8" t="e">
        <f>VLOOKUP(G1321,银行退汇!H:K,4,FALSE)</f>
        <v>#N/A</v>
      </c>
      <c r="J8" t="e">
        <f t="shared" si="1"/>
        <v>#N/A</v>
      </c>
      <c r="K8" t="e">
        <f>VLOOKUP(G8,网银退汇!H:J,3,FALSE)</f>
        <v>#N/A</v>
      </c>
      <c r="L8" t="str">
        <f t="shared" si="2"/>
        <v>20170802</v>
      </c>
    </row>
    <row r="9" spans="1:12">
      <c r="A9" s="1" t="s">
        <v>10388</v>
      </c>
      <c r="B9" s="1" t="s">
        <v>3886</v>
      </c>
      <c r="C9" s="1" t="s">
        <v>13861</v>
      </c>
      <c r="D9" s="1" t="s">
        <v>13853</v>
      </c>
      <c r="E9" s="1" t="s">
        <v>10389</v>
      </c>
      <c r="F9" s="2">
        <v>247.2</v>
      </c>
      <c r="G9" s="1" t="str">
        <f t="shared" si="0"/>
        <v>4033928008581493247.2</v>
      </c>
      <c r="H9" s="1" t="s">
        <v>13854</v>
      </c>
      <c r="I9" t="e">
        <f>VLOOKUP(G1322,银行退汇!H:K,4,FALSE)</f>
        <v>#N/A</v>
      </c>
      <c r="J9" t="e">
        <f t="shared" si="1"/>
        <v>#N/A</v>
      </c>
      <c r="K9" t="e">
        <f>VLOOKUP(G9,网银退汇!H:J,3,FALSE)</f>
        <v>#N/A</v>
      </c>
      <c r="L9" t="str">
        <f t="shared" si="2"/>
        <v>20170808</v>
      </c>
    </row>
    <row r="10" spans="1:12">
      <c r="A10" s="1" t="s">
        <v>10391</v>
      </c>
      <c r="B10" s="1" t="s">
        <v>3890</v>
      </c>
      <c r="C10" s="1" t="s">
        <v>13861</v>
      </c>
      <c r="D10" s="1" t="s">
        <v>13853</v>
      </c>
      <c r="E10" s="1" t="s">
        <v>10389</v>
      </c>
      <c r="F10" s="2">
        <v>247.2</v>
      </c>
      <c r="G10" s="1" t="str">
        <f t="shared" si="0"/>
        <v>4033928008581493247.2</v>
      </c>
      <c r="H10" s="1" t="s">
        <v>13854</v>
      </c>
      <c r="I10" t="e">
        <f>VLOOKUP(G1323,银行退汇!H:K,4,FALSE)</f>
        <v>#N/A</v>
      </c>
      <c r="J10" t="e">
        <f t="shared" si="1"/>
        <v>#N/A</v>
      </c>
      <c r="K10" t="e">
        <f>VLOOKUP(G10,网银退汇!H:J,3,FALSE)</f>
        <v>#N/A</v>
      </c>
      <c r="L10" t="str">
        <f t="shared" si="2"/>
        <v>20170808</v>
      </c>
    </row>
    <row r="11" spans="1:12">
      <c r="A11" s="1" t="s">
        <v>11455</v>
      </c>
      <c r="B11" s="1" t="s">
        <v>5200</v>
      </c>
      <c r="C11" s="1" t="s">
        <v>13864</v>
      </c>
      <c r="D11" s="1" t="s">
        <v>13853</v>
      </c>
      <c r="E11" s="1" t="s">
        <v>11456</v>
      </c>
      <c r="F11" s="2">
        <v>1000</v>
      </c>
      <c r="G11" s="1" t="str">
        <f t="shared" si="0"/>
        <v>40339300061875391000</v>
      </c>
      <c r="H11" s="1" t="s">
        <v>13854</v>
      </c>
      <c r="I11" t="e">
        <f>VLOOKUP(G1324,银行退汇!H:K,4,FALSE)</f>
        <v>#N/A</v>
      </c>
      <c r="J11" t="e">
        <f t="shared" si="1"/>
        <v>#N/A</v>
      </c>
      <c r="K11" t="e">
        <f>VLOOKUP(G11,网银退汇!H:J,3,FALSE)</f>
        <v>#N/A</v>
      </c>
      <c r="L11" t="str">
        <f t="shared" si="2"/>
        <v>20170811</v>
      </c>
    </row>
    <row r="12" spans="1:12">
      <c r="A12" s="1" t="s">
        <v>11458</v>
      </c>
      <c r="B12" s="1" t="s">
        <v>5204</v>
      </c>
      <c r="C12" s="1" t="s">
        <v>13864</v>
      </c>
      <c r="D12" s="1" t="s">
        <v>13853</v>
      </c>
      <c r="E12" s="1" t="s">
        <v>11456</v>
      </c>
      <c r="F12" s="2">
        <v>500</v>
      </c>
      <c r="G12" s="1" t="str">
        <f t="shared" si="0"/>
        <v>4033930006187539500</v>
      </c>
      <c r="H12" s="1" t="s">
        <v>13854</v>
      </c>
      <c r="I12" t="e">
        <f>VLOOKUP(G1325,银行退汇!H:K,4,FALSE)</f>
        <v>#N/A</v>
      </c>
      <c r="J12" t="e">
        <f t="shared" si="1"/>
        <v>#N/A</v>
      </c>
      <c r="K12" t="e">
        <f>VLOOKUP(G12,网银退汇!H:J,3,FALSE)</f>
        <v>#N/A</v>
      </c>
      <c r="L12" t="str">
        <f t="shared" si="2"/>
        <v>20170811</v>
      </c>
    </row>
    <row r="13" spans="1:12">
      <c r="A13" s="1" t="s">
        <v>10603</v>
      </c>
      <c r="B13" s="1" t="s">
        <v>4154</v>
      </c>
      <c r="C13" s="1" t="s">
        <v>13861</v>
      </c>
      <c r="D13" s="1" t="s">
        <v>13853</v>
      </c>
      <c r="E13" s="1" t="s">
        <v>10604</v>
      </c>
      <c r="F13" s="2">
        <v>537.91999999999996</v>
      </c>
      <c r="G13" s="1" t="str">
        <f t="shared" si="0"/>
        <v>4041170038786301537.92</v>
      </c>
      <c r="H13" s="1" t="s">
        <v>13854</v>
      </c>
      <c r="I13" t="e">
        <f>VLOOKUP(G1326,银行退汇!H:K,4,FALSE)</f>
        <v>#N/A</v>
      </c>
      <c r="J13" t="e">
        <f t="shared" si="1"/>
        <v>#N/A</v>
      </c>
      <c r="K13" t="e">
        <f>VLOOKUP(G13,网银退汇!H:J,3,FALSE)</f>
        <v>#N/A</v>
      </c>
      <c r="L13" t="str">
        <f t="shared" si="2"/>
        <v>20170808</v>
      </c>
    </row>
    <row r="14" spans="1:12">
      <c r="A14" s="1" t="s">
        <v>10337</v>
      </c>
      <c r="B14" s="1" t="s">
        <v>3827</v>
      </c>
      <c r="C14" s="1" t="s">
        <v>13860</v>
      </c>
      <c r="D14" s="1" t="s">
        <v>13853</v>
      </c>
      <c r="E14" s="1" t="s">
        <v>10338</v>
      </c>
      <c r="F14" s="2">
        <v>726.01</v>
      </c>
      <c r="G14" s="1" t="str">
        <f t="shared" si="0"/>
        <v>4041170068818594726.01</v>
      </c>
      <c r="H14" s="1" t="s">
        <v>13854</v>
      </c>
      <c r="I14" t="e">
        <f>VLOOKUP(G1327,银行退汇!H:K,4,FALSE)</f>
        <v>#N/A</v>
      </c>
      <c r="J14" t="e">
        <f t="shared" si="1"/>
        <v>#N/A</v>
      </c>
      <c r="K14" t="e">
        <f>VLOOKUP(G14,网银退汇!H:J,3,FALSE)</f>
        <v>#N/A</v>
      </c>
      <c r="L14" t="str">
        <f t="shared" si="2"/>
        <v>20170807</v>
      </c>
    </row>
    <row r="15" spans="1:12">
      <c r="A15" s="1" t="s">
        <v>9854</v>
      </c>
      <c r="B15" s="1" t="s">
        <v>3230</v>
      </c>
      <c r="C15" s="1" t="s">
        <v>13858</v>
      </c>
      <c r="D15" s="1" t="s">
        <v>13853</v>
      </c>
      <c r="E15" s="1" t="s">
        <v>9855</v>
      </c>
      <c r="F15" s="2">
        <v>120</v>
      </c>
      <c r="G15" s="1" t="str">
        <f t="shared" si="0"/>
        <v>4041170135103897120</v>
      </c>
      <c r="H15" s="1" t="s">
        <v>13854</v>
      </c>
      <c r="I15" t="e">
        <f>VLOOKUP(G1328,银行退汇!H:K,4,FALSE)</f>
        <v>#N/A</v>
      </c>
      <c r="J15" t="e">
        <f t="shared" si="1"/>
        <v>#N/A</v>
      </c>
      <c r="K15" t="e">
        <f>VLOOKUP(G15,网银退汇!H:J,3,FALSE)</f>
        <v>#N/A</v>
      </c>
      <c r="L15" t="str">
        <f t="shared" si="2"/>
        <v>20170805</v>
      </c>
    </row>
    <row r="16" spans="1:12">
      <c r="A16" s="1" t="s">
        <v>13620</v>
      </c>
      <c r="B16" s="1" t="s">
        <v>8047</v>
      </c>
      <c r="C16" s="1" t="s">
        <v>13871</v>
      </c>
      <c r="D16" s="1" t="s">
        <v>13853</v>
      </c>
      <c r="E16" s="6" t="s">
        <v>124</v>
      </c>
      <c r="F16" s="13">
        <v>318.8</v>
      </c>
      <c r="G16" s="1" t="str">
        <f t="shared" si="0"/>
        <v>4062522859197741318.8</v>
      </c>
      <c r="H16" s="1" t="s">
        <v>13854</v>
      </c>
      <c r="I16" t="e">
        <f>VLOOKUP(G1329,银行退汇!H:K,4,FALSE)</f>
        <v>#N/A</v>
      </c>
      <c r="J16" t="e">
        <f t="shared" si="1"/>
        <v>#N/A</v>
      </c>
      <c r="K16" t="str">
        <f>VLOOKUP(G16,网银退汇!H:J,3,FALSE)</f>
        <v>2017-08-18</v>
      </c>
      <c r="L16" t="str">
        <f t="shared" si="2"/>
        <v>20170818</v>
      </c>
    </row>
    <row r="17" spans="1:12">
      <c r="A17" s="1" t="s">
        <v>13261</v>
      </c>
      <c r="B17" s="1" t="s">
        <v>7557</v>
      </c>
      <c r="C17" s="1" t="s">
        <v>13870</v>
      </c>
      <c r="D17" s="1" t="s">
        <v>13853</v>
      </c>
      <c r="E17" s="1" t="s">
        <v>13262</v>
      </c>
      <c r="F17" s="2">
        <v>3557</v>
      </c>
      <c r="G17" s="1" t="str">
        <f t="shared" si="0"/>
        <v>40636513203419243557</v>
      </c>
      <c r="H17" s="1" t="s">
        <v>13854</v>
      </c>
      <c r="I17" t="e">
        <f>VLOOKUP(G1330,银行退汇!H:K,4,FALSE)</f>
        <v>#N/A</v>
      </c>
      <c r="J17" t="e">
        <f t="shared" si="1"/>
        <v>#N/A</v>
      </c>
      <c r="K17" t="e">
        <f>VLOOKUP(G17,网银退汇!H:J,3,FALSE)</f>
        <v>#N/A</v>
      </c>
      <c r="L17" t="str">
        <f t="shared" si="2"/>
        <v>20170817</v>
      </c>
    </row>
    <row r="18" spans="1:12">
      <c r="A18" s="1" t="s">
        <v>9779</v>
      </c>
      <c r="B18" s="1" t="s">
        <v>3136</v>
      </c>
      <c r="C18" s="1" t="s">
        <v>13857</v>
      </c>
      <c r="D18" s="1" t="s">
        <v>13853</v>
      </c>
      <c r="E18" s="1" t="s">
        <v>9691</v>
      </c>
      <c r="F18" s="2">
        <v>150</v>
      </c>
      <c r="G18" s="1" t="str">
        <f t="shared" si="0"/>
        <v>4063661643895415150</v>
      </c>
      <c r="H18" s="1" t="s">
        <v>13854</v>
      </c>
      <c r="I18" t="e">
        <f>VLOOKUP(G1331,银行退汇!H:K,4,FALSE)</f>
        <v>#N/A</v>
      </c>
      <c r="J18" t="e">
        <f t="shared" si="1"/>
        <v>#N/A</v>
      </c>
      <c r="K18" t="e">
        <f>VLOOKUP(G18,网银退汇!H:J,3,FALSE)</f>
        <v>#N/A</v>
      </c>
      <c r="L18" t="str">
        <f t="shared" si="2"/>
        <v>20170804</v>
      </c>
    </row>
    <row r="19" spans="1:12">
      <c r="A19" s="1" t="s">
        <v>9690</v>
      </c>
      <c r="B19" s="1" t="s">
        <v>3031</v>
      </c>
      <c r="C19" s="1" t="s">
        <v>13857</v>
      </c>
      <c r="D19" s="1" t="s">
        <v>13853</v>
      </c>
      <c r="E19" s="1" t="s">
        <v>9691</v>
      </c>
      <c r="F19" s="2">
        <v>400</v>
      </c>
      <c r="G19" s="1" t="str">
        <f t="shared" si="0"/>
        <v>4063661643895415400</v>
      </c>
      <c r="H19" s="1" t="s">
        <v>13854</v>
      </c>
      <c r="I19" t="e">
        <f>VLOOKUP(G1332,银行退汇!H:K,4,FALSE)</f>
        <v>#N/A</v>
      </c>
      <c r="J19" t="e">
        <f t="shared" si="1"/>
        <v>#N/A</v>
      </c>
      <c r="K19" t="e">
        <f>VLOOKUP(G19,网银退汇!H:J,3,FALSE)</f>
        <v>#N/A</v>
      </c>
      <c r="L19" t="str">
        <f t="shared" si="2"/>
        <v>20170804</v>
      </c>
    </row>
    <row r="20" spans="1:12">
      <c r="A20" s="1" t="s">
        <v>12586</v>
      </c>
      <c r="B20" s="1" t="s">
        <v>6645</v>
      </c>
      <c r="C20" s="1" t="s">
        <v>13868</v>
      </c>
      <c r="D20" s="1" t="s">
        <v>13853</v>
      </c>
      <c r="E20" s="6" t="s">
        <v>357</v>
      </c>
      <c r="F20" s="13">
        <v>700</v>
      </c>
      <c r="G20" s="1" t="str">
        <f t="shared" si="0"/>
        <v>4096662433127069700</v>
      </c>
      <c r="H20" s="1" t="s">
        <v>13854</v>
      </c>
      <c r="I20" t="e">
        <f>VLOOKUP(G1333,银行退汇!H:K,4,FALSE)</f>
        <v>#N/A</v>
      </c>
      <c r="J20" t="e">
        <f t="shared" si="1"/>
        <v>#N/A</v>
      </c>
      <c r="K20" t="str">
        <f>VLOOKUP(G20,网银退汇!H:J,3,FALSE)</f>
        <v>2017-08-16</v>
      </c>
      <c r="L20" t="str">
        <f t="shared" si="2"/>
        <v>20170815</v>
      </c>
    </row>
    <row r="21" spans="1:12">
      <c r="A21" s="1" t="s">
        <v>9307</v>
      </c>
      <c r="B21" s="1" t="s">
        <v>2570</v>
      </c>
      <c r="C21" s="1" t="s">
        <v>13856</v>
      </c>
      <c r="D21" s="1" t="s">
        <v>13853</v>
      </c>
      <c r="E21" s="1" t="s">
        <v>9308</v>
      </c>
      <c r="F21" s="2">
        <v>931.49</v>
      </c>
      <c r="G21" s="1" t="str">
        <f t="shared" si="0"/>
        <v>4096705827070997931.49</v>
      </c>
      <c r="H21" s="1" t="s">
        <v>13854</v>
      </c>
      <c r="I21" t="e">
        <f>VLOOKUP(G1334,银行退汇!H:K,4,FALSE)</f>
        <v>#N/A</v>
      </c>
      <c r="J21" t="e">
        <f t="shared" si="1"/>
        <v>#N/A</v>
      </c>
      <c r="K21" t="e">
        <f>VLOOKUP(G21,网银退汇!H:J,3,FALSE)</f>
        <v>#N/A</v>
      </c>
      <c r="L21" t="str">
        <f t="shared" si="2"/>
        <v>20170803</v>
      </c>
    </row>
    <row r="22" spans="1:12">
      <c r="A22" s="1" t="s">
        <v>12169</v>
      </c>
      <c r="B22" s="1" t="s">
        <v>6078</v>
      </c>
      <c r="C22" s="1" t="s">
        <v>13867</v>
      </c>
      <c r="D22" s="1" t="s">
        <v>13853</v>
      </c>
      <c r="E22" s="1" t="s">
        <v>10694</v>
      </c>
      <c r="F22" s="2">
        <v>22.5</v>
      </c>
      <c r="G22" s="1" t="str">
        <f t="shared" si="0"/>
        <v>421349386031546622.5</v>
      </c>
      <c r="H22" s="1" t="s">
        <v>13854</v>
      </c>
      <c r="I22" t="e">
        <f>VLOOKUP(G1335,银行退汇!H:K,4,FALSE)</f>
        <v>#N/A</v>
      </c>
      <c r="J22" t="e">
        <f t="shared" si="1"/>
        <v>#N/A</v>
      </c>
      <c r="K22" t="e">
        <f>VLOOKUP(G22,网银退汇!H:J,3,FALSE)</f>
        <v>#N/A</v>
      </c>
      <c r="L22" t="str">
        <f t="shared" si="2"/>
        <v>20170814</v>
      </c>
    </row>
    <row r="23" spans="1:12">
      <c r="A23" s="1" t="s">
        <v>10696</v>
      </c>
      <c r="B23" s="1" t="s">
        <v>4266</v>
      </c>
      <c r="C23" s="1" t="s">
        <v>13861</v>
      </c>
      <c r="D23" s="1" t="s">
        <v>13853</v>
      </c>
      <c r="E23" s="1" t="s">
        <v>10694</v>
      </c>
      <c r="F23" s="2">
        <v>27.34</v>
      </c>
      <c r="G23" s="1" t="str">
        <f t="shared" si="0"/>
        <v>421349386031546627.34</v>
      </c>
      <c r="H23" s="1" t="s">
        <v>13854</v>
      </c>
      <c r="I23" t="e">
        <f>VLOOKUP(G1336,银行退汇!H:K,4,FALSE)</f>
        <v>#N/A</v>
      </c>
      <c r="J23" t="e">
        <f t="shared" si="1"/>
        <v>#N/A</v>
      </c>
      <c r="K23" t="e">
        <f>VLOOKUP(G23,网银退汇!H:J,3,FALSE)</f>
        <v>#N/A</v>
      </c>
      <c r="L23" t="str">
        <f t="shared" si="2"/>
        <v>20170808</v>
      </c>
    </row>
    <row r="24" spans="1:12">
      <c r="A24" s="1" t="s">
        <v>10693</v>
      </c>
      <c r="B24" s="1" t="s">
        <v>4262</v>
      </c>
      <c r="C24" s="1" t="s">
        <v>13861</v>
      </c>
      <c r="D24" s="1" t="s">
        <v>13853</v>
      </c>
      <c r="E24" s="1" t="s">
        <v>10694</v>
      </c>
      <c r="F24" s="2">
        <v>330</v>
      </c>
      <c r="G24" s="1" t="str">
        <f t="shared" si="0"/>
        <v>4213493860315466330</v>
      </c>
      <c r="H24" s="1" t="s">
        <v>13854</v>
      </c>
      <c r="I24" t="e">
        <f>VLOOKUP(G1337,银行退汇!H:K,4,FALSE)</f>
        <v>#N/A</v>
      </c>
      <c r="J24" t="e">
        <f t="shared" si="1"/>
        <v>#N/A</v>
      </c>
      <c r="K24" t="e">
        <f>VLOOKUP(G24,网银退汇!H:J,3,FALSE)</f>
        <v>#N/A</v>
      </c>
      <c r="L24" t="str">
        <f t="shared" si="2"/>
        <v>20170808</v>
      </c>
    </row>
    <row r="25" spans="1:12">
      <c r="A25" s="1" t="s">
        <v>11368</v>
      </c>
      <c r="B25" s="1" t="s">
        <v>11367</v>
      </c>
      <c r="C25" s="1" t="s">
        <v>13863</v>
      </c>
      <c r="D25" s="1" t="s">
        <v>13853</v>
      </c>
      <c r="E25" s="6" t="s">
        <v>678</v>
      </c>
      <c r="F25" s="13">
        <v>16</v>
      </c>
      <c r="G25" s="1" t="str">
        <f t="shared" si="0"/>
        <v>427020006414112116</v>
      </c>
      <c r="H25" s="1" t="s">
        <v>13854</v>
      </c>
      <c r="I25" t="e">
        <f>VLOOKUP(G1338,银行退汇!H:K,4,FALSE)</f>
        <v>#N/A</v>
      </c>
      <c r="J25" t="e">
        <f t="shared" si="1"/>
        <v>#N/A</v>
      </c>
      <c r="K25" t="str">
        <f>VLOOKUP(G25,网银退汇!H:J,3,FALSE)</f>
        <v>2017-08-10</v>
      </c>
      <c r="L25" t="str">
        <f t="shared" si="2"/>
        <v>20170810</v>
      </c>
    </row>
    <row r="26" spans="1:12">
      <c r="A26" s="1" t="s">
        <v>11365</v>
      </c>
      <c r="B26" s="1" t="s">
        <v>11364</v>
      </c>
      <c r="C26" s="1" t="s">
        <v>13863</v>
      </c>
      <c r="D26" s="1" t="s">
        <v>13853</v>
      </c>
      <c r="E26" s="6" t="s">
        <v>678</v>
      </c>
      <c r="F26" s="13">
        <v>34</v>
      </c>
      <c r="G26" s="1" t="str">
        <f t="shared" si="0"/>
        <v>427020006414112134</v>
      </c>
      <c r="H26" s="1" t="s">
        <v>13854</v>
      </c>
      <c r="I26" t="e">
        <f>VLOOKUP(G1339,银行退汇!H:K,4,FALSE)</f>
        <v>#N/A</v>
      </c>
      <c r="J26" t="e">
        <f t="shared" si="1"/>
        <v>#N/A</v>
      </c>
      <c r="K26" t="str">
        <f>VLOOKUP(G26,网银退汇!H:J,3,FALSE)</f>
        <v>2017-08-10</v>
      </c>
      <c r="L26" t="str">
        <f t="shared" si="2"/>
        <v>20170810</v>
      </c>
    </row>
    <row r="27" spans="1:12">
      <c r="A27" s="1" t="s">
        <v>10056</v>
      </c>
      <c r="B27" s="1" t="s">
        <v>3478</v>
      </c>
      <c r="C27" s="1" t="s">
        <v>13860</v>
      </c>
      <c r="D27" s="1" t="s">
        <v>13853</v>
      </c>
      <c r="E27" s="1" t="s">
        <v>10057</v>
      </c>
      <c r="F27" s="2">
        <v>63.97</v>
      </c>
      <c r="G27" s="1" t="str">
        <f t="shared" si="0"/>
        <v>427030002270876163.97</v>
      </c>
      <c r="H27" s="1" t="s">
        <v>13854</v>
      </c>
      <c r="I27" t="e">
        <f>VLOOKUP(G1340,银行退汇!H:K,4,FALSE)</f>
        <v>#N/A</v>
      </c>
      <c r="J27" t="e">
        <f t="shared" si="1"/>
        <v>#N/A</v>
      </c>
      <c r="K27" t="e">
        <f>VLOOKUP(G27,网银退汇!H:J,3,FALSE)</f>
        <v>#N/A</v>
      </c>
      <c r="L27" t="str">
        <f t="shared" si="2"/>
        <v>20170807</v>
      </c>
    </row>
    <row r="28" spans="1:12">
      <c r="A28" s="1" t="s">
        <v>10160</v>
      </c>
      <c r="B28" s="1" t="s">
        <v>3605</v>
      </c>
      <c r="C28" s="1" t="s">
        <v>13860</v>
      </c>
      <c r="D28" s="1" t="s">
        <v>13853</v>
      </c>
      <c r="E28" s="1" t="s">
        <v>10057</v>
      </c>
      <c r="F28" s="2">
        <v>92</v>
      </c>
      <c r="G28" s="1" t="str">
        <f t="shared" si="0"/>
        <v>427030002270876192</v>
      </c>
      <c r="H28" s="1" t="s">
        <v>13854</v>
      </c>
      <c r="I28" t="e">
        <f>VLOOKUP(G1341,银行退汇!H:K,4,FALSE)</f>
        <v>#N/A</v>
      </c>
      <c r="J28" t="e">
        <f t="shared" si="1"/>
        <v>#N/A</v>
      </c>
      <c r="K28" t="e">
        <f>VLOOKUP(G28,网银退汇!H:J,3,FALSE)</f>
        <v>#N/A</v>
      </c>
      <c r="L28" t="str">
        <f t="shared" si="2"/>
        <v>20170807</v>
      </c>
    </row>
    <row r="29" spans="1:12">
      <c r="A29" s="1" t="s">
        <v>10344</v>
      </c>
      <c r="B29" s="1" t="s">
        <v>10343</v>
      </c>
      <c r="C29" s="1" t="s">
        <v>13860</v>
      </c>
      <c r="D29" s="1" t="s">
        <v>13853</v>
      </c>
      <c r="E29" s="6" t="s">
        <v>903</v>
      </c>
      <c r="F29" s="13">
        <v>300</v>
      </c>
      <c r="G29" s="1" t="str">
        <f t="shared" si="0"/>
        <v>4367422021233034250300</v>
      </c>
      <c r="H29" s="1" t="s">
        <v>13854</v>
      </c>
      <c r="I29" t="e">
        <f>VLOOKUP(G1342,银行退汇!H:K,4,FALSE)</f>
        <v>#N/A</v>
      </c>
      <c r="J29" t="e">
        <f t="shared" si="1"/>
        <v>#N/A</v>
      </c>
      <c r="K29" t="str">
        <f>VLOOKUP(G29,网银退汇!H:J,3,FALSE)</f>
        <v>2017-08-08</v>
      </c>
      <c r="L29" t="str">
        <f t="shared" si="2"/>
        <v>20170807</v>
      </c>
    </row>
    <row r="30" spans="1:12">
      <c r="A30" s="1" t="s">
        <v>13066</v>
      </c>
      <c r="B30" s="1" t="s">
        <v>7294</v>
      </c>
      <c r="C30" s="1" t="s">
        <v>13870</v>
      </c>
      <c r="D30" s="1" t="s">
        <v>13853</v>
      </c>
      <c r="E30" s="6" t="s">
        <v>255</v>
      </c>
      <c r="F30" s="13">
        <v>500</v>
      </c>
      <c r="G30" s="1" t="str">
        <f t="shared" si="0"/>
        <v>4367423940330004891500</v>
      </c>
      <c r="H30" s="1" t="s">
        <v>13854</v>
      </c>
      <c r="I30" t="e">
        <f>VLOOKUP(G1343,银行退汇!H:K,4,FALSE)</f>
        <v>#N/A</v>
      </c>
      <c r="J30" t="e">
        <f t="shared" si="1"/>
        <v>#N/A</v>
      </c>
      <c r="K30" t="str">
        <f>VLOOKUP(G30,网银退汇!H:J,3,FALSE)</f>
        <v>2017-08-17</v>
      </c>
      <c r="L30" t="str">
        <f t="shared" si="2"/>
        <v>20170817</v>
      </c>
    </row>
    <row r="31" spans="1:12">
      <c r="A31" s="1" t="s">
        <v>13071</v>
      </c>
      <c r="B31" s="1" t="s">
        <v>7301</v>
      </c>
      <c r="C31" s="1" t="s">
        <v>13870</v>
      </c>
      <c r="D31" s="1" t="s">
        <v>13853</v>
      </c>
      <c r="E31" s="6" t="s">
        <v>255</v>
      </c>
      <c r="F31" s="13" t="s">
        <v>13906</v>
      </c>
      <c r="G31" s="1" t="str">
        <f t="shared" si="0"/>
        <v>4367423940330004891500.0</v>
      </c>
      <c r="H31" s="1" t="s">
        <v>13854</v>
      </c>
      <c r="I31" t="e">
        <f>VLOOKUP(G1344,银行退汇!H:K,4,FALSE)</f>
        <v>#N/A</v>
      </c>
      <c r="J31" t="e">
        <f t="shared" si="1"/>
        <v>#N/A</v>
      </c>
      <c r="K31" t="e">
        <f>VLOOKUP(G31,网银退汇!H:J,3,FALSE)</f>
        <v>#N/A</v>
      </c>
      <c r="L31" t="str">
        <f t="shared" si="2"/>
        <v>20170817</v>
      </c>
    </row>
    <row r="32" spans="1:12">
      <c r="A32" s="1" t="s">
        <v>10727</v>
      </c>
      <c r="B32" s="1" t="s">
        <v>4302</v>
      </c>
      <c r="C32" s="1" t="s">
        <v>13862</v>
      </c>
      <c r="D32" s="1" t="s">
        <v>13853</v>
      </c>
      <c r="E32" s="1" t="s">
        <v>10728</v>
      </c>
      <c r="F32" s="2">
        <v>7.64</v>
      </c>
      <c r="G32" s="1" t="str">
        <f t="shared" si="0"/>
        <v>43674239825352038787.64</v>
      </c>
      <c r="H32" s="1" t="s">
        <v>13854</v>
      </c>
      <c r="I32" t="e">
        <f>VLOOKUP(G1345,银行退汇!H:K,4,FALSE)</f>
        <v>#N/A</v>
      </c>
      <c r="J32" t="e">
        <f t="shared" si="1"/>
        <v>#N/A</v>
      </c>
      <c r="K32" t="e">
        <f>VLOOKUP(G32,网银退汇!H:J,3,FALSE)</f>
        <v>#N/A</v>
      </c>
      <c r="L32" t="str">
        <f t="shared" si="2"/>
        <v>20170809</v>
      </c>
    </row>
    <row r="33" spans="1:12">
      <c r="A33" s="1" t="s">
        <v>8381</v>
      </c>
      <c r="B33" s="1" t="s">
        <v>1418</v>
      </c>
      <c r="C33" s="1" t="s">
        <v>13852</v>
      </c>
      <c r="D33" s="1" t="s">
        <v>13853</v>
      </c>
      <c r="E33" s="1" t="s">
        <v>8382</v>
      </c>
      <c r="F33" s="2">
        <v>360</v>
      </c>
      <c r="G33" s="1" t="str">
        <f t="shared" si="0"/>
        <v>4367427171570228356360</v>
      </c>
      <c r="H33" s="1" t="s">
        <v>13854</v>
      </c>
      <c r="I33" t="e">
        <f>VLOOKUP(G1346,银行退汇!H:K,4,FALSE)</f>
        <v>#N/A</v>
      </c>
      <c r="J33" t="e">
        <f t="shared" si="1"/>
        <v>#N/A</v>
      </c>
      <c r="K33" t="e">
        <f>VLOOKUP(G33,网银退汇!H:J,3,FALSE)</f>
        <v>#N/A</v>
      </c>
      <c r="L33" t="str">
        <f t="shared" si="2"/>
        <v>20170801</v>
      </c>
    </row>
    <row r="34" spans="1:12">
      <c r="A34" s="1" t="s">
        <v>9559</v>
      </c>
      <c r="B34" s="1" t="s">
        <v>2865</v>
      </c>
      <c r="C34" s="1" t="s">
        <v>13857</v>
      </c>
      <c r="D34" s="1" t="s">
        <v>13853</v>
      </c>
      <c r="E34" s="1" t="s">
        <v>9560</v>
      </c>
      <c r="F34" s="2">
        <v>150</v>
      </c>
      <c r="G34" s="1" t="str">
        <f t="shared" si="0"/>
        <v>4367427171570288590150</v>
      </c>
      <c r="H34" s="1" t="s">
        <v>13854</v>
      </c>
      <c r="I34" t="e">
        <f>VLOOKUP(G1347,银行退汇!H:K,4,FALSE)</f>
        <v>#N/A</v>
      </c>
      <c r="J34" t="e">
        <f t="shared" si="1"/>
        <v>#N/A</v>
      </c>
      <c r="K34" t="e">
        <f>VLOOKUP(G34,网银退汇!H:J,3,FALSE)</f>
        <v>#N/A</v>
      </c>
      <c r="L34" t="str">
        <f t="shared" si="2"/>
        <v>20170804</v>
      </c>
    </row>
    <row r="35" spans="1:12">
      <c r="A35" s="1" t="s">
        <v>10580</v>
      </c>
      <c r="B35" s="1" t="s">
        <v>4127</v>
      </c>
      <c r="C35" s="1" t="s">
        <v>13861</v>
      </c>
      <c r="D35" s="1" t="s">
        <v>13853</v>
      </c>
      <c r="E35" s="1" t="s">
        <v>10578</v>
      </c>
      <c r="F35" s="2">
        <v>0.5</v>
      </c>
      <c r="G35" s="1" t="str">
        <f t="shared" si="0"/>
        <v>43674500651506620.5</v>
      </c>
      <c r="H35" s="1" t="s">
        <v>13854</v>
      </c>
      <c r="I35" t="e">
        <f>VLOOKUP(G1348,银行退汇!H:K,4,FALSE)</f>
        <v>#N/A</v>
      </c>
      <c r="J35" t="e">
        <f t="shared" si="1"/>
        <v>#N/A</v>
      </c>
      <c r="K35" t="e">
        <f>VLOOKUP(G35,网银退汇!H:J,3,FALSE)</f>
        <v>#N/A</v>
      </c>
      <c r="L35" t="str">
        <f t="shared" si="2"/>
        <v>20170808</v>
      </c>
    </row>
    <row r="36" spans="1:12">
      <c r="A36" s="1" t="s">
        <v>10577</v>
      </c>
      <c r="B36" s="1" t="s">
        <v>4123</v>
      </c>
      <c r="C36" s="1" t="s">
        <v>13861</v>
      </c>
      <c r="D36" s="1" t="s">
        <v>13853</v>
      </c>
      <c r="E36" s="1" t="s">
        <v>10578</v>
      </c>
      <c r="F36" s="2">
        <v>476</v>
      </c>
      <c r="G36" s="1" t="str">
        <f t="shared" si="0"/>
        <v>4367450065150662476</v>
      </c>
      <c r="H36" s="1" t="s">
        <v>13854</v>
      </c>
      <c r="I36" t="e">
        <f>VLOOKUP(G1349,银行退汇!H:K,4,FALSE)</f>
        <v>#N/A</v>
      </c>
      <c r="J36" t="e">
        <f t="shared" si="1"/>
        <v>#N/A</v>
      </c>
      <c r="K36" t="e">
        <f>VLOOKUP(G36,网银退汇!H:J,3,FALSE)</f>
        <v>#N/A</v>
      </c>
      <c r="L36" t="str">
        <f t="shared" si="2"/>
        <v>20170808</v>
      </c>
    </row>
    <row r="37" spans="1:12">
      <c r="A37" s="1" t="s">
        <v>8453</v>
      </c>
      <c r="B37" s="1" t="s">
        <v>8452</v>
      </c>
      <c r="C37" s="1" t="s">
        <v>13852</v>
      </c>
      <c r="D37" s="1" t="s">
        <v>13853</v>
      </c>
      <c r="E37" s="6" t="s">
        <v>8454</v>
      </c>
      <c r="F37" s="13">
        <v>813</v>
      </c>
      <c r="G37" s="1" t="str">
        <f t="shared" si="0"/>
        <v>4367450085549794813</v>
      </c>
      <c r="H37" s="1" t="s">
        <v>13854</v>
      </c>
      <c r="I37" t="e">
        <f>VLOOKUP(G1350,银行退汇!H:K,4,FALSE)</f>
        <v>#N/A</v>
      </c>
      <c r="J37" t="e">
        <f t="shared" si="1"/>
        <v>#N/A</v>
      </c>
      <c r="K37" t="str">
        <f>VLOOKUP(G37,网银退汇!H:J,3,FALSE)</f>
        <v>2017-08-02</v>
      </c>
      <c r="L37" t="str">
        <f t="shared" si="2"/>
        <v>20170801</v>
      </c>
    </row>
    <row r="38" spans="1:12">
      <c r="A38" s="1" t="s">
        <v>10382</v>
      </c>
      <c r="B38" s="1" t="s">
        <v>3878</v>
      </c>
      <c r="C38" s="1" t="s">
        <v>13861</v>
      </c>
      <c r="D38" s="1" t="s">
        <v>13853</v>
      </c>
      <c r="E38" s="1" t="s">
        <v>10383</v>
      </c>
      <c r="F38" s="2">
        <v>480</v>
      </c>
      <c r="G38" s="1" t="str">
        <f t="shared" si="0"/>
        <v>4367450091698031480</v>
      </c>
      <c r="H38" s="1" t="s">
        <v>13854</v>
      </c>
      <c r="I38" t="e">
        <f>VLOOKUP(G1351,银行退汇!H:K,4,FALSE)</f>
        <v>#N/A</v>
      </c>
      <c r="J38" t="e">
        <f t="shared" si="1"/>
        <v>#N/A</v>
      </c>
      <c r="K38" t="e">
        <f>VLOOKUP(G38,网银退汇!H:J,3,FALSE)</f>
        <v>#N/A</v>
      </c>
      <c r="L38" t="str">
        <f t="shared" si="2"/>
        <v>20170808</v>
      </c>
    </row>
    <row r="39" spans="1:12">
      <c r="A39" s="1" t="s">
        <v>9967</v>
      </c>
      <c r="B39" s="1" t="s">
        <v>9966</v>
      </c>
      <c r="C39" s="1" t="s">
        <v>13860</v>
      </c>
      <c r="D39" s="1" t="s">
        <v>13853</v>
      </c>
      <c r="E39" s="6" t="s">
        <v>9968</v>
      </c>
      <c r="F39" s="13">
        <v>196.15</v>
      </c>
      <c r="G39" s="1" t="str">
        <f t="shared" si="0"/>
        <v>4367452078195619196.15</v>
      </c>
      <c r="H39" s="1" t="s">
        <v>13854</v>
      </c>
      <c r="I39" t="e">
        <f>VLOOKUP(G1352,银行退汇!H:K,4,FALSE)</f>
        <v>#N/A</v>
      </c>
      <c r="J39" t="e">
        <f t="shared" si="1"/>
        <v>#N/A</v>
      </c>
      <c r="K39" t="str">
        <f>VLOOKUP(G39,网银退汇!H:J,3,FALSE)</f>
        <v>2017-08-08</v>
      </c>
      <c r="L39" t="str">
        <f t="shared" si="2"/>
        <v>20170807</v>
      </c>
    </row>
    <row r="40" spans="1:12">
      <c r="A40" s="1" t="s">
        <v>11853</v>
      </c>
      <c r="B40" s="1" t="s">
        <v>5686</v>
      </c>
      <c r="C40" s="1" t="s">
        <v>13865</v>
      </c>
      <c r="D40" s="1" t="s">
        <v>13853</v>
      </c>
      <c r="E40" s="1" t="s">
        <v>11854</v>
      </c>
      <c r="F40" s="2">
        <v>6070</v>
      </c>
      <c r="G40" s="1" t="str">
        <f t="shared" si="0"/>
        <v>43674551589225056070</v>
      </c>
      <c r="H40" s="1" t="s">
        <v>13854</v>
      </c>
      <c r="I40" t="e">
        <f>VLOOKUP(G1353,银行退汇!H:K,4,FALSE)</f>
        <v>#N/A</v>
      </c>
      <c r="J40" t="e">
        <f t="shared" si="1"/>
        <v>#N/A</v>
      </c>
      <c r="K40" t="e">
        <f>VLOOKUP(G40,网银退汇!H:J,3,FALSE)</f>
        <v>#N/A</v>
      </c>
      <c r="L40" t="str">
        <f t="shared" si="2"/>
        <v>20170812</v>
      </c>
    </row>
    <row r="41" spans="1:12">
      <c r="A41" s="1" t="s">
        <v>9834</v>
      </c>
      <c r="B41" s="1" t="s">
        <v>9833</v>
      </c>
      <c r="C41" s="1" t="s">
        <v>13858</v>
      </c>
      <c r="D41" s="1" t="s">
        <v>13853</v>
      </c>
      <c r="E41" s="6" t="s">
        <v>9835</v>
      </c>
      <c r="F41" s="13">
        <v>105</v>
      </c>
      <c r="G41" s="1" t="str">
        <f t="shared" si="0"/>
        <v>4367480040955778105</v>
      </c>
      <c r="H41" s="1" t="s">
        <v>13854</v>
      </c>
      <c r="I41" t="e">
        <f>VLOOKUP(G1354,银行退汇!H:K,4,FALSE)</f>
        <v>#N/A</v>
      </c>
      <c r="J41" t="e">
        <f t="shared" si="1"/>
        <v>#N/A</v>
      </c>
      <c r="K41" t="str">
        <f>VLOOKUP(G41,网银退汇!H:J,3,FALSE)</f>
        <v>2017-08-07</v>
      </c>
      <c r="L41" t="str">
        <f t="shared" si="2"/>
        <v>20170805</v>
      </c>
    </row>
    <row r="42" spans="1:12">
      <c r="A42" s="1" t="s">
        <v>9838</v>
      </c>
      <c r="B42" s="1" t="s">
        <v>9837</v>
      </c>
      <c r="C42" s="1" t="s">
        <v>13858</v>
      </c>
      <c r="D42" s="1" t="s">
        <v>13853</v>
      </c>
      <c r="E42" s="6" t="s">
        <v>9835</v>
      </c>
      <c r="F42" s="13">
        <v>1385</v>
      </c>
      <c r="G42" s="1" t="str">
        <f t="shared" si="0"/>
        <v>43674800409557781385</v>
      </c>
      <c r="H42" s="1" t="s">
        <v>13854</v>
      </c>
      <c r="I42" t="e">
        <f>VLOOKUP(G1355,银行退汇!H:K,4,FALSE)</f>
        <v>#N/A</v>
      </c>
      <c r="J42" t="e">
        <f t="shared" si="1"/>
        <v>#N/A</v>
      </c>
      <c r="K42" t="str">
        <f>VLOOKUP(G42,网银退汇!H:J,3,FALSE)</f>
        <v>2017-08-07</v>
      </c>
      <c r="L42" t="str">
        <f t="shared" si="2"/>
        <v>20170805</v>
      </c>
    </row>
    <row r="43" spans="1:12">
      <c r="A43" s="1" t="s">
        <v>10784</v>
      </c>
      <c r="B43" s="1" t="s">
        <v>4380</v>
      </c>
      <c r="C43" s="1" t="s">
        <v>13862</v>
      </c>
      <c r="D43" s="1" t="s">
        <v>13853</v>
      </c>
      <c r="E43" s="1" t="s">
        <v>10785</v>
      </c>
      <c r="F43" s="2">
        <v>2000</v>
      </c>
      <c r="G43" s="1" t="str">
        <f t="shared" si="0"/>
        <v>43674800920894842000</v>
      </c>
      <c r="H43" s="1" t="s">
        <v>13854</v>
      </c>
      <c r="I43" t="e">
        <f>VLOOKUP(G1356,银行退汇!H:K,4,FALSE)</f>
        <v>#N/A</v>
      </c>
      <c r="J43" t="e">
        <f t="shared" si="1"/>
        <v>#N/A</v>
      </c>
      <c r="K43" t="e">
        <f>VLOOKUP(G43,网银退汇!H:J,3,FALSE)</f>
        <v>#N/A</v>
      </c>
      <c r="L43" t="str">
        <f t="shared" si="2"/>
        <v>20170809</v>
      </c>
    </row>
    <row r="44" spans="1:12">
      <c r="A44" s="1" t="s">
        <v>13024</v>
      </c>
      <c r="B44" s="1" t="s">
        <v>7239</v>
      </c>
      <c r="C44" s="1" t="s">
        <v>13869</v>
      </c>
      <c r="D44" s="1" t="s">
        <v>13853</v>
      </c>
      <c r="E44" s="1" t="s">
        <v>13025</v>
      </c>
      <c r="F44" s="2">
        <v>91</v>
      </c>
      <c r="G44" s="1" t="str">
        <f t="shared" si="0"/>
        <v>436748009280121991</v>
      </c>
      <c r="H44" s="1" t="s">
        <v>13854</v>
      </c>
      <c r="I44" t="e">
        <f>VLOOKUP(G1357,银行退汇!H:K,4,FALSE)</f>
        <v>#N/A</v>
      </c>
      <c r="J44" t="e">
        <f t="shared" si="1"/>
        <v>#N/A</v>
      </c>
      <c r="K44" t="e">
        <f>VLOOKUP(G44,网银退汇!H:J,3,FALSE)</f>
        <v>#N/A</v>
      </c>
      <c r="L44" t="str">
        <f t="shared" si="2"/>
        <v>20170816</v>
      </c>
    </row>
    <row r="45" spans="1:12">
      <c r="A45" s="1" t="s">
        <v>9379</v>
      </c>
      <c r="B45" s="1" t="s">
        <v>9378</v>
      </c>
      <c r="C45" s="1" t="s">
        <v>13856</v>
      </c>
      <c r="D45" s="1" t="s">
        <v>13853</v>
      </c>
      <c r="E45" s="6" t="s">
        <v>9380</v>
      </c>
      <c r="F45" s="13">
        <v>530</v>
      </c>
      <c r="G45" s="1" t="str">
        <f t="shared" si="0"/>
        <v>4367480100477614530</v>
      </c>
      <c r="H45" s="1" t="s">
        <v>13854</v>
      </c>
      <c r="I45" t="e">
        <f>VLOOKUP(G1358,银行退汇!H:K,4,FALSE)</f>
        <v>#N/A</v>
      </c>
      <c r="J45" t="e">
        <f t="shared" si="1"/>
        <v>#N/A</v>
      </c>
      <c r="K45" t="str">
        <f>VLOOKUP(G45,网银退汇!H:J,3,FALSE)</f>
        <v>2017-08-04</v>
      </c>
      <c r="L45" t="str">
        <f t="shared" si="2"/>
        <v>20170803</v>
      </c>
    </row>
    <row r="46" spans="1:12">
      <c r="A46" s="1" t="s">
        <v>9276</v>
      </c>
      <c r="B46" s="1" t="s">
        <v>2529</v>
      </c>
      <c r="C46" s="1" t="s">
        <v>13856</v>
      </c>
      <c r="D46" s="1" t="s">
        <v>13853</v>
      </c>
      <c r="E46" s="1" t="s">
        <v>9277</v>
      </c>
      <c r="F46" s="2">
        <v>581.42999999999995</v>
      </c>
      <c r="G46" s="1" t="str">
        <f t="shared" si="0"/>
        <v>4367480102027391581.43</v>
      </c>
      <c r="H46" s="1" t="s">
        <v>13854</v>
      </c>
      <c r="I46" t="e">
        <f>VLOOKUP(G1359,银行退汇!H:K,4,FALSE)</f>
        <v>#N/A</v>
      </c>
      <c r="J46" t="e">
        <f t="shared" si="1"/>
        <v>#N/A</v>
      </c>
      <c r="K46" t="e">
        <f>VLOOKUP(G46,网银退汇!H:J,3,FALSE)</f>
        <v>#N/A</v>
      </c>
      <c r="L46" t="str">
        <f t="shared" si="2"/>
        <v>20170803</v>
      </c>
    </row>
    <row r="47" spans="1:12">
      <c r="A47" s="1" t="s">
        <v>10478</v>
      </c>
      <c r="B47" s="1" t="s">
        <v>4000</v>
      </c>
      <c r="C47" s="1" t="s">
        <v>13861</v>
      </c>
      <c r="D47" s="1" t="s">
        <v>13853</v>
      </c>
      <c r="E47" s="1" t="s">
        <v>10479</v>
      </c>
      <c r="F47" s="2">
        <v>13984</v>
      </c>
      <c r="G47" s="1" t="str">
        <f t="shared" si="0"/>
        <v>451810921600660713984</v>
      </c>
      <c r="H47" s="1" t="s">
        <v>13854</v>
      </c>
      <c r="I47" t="e">
        <f>VLOOKUP(G1360,银行退汇!H:K,4,FALSE)</f>
        <v>#N/A</v>
      </c>
      <c r="J47" t="e">
        <f t="shared" si="1"/>
        <v>#N/A</v>
      </c>
      <c r="K47" t="e">
        <f>VLOOKUP(G47,网银退汇!H:J,3,FALSE)</f>
        <v>#N/A</v>
      </c>
      <c r="L47" t="str">
        <f t="shared" si="2"/>
        <v>20170808</v>
      </c>
    </row>
    <row r="48" spans="1:12">
      <c r="A48" s="1" t="s">
        <v>8637</v>
      </c>
      <c r="B48" s="1" t="s">
        <v>1744</v>
      </c>
      <c r="C48" s="1" t="s">
        <v>13852</v>
      </c>
      <c r="D48" s="1" t="s">
        <v>13853</v>
      </c>
      <c r="E48" s="1" t="s">
        <v>8638</v>
      </c>
      <c r="F48" s="2">
        <v>500</v>
      </c>
      <c r="G48" s="1" t="str">
        <f t="shared" si="0"/>
        <v>4563512700112746168500</v>
      </c>
      <c r="H48" s="1" t="s">
        <v>13854</v>
      </c>
      <c r="I48" t="e">
        <f>VLOOKUP(G1361,银行退汇!H:K,4,FALSE)</f>
        <v>#N/A</v>
      </c>
      <c r="J48" t="e">
        <f t="shared" si="1"/>
        <v>#N/A</v>
      </c>
      <c r="K48" t="e">
        <f>VLOOKUP(G48,网银退汇!H:J,3,FALSE)</f>
        <v>#N/A</v>
      </c>
      <c r="L48" t="str">
        <f t="shared" si="2"/>
        <v>20170801</v>
      </c>
    </row>
    <row r="49" spans="1:12">
      <c r="A49" s="1" t="s">
        <v>11435</v>
      </c>
      <c r="B49" s="1" t="s">
        <v>5174</v>
      </c>
      <c r="C49" s="1" t="s">
        <v>13864</v>
      </c>
      <c r="D49" s="1" t="s">
        <v>13853</v>
      </c>
      <c r="E49" s="1" t="s">
        <v>11436</v>
      </c>
      <c r="F49" s="2">
        <v>161.19999999999999</v>
      </c>
      <c r="G49" s="1" t="str">
        <f t="shared" si="0"/>
        <v>4563512700114772196161.2</v>
      </c>
      <c r="H49" s="1" t="s">
        <v>13854</v>
      </c>
      <c r="I49" t="e">
        <f>VLOOKUP(G1362,银行退汇!H:K,4,FALSE)</f>
        <v>#N/A</v>
      </c>
      <c r="J49" t="e">
        <f t="shared" si="1"/>
        <v>#N/A</v>
      </c>
      <c r="K49" t="e">
        <f>VLOOKUP(G49,网银退汇!H:J,3,FALSE)</f>
        <v>#N/A</v>
      </c>
      <c r="L49" t="str">
        <f t="shared" si="2"/>
        <v>20170811</v>
      </c>
    </row>
    <row r="50" spans="1:12">
      <c r="A50" s="1" t="s">
        <v>11301</v>
      </c>
      <c r="B50" s="1" t="s">
        <v>5003</v>
      </c>
      <c r="C50" s="1" t="s">
        <v>13863</v>
      </c>
      <c r="D50" s="1" t="s">
        <v>13853</v>
      </c>
      <c r="E50" s="1" t="s">
        <v>11302</v>
      </c>
      <c r="F50" s="2">
        <v>369.88</v>
      </c>
      <c r="G50" s="1" t="str">
        <f t="shared" si="0"/>
        <v>4563512700116120063369.88</v>
      </c>
      <c r="H50" s="1" t="s">
        <v>13854</v>
      </c>
      <c r="I50" t="e">
        <f>VLOOKUP(G1363,银行退汇!H:K,4,FALSE)</f>
        <v>#N/A</v>
      </c>
      <c r="J50" t="e">
        <f t="shared" si="1"/>
        <v>#N/A</v>
      </c>
      <c r="K50" t="e">
        <f>VLOOKUP(G50,网银退汇!H:J,3,FALSE)</f>
        <v>#N/A</v>
      </c>
      <c r="L50" t="str">
        <f t="shared" si="2"/>
        <v>20170810</v>
      </c>
    </row>
    <row r="51" spans="1:12">
      <c r="A51" s="1" t="s">
        <v>8896</v>
      </c>
      <c r="B51" s="1" t="s">
        <v>8895</v>
      </c>
      <c r="C51" s="1" t="s">
        <v>13855</v>
      </c>
      <c r="D51" s="1" t="s">
        <v>13853</v>
      </c>
      <c r="E51" s="6" t="s">
        <v>1229</v>
      </c>
      <c r="F51" s="13">
        <v>59.5</v>
      </c>
      <c r="G51" s="1" t="str">
        <f t="shared" si="0"/>
        <v>458123059052264759.5</v>
      </c>
      <c r="H51" s="1" t="s">
        <v>13854</v>
      </c>
      <c r="I51" t="e">
        <f>VLOOKUP(G1364,银行退汇!H:K,4,FALSE)</f>
        <v>#N/A</v>
      </c>
      <c r="J51" t="e">
        <f t="shared" si="1"/>
        <v>#N/A</v>
      </c>
      <c r="K51" t="str">
        <f>VLOOKUP(G51,网银退汇!H:J,3,FALSE)</f>
        <v>2017-08-02</v>
      </c>
      <c r="L51" t="str">
        <f t="shared" si="2"/>
        <v>20170802</v>
      </c>
    </row>
    <row r="52" spans="1:12">
      <c r="A52" s="1" t="s">
        <v>11866</v>
      </c>
      <c r="B52" s="1" t="s">
        <v>11865</v>
      </c>
      <c r="C52" s="1" t="s">
        <v>13865</v>
      </c>
      <c r="D52" s="1" t="s">
        <v>13853</v>
      </c>
      <c r="E52" s="6" t="s">
        <v>552</v>
      </c>
      <c r="F52" s="13">
        <v>350</v>
      </c>
      <c r="G52" s="1" t="str">
        <f t="shared" si="0"/>
        <v>4581230590667285350</v>
      </c>
      <c r="H52" s="1" t="s">
        <v>13854</v>
      </c>
      <c r="I52" t="e">
        <f>VLOOKUP(G1365,银行退汇!H:K,4,FALSE)</f>
        <v>#N/A</v>
      </c>
      <c r="J52" t="e">
        <f t="shared" si="1"/>
        <v>#N/A</v>
      </c>
      <c r="K52" t="str">
        <f>VLOOKUP(G52,网银退汇!H:J,3,FALSE)</f>
        <v>2017-08-14</v>
      </c>
      <c r="L52" t="str">
        <f t="shared" si="2"/>
        <v>20170812</v>
      </c>
    </row>
    <row r="53" spans="1:12">
      <c r="A53" s="1" t="s">
        <v>13732</v>
      </c>
      <c r="B53" s="1" t="s">
        <v>8195</v>
      </c>
      <c r="C53" s="1" t="s">
        <v>13872</v>
      </c>
      <c r="D53" s="1" t="s">
        <v>13853</v>
      </c>
      <c r="E53" s="1" t="s">
        <v>13733</v>
      </c>
      <c r="F53" s="2">
        <v>15.19</v>
      </c>
      <c r="G53" s="1" t="str">
        <f t="shared" si="0"/>
        <v>458123059148236115.19</v>
      </c>
      <c r="H53" s="1" t="s">
        <v>13854</v>
      </c>
      <c r="I53" t="e">
        <f>VLOOKUP(G1366,银行退汇!H:K,4,FALSE)</f>
        <v>#N/A</v>
      </c>
      <c r="J53" t="e">
        <f t="shared" si="1"/>
        <v>#N/A</v>
      </c>
      <c r="K53" t="e">
        <f>VLOOKUP(G53,网银退汇!H:J,3,FALSE)</f>
        <v>#N/A</v>
      </c>
      <c r="L53" t="str">
        <f t="shared" si="2"/>
        <v>20170819</v>
      </c>
    </row>
    <row r="54" spans="1:12">
      <c r="A54" s="1" t="s">
        <v>13391</v>
      </c>
      <c r="B54" s="1" t="s">
        <v>7732</v>
      </c>
      <c r="C54" s="1" t="s">
        <v>13871</v>
      </c>
      <c r="D54" s="1" t="s">
        <v>13853</v>
      </c>
      <c r="E54" s="1" t="s">
        <v>13392</v>
      </c>
      <c r="F54" s="2">
        <v>662</v>
      </c>
      <c r="G54" s="1" t="str">
        <f t="shared" si="0"/>
        <v>4581230599581248662</v>
      </c>
      <c r="H54" s="1" t="s">
        <v>13854</v>
      </c>
      <c r="I54" t="e">
        <f>VLOOKUP(G1367,银行退汇!H:K,4,FALSE)</f>
        <v>#N/A</v>
      </c>
      <c r="J54" t="e">
        <f t="shared" si="1"/>
        <v>#N/A</v>
      </c>
      <c r="K54" t="e">
        <f>VLOOKUP(G54,网银退汇!H:J,3,FALSE)</f>
        <v>#N/A</v>
      </c>
      <c r="L54" t="str">
        <f t="shared" si="2"/>
        <v>20170818</v>
      </c>
    </row>
    <row r="55" spans="1:12">
      <c r="A55" s="1" t="s">
        <v>11139</v>
      </c>
      <c r="B55" s="1" t="s">
        <v>4805</v>
      </c>
      <c r="C55" s="1" t="s">
        <v>13863</v>
      </c>
      <c r="D55" s="1" t="s">
        <v>13853</v>
      </c>
      <c r="E55" s="1" t="s">
        <v>8862</v>
      </c>
      <c r="F55" s="2">
        <v>0.72</v>
      </c>
      <c r="G55" s="1" t="str">
        <f t="shared" si="0"/>
        <v>45812324300017170.72</v>
      </c>
      <c r="H55" s="1" t="s">
        <v>13854</v>
      </c>
      <c r="I55" t="e">
        <f>VLOOKUP(G1368,银行退汇!H:K,4,FALSE)</f>
        <v>#N/A</v>
      </c>
      <c r="J55" t="e">
        <f t="shared" si="1"/>
        <v>#N/A</v>
      </c>
      <c r="K55" t="e">
        <f>VLOOKUP(G55,网银退汇!H:J,3,FALSE)</f>
        <v>#N/A</v>
      </c>
      <c r="L55" t="str">
        <f t="shared" si="2"/>
        <v>20170810</v>
      </c>
    </row>
    <row r="56" spans="1:12">
      <c r="A56" s="1" t="s">
        <v>11177</v>
      </c>
      <c r="B56" s="1" t="s">
        <v>4852</v>
      </c>
      <c r="C56" s="1" t="s">
        <v>13863</v>
      </c>
      <c r="D56" s="1" t="s">
        <v>13853</v>
      </c>
      <c r="E56" s="1" t="s">
        <v>8862</v>
      </c>
      <c r="F56" s="2">
        <v>3.16</v>
      </c>
      <c r="G56" s="1" t="str">
        <f t="shared" si="0"/>
        <v>45812324300017173.16</v>
      </c>
      <c r="H56" s="1" t="s">
        <v>13854</v>
      </c>
      <c r="I56" t="e">
        <f>VLOOKUP(G1369,银行退汇!H:K,4,FALSE)</f>
        <v>#N/A</v>
      </c>
      <c r="J56" t="e">
        <f t="shared" si="1"/>
        <v>#N/A</v>
      </c>
      <c r="K56" t="e">
        <f>VLOOKUP(G56,网银退汇!H:J,3,FALSE)</f>
        <v>#N/A</v>
      </c>
      <c r="L56" t="str">
        <f t="shared" si="2"/>
        <v>20170810</v>
      </c>
    </row>
    <row r="57" spans="1:12">
      <c r="A57" s="1" t="s">
        <v>8861</v>
      </c>
      <c r="B57" s="1" t="s">
        <v>2036</v>
      </c>
      <c r="C57" s="1" t="s">
        <v>13855</v>
      </c>
      <c r="D57" s="1" t="s">
        <v>13853</v>
      </c>
      <c r="E57" s="1" t="s">
        <v>8862</v>
      </c>
      <c r="F57" s="2">
        <v>87</v>
      </c>
      <c r="G57" s="1" t="str">
        <f t="shared" si="0"/>
        <v>458123243000171787</v>
      </c>
      <c r="H57" s="1" t="s">
        <v>13854</v>
      </c>
      <c r="I57" t="e">
        <f>VLOOKUP(G1370,银行退汇!H:K,4,FALSE)</f>
        <v>#N/A</v>
      </c>
      <c r="J57" t="e">
        <f t="shared" si="1"/>
        <v>#N/A</v>
      </c>
      <c r="K57" t="e">
        <f>VLOOKUP(G57,网银退汇!H:J,3,FALSE)</f>
        <v>#N/A</v>
      </c>
      <c r="L57" t="str">
        <f t="shared" si="2"/>
        <v>20170802</v>
      </c>
    </row>
    <row r="58" spans="1:12">
      <c r="A58" s="1" t="s">
        <v>10422</v>
      </c>
      <c r="B58" s="1" t="s">
        <v>10421</v>
      </c>
      <c r="C58" s="1" t="s">
        <v>13861</v>
      </c>
      <c r="D58" s="1" t="s">
        <v>13853</v>
      </c>
      <c r="E58" s="6" t="s">
        <v>878</v>
      </c>
      <c r="F58" s="13">
        <v>752.27</v>
      </c>
      <c r="G58" s="1" t="str">
        <f t="shared" si="0"/>
        <v>4581232436287039752.27</v>
      </c>
      <c r="H58" s="1" t="s">
        <v>13854</v>
      </c>
      <c r="I58" t="e">
        <f>VLOOKUP(G1371,银行退汇!H:K,4,FALSE)</f>
        <v>#N/A</v>
      </c>
      <c r="J58" t="e">
        <f t="shared" si="1"/>
        <v>#N/A</v>
      </c>
      <c r="K58" t="str">
        <f>VLOOKUP(G58,网银退汇!H:J,3,FALSE)</f>
        <v>2017-08-08</v>
      </c>
      <c r="L58" t="str">
        <f t="shared" si="2"/>
        <v>20170808</v>
      </c>
    </row>
    <row r="59" spans="1:12">
      <c r="A59" s="1" t="s">
        <v>12280</v>
      </c>
      <c r="B59" s="1" t="s">
        <v>6224</v>
      </c>
      <c r="C59" s="1" t="s">
        <v>13867</v>
      </c>
      <c r="D59" s="1" t="s">
        <v>13853</v>
      </c>
      <c r="E59" s="1" t="s">
        <v>12281</v>
      </c>
      <c r="F59" s="2">
        <v>450</v>
      </c>
      <c r="G59" s="1" t="str">
        <f t="shared" si="0"/>
        <v>4581237157183580450</v>
      </c>
      <c r="H59" s="1" t="s">
        <v>13854</v>
      </c>
      <c r="I59" t="e">
        <f>VLOOKUP(G1372,银行退汇!H:K,4,FALSE)</f>
        <v>#N/A</v>
      </c>
      <c r="J59" t="e">
        <f t="shared" si="1"/>
        <v>#N/A</v>
      </c>
      <c r="K59" t="e">
        <f>VLOOKUP(G59,网银退汇!H:J,3,FALSE)</f>
        <v>#N/A</v>
      </c>
      <c r="L59" t="str">
        <f t="shared" si="2"/>
        <v>20170814</v>
      </c>
    </row>
    <row r="60" spans="1:12">
      <c r="A60" s="1" t="s">
        <v>12238</v>
      </c>
      <c r="B60" s="1" t="s">
        <v>6168</v>
      </c>
      <c r="C60" s="1" t="s">
        <v>13867</v>
      </c>
      <c r="D60" s="1" t="s">
        <v>13853</v>
      </c>
      <c r="E60" s="6" t="s">
        <v>447</v>
      </c>
      <c r="F60" s="13">
        <v>32.5</v>
      </c>
      <c r="G60" s="1" t="str">
        <f t="shared" si="0"/>
        <v>458124059758650332.5</v>
      </c>
      <c r="H60" s="1" t="s">
        <v>13854</v>
      </c>
      <c r="I60" t="e">
        <f>VLOOKUP(G1373,银行退汇!H:K,4,FALSE)</f>
        <v>#N/A</v>
      </c>
      <c r="J60" t="e">
        <f t="shared" si="1"/>
        <v>#N/A</v>
      </c>
      <c r="K60" t="str">
        <f>VLOOKUP(G60,网银退汇!H:J,3,FALSE)</f>
        <v>2017-08-15</v>
      </c>
      <c r="L60" t="str">
        <f t="shared" si="2"/>
        <v>20170814</v>
      </c>
    </row>
    <row r="61" spans="1:12">
      <c r="A61" s="1" t="s">
        <v>9725</v>
      </c>
      <c r="B61" s="1" t="s">
        <v>3072</v>
      </c>
      <c r="C61" s="1" t="s">
        <v>13857</v>
      </c>
      <c r="D61" s="1" t="s">
        <v>13853</v>
      </c>
      <c r="E61" s="1" t="s">
        <v>9726</v>
      </c>
      <c r="F61" s="2">
        <v>315.08</v>
      </c>
      <c r="G61" s="1" t="str">
        <f t="shared" si="0"/>
        <v>4581240599084457315.08</v>
      </c>
      <c r="H61" s="1" t="s">
        <v>13854</v>
      </c>
      <c r="I61" t="e">
        <f>VLOOKUP(G1374,银行退汇!H:K,4,FALSE)</f>
        <v>#N/A</v>
      </c>
      <c r="J61" t="e">
        <f t="shared" si="1"/>
        <v>#N/A</v>
      </c>
      <c r="K61" t="e">
        <f>VLOOKUP(G61,网银退汇!H:J,3,FALSE)</f>
        <v>#N/A</v>
      </c>
      <c r="L61" t="str">
        <f t="shared" si="2"/>
        <v>20170804</v>
      </c>
    </row>
    <row r="62" spans="1:12">
      <c r="A62" s="1" t="s">
        <v>11346</v>
      </c>
      <c r="B62" s="1" t="s">
        <v>5062</v>
      </c>
      <c r="C62" s="1" t="s">
        <v>13863</v>
      </c>
      <c r="D62" s="1" t="s">
        <v>13853</v>
      </c>
      <c r="E62" s="1" t="s">
        <v>11347</v>
      </c>
      <c r="F62" s="2">
        <v>572.62</v>
      </c>
      <c r="G62" s="1" t="str">
        <f t="shared" si="0"/>
        <v>4637580000657043572.62</v>
      </c>
      <c r="H62" s="1" t="s">
        <v>13854</v>
      </c>
      <c r="I62" t="e">
        <f>VLOOKUP(G1375,银行退汇!H:K,4,FALSE)</f>
        <v>#N/A</v>
      </c>
      <c r="J62" t="e">
        <f t="shared" si="1"/>
        <v>#N/A</v>
      </c>
      <c r="K62" t="e">
        <f>VLOOKUP(G62,网银退汇!H:J,3,FALSE)</f>
        <v>#N/A</v>
      </c>
      <c r="L62" t="str">
        <f t="shared" si="2"/>
        <v>20170810</v>
      </c>
    </row>
    <row r="63" spans="1:12">
      <c r="A63" s="1" t="s">
        <v>11359</v>
      </c>
      <c r="B63" s="1" t="s">
        <v>5077</v>
      </c>
      <c r="C63" s="1" t="s">
        <v>13863</v>
      </c>
      <c r="D63" s="1" t="s">
        <v>13853</v>
      </c>
      <c r="E63" s="1" t="s">
        <v>11347</v>
      </c>
      <c r="F63" s="2">
        <v>785.2</v>
      </c>
      <c r="G63" s="1" t="str">
        <f t="shared" si="0"/>
        <v>4637580000657043785.2</v>
      </c>
      <c r="H63" s="1" t="s">
        <v>13854</v>
      </c>
      <c r="I63" t="e">
        <f>VLOOKUP(G1376,银行退汇!H:K,4,FALSE)</f>
        <v>#N/A</v>
      </c>
      <c r="J63" t="e">
        <f t="shared" si="1"/>
        <v>#N/A</v>
      </c>
      <c r="K63" t="e">
        <f>VLOOKUP(G63,网银退汇!H:J,3,FALSE)</f>
        <v>#N/A</v>
      </c>
      <c r="L63" t="str">
        <f t="shared" si="2"/>
        <v>20170810</v>
      </c>
    </row>
    <row r="64" spans="1:12">
      <c r="A64" s="1" t="s">
        <v>12559</v>
      </c>
      <c r="B64" s="1" t="s">
        <v>6608</v>
      </c>
      <c r="C64" s="1" t="s">
        <v>13868</v>
      </c>
      <c r="D64" s="1" t="s">
        <v>13853</v>
      </c>
      <c r="E64" s="6" t="s">
        <v>380</v>
      </c>
      <c r="F64" s="13">
        <v>100</v>
      </c>
      <c r="G64" s="1" t="str">
        <f t="shared" si="0"/>
        <v>4637580004413435100</v>
      </c>
      <c r="H64" s="1" t="s">
        <v>13854</v>
      </c>
      <c r="I64" t="e">
        <f>VLOOKUP(G1377,银行退汇!H:K,4,FALSE)</f>
        <v>#N/A</v>
      </c>
      <c r="J64" t="e">
        <f t="shared" si="1"/>
        <v>#N/A</v>
      </c>
      <c r="K64" t="str">
        <f>VLOOKUP(G64,网银退汇!H:J,3,FALSE)</f>
        <v>2017-08-15</v>
      </c>
      <c r="L64" t="str">
        <f t="shared" si="2"/>
        <v>20170815</v>
      </c>
    </row>
    <row r="65" spans="1:12">
      <c r="A65" s="1" t="s">
        <v>9852</v>
      </c>
      <c r="B65" s="1" t="s">
        <v>3228</v>
      </c>
      <c r="C65" s="1" t="s">
        <v>13858</v>
      </c>
      <c r="D65" s="1" t="s">
        <v>13853</v>
      </c>
      <c r="E65" s="1" t="s">
        <v>9850</v>
      </c>
      <c r="F65" s="2">
        <v>105.12</v>
      </c>
      <c r="G65" s="1" t="str">
        <f t="shared" si="0"/>
        <v>4637580008194429105.12</v>
      </c>
      <c r="H65" s="1" t="s">
        <v>13854</v>
      </c>
      <c r="I65" t="e">
        <f>VLOOKUP(G1378,银行退汇!H:K,4,FALSE)</f>
        <v>#N/A</v>
      </c>
      <c r="J65" t="e">
        <f t="shared" si="1"/>
        <v>#N/A</v>
      </c>
      <c r="K65" t="e">
        <f>VLOOKUP(G65,网银退汇!H:J,3,FALSE)</f>
        <v>#N/A</v>
      </c>
      <c r="L65" t="str">
        <f t="shared" si="2"/>
        <v>20170805</v>
      </c>
    </row>
    <row r="66" spans="1:12">
      <c r="A66" s="1" t="s">
        <v>9849</v>
      </c>
      <c r="B66" s="1" t="s">
        <v>3224</v>
      </c>
      <c r="C66" s="1" t="s">
        <v>13858</v>
      </c>
      <c r="D66" s="1" t="s">
        <v>13853</v>
      </c>
      <c r="E66" s="1" t="s">
        <v>9850</v>
      </c>
      <c r="F66" s="2">
        <v>2000</v>
      </c>
      <c r="G66" s="1" t="str">
        <f t="shared" ref="G66:G129" si="3">E66&amp;F66</f>
        <v>46375800081944292000</v>
      </c>
      <c r="H66" s="1" t="s">
        <v>13854</v>
      </c>
      <c r="I66" t="e">
        <f>VLOOKUP(G1379,银行退汇!H:K,4,FALSE)</f>
        <v>#N/A</v>
      </c>
      <c r="J66" t="e">
        <f t="shared" si="1"/>
        <v>#N/A</v>
      </c>
      <c r="K66" t="e">
        <f>VLOOKUP(G66,网银退汇!H:J,3,FALSE)</f>
        <v>#N/A</v>
      </c>
      <c r="L66" t="str">
        <f t="shared" si="2"/>
        <v>20170805</v>
      </c>
    </row>
    <row r="67" spans="1:12">
      <c r="A67" s="1" t="s">
        <v>10820</v>
      </c>
      <c r="B67" s="1" t="s">
        <v>10819</v>
      </c>
      <c r="C67" s="1" t="s">
        <v>13862</v>
      </c>
      <c r="D67" s="1" t="s">
        <v>13853</v>
      </c>
      <c r="E67" s="6" t="s">
        <v>742</v>
      </c>
      <c r="F67" s="13">
        <v>5000</v>
      </c>
      <c r="G67" s="1" t="str">
        <f t="shared" si="3"/>
        <v>48169900237154005000</v>
      </c>
      <c r="H67" s="1" t="s">
        <v>13854</v>
      </c>
      <c r="I67" t="e">
        <f>VLOOKUP(G1380,银行退汇!H:K,4,FALSE)</f>
        <v>#N/A</v>
      </c>
      <c r="J67" t="e">
        <f t="shared" ref="J67:J130" si="4">IF(I67&gt;0,1,"")</f>
        <v>#N/A</v>
      </c>
      <c r="K67" t="str">
        <f>VLOOKUP(G67,网银退汇!H:J,3,FALSE)</f>
        <v>2017-08-10</v>
      </c>
      <c r="L67" t="str">
        <f t="shared" ref="L67:L130" si="5">C67</f>
        <v>20170809</v>
      </c>
    </row>
    <row r="68" spans="1:12">
      <c r="A68" s="1" t="s">
        <v>10850</v>
      </c>
      <c r="B68" s="1" t="s">
        <v>4455</v>
      </c>
      <c r="C68" s="1" t="s">
        <v>13862</v>
      </c>
      <c r="D68" s="1" t="s">
        <v>13853</v>
      </c>
      <c r="E68" s="1" t="s">
        <v>10851</v>
      </c>
      <c r="F68" s="2">
        <v>748.61</v>
      </c>
      <c r="G68" s="1" t="str">
        <f t="shared" si="3"/>
        <v>4895920342949103748.61</v>
      </c>
      <c r="H68" s="1" t="s">
        <v>13854</v>
      </c>
      <c r="I68" t="e">
        <f>VLOOKUP(G1381,银行退汇!H:K,4,FALSE)</f>
        <v>#N/A</v>
      </c>
      <c r="J68" t="e">
        <f t="shared" si="4"/>
        <v>#N/A</v>
      </c>
      <c r="K68" t="e">
        <f>VLOOKUP(G68,网银退汇!H:J,3,FALSE)</f>
        <v>#N/A</v>
      </c>
      <c r="L68" t="str">
        <f t="shared" si="5"/>
        <v>20170809</v>
      </c>
    </row>
    <row r="69" spans="1:12">
      <c r="A69" s="1" t="s">
        <v>10425</v>
      </c>
      <c r="B69" s="1" t="s">
        <v>10424</v>
      </c>
      <c r="C69" s="1" t="s">
        <v>13861</v>
      </c>
      <c r="D69" s="1" t="s">
        <v>13853</v>
      </c>
      <c r="E69" s="6" t="s">
        <v>10426</v>
      </c>
      <c r="F69" s="13">
        <v>180</v>
      </c>
      <c r="G69" s="1" t="str">
        <f t="shared" si="3"/>
        <v>4895920345584527180</v>
      </c>
      <c r="H69" s="1" t="s">
        <v>13854</v>
      </c>
      <c r="I69" t="e">
        <f>VLOOKUP(G1382,银行退汇!H:K,4,FALSE)</f>
        <v>#N/A</v>
      </c>
      <c r="J69" t="e">
        <f t="shared" si="4"/>
        <v>#N/A</v>
      </c>
      <c r="K69" t="str">
        <f>VLOOKUP(G69,网银退汇!H:J,3,FALSE)</f>
        <v>2017-08-09</v>
      </c>
      <c r="L69" t="str">
        <f t="shared" si="5"/>
        <v>20170808</v>
      </c>
    </row>
    <row r="70" spans="1:12">
      <c r="A70" s="1" t="s">
        <v>11426</v>
      </c>
      <c r="B70" s="1" t="s">
        <v>5162</v>
      </c>
      <c r="C70" s="1" t="s">
        <v>13863</v>
      </c>
      <c r="D70" s="1" t="s">
        <v>13853</v>
      </c>
      <c r="E70" s="1" t="s">
        <v>11427</v>
      </c>
      <c r="F70" s="2">
        <v>100</v>
      </c>
      <c r="G70" s="1" t="str">
        <f t="shared" si="3"/>
        <v>4984511103296248100</v>
      </c>
      <c r="H70" s="1" t="s">
        <v>13854</v>
      </c>
      <c r="I70" t="e">
        <f>VLOOKUP(G1383,银行退汇!H:K,4,FALSE)</f>
        <v>#N/A</v>
      </c>
      <c r="J70" t="e">
        <f t="shared" si="4"/>
        <v>#N/A</v>
      </c>
      <c r="K70" t="e">
        <f>VLOOKUP(G70,网银退汇!H:J,3,FALSE)</f>
        <v>#N/A</v>
      </c>
      <c r="L70" t="str">
        <f t="shared" si="5"/>
        <v>20170810</v>
      </c>
    </row>
    <row r="71" spans="1:12">
      <c r="A71" s="1" t="s">
        <v>12108</v>
      </c>
      <c r="B71" s="1" t="s">
        <v>6003</v>
      </c>
      <c r="C71" s="1" t="s">
        <v>13867</v>
      </c>
      <c r="D71" s="1" t="s">
        <v>13853</v>
      </c>
      <c r="E71" s="1" t="s">
        <v>12109</v>
      </c>
      <c r="F71" s="2">
        <v>14.16</v>
      </c>
      <c r="G71" s="1" t="str">
        <f t="shared" si="3"/>
        <v>498451114281700414.16</v>
      </c>
      <c r="H71" s="1" t="s">
        <v>13854</v>
      </c>
      <c r="I71" t="e">
        <f>VLOOKUP(G1384,银行退汇!H:K,4,FALSE)</f>
        <v>#N/A</v>
      </c>
      <c r="J71" t="e">
        <f t="shared" si="4"/>
        <v>#N/A</v>
      </c>
      <c r="K71" t="e">
        <f>VLOOKUP(G71,网银退汇!H:J,3,FALSE)</f>
        <v>#N/A</v>
      </c>
      <c r="L71" t="str">
        <f t="shared" si="5"/>
        <v>20170814</v>
      </c>
    </row>
    <row r="72" spans="1:12">
      <c r="A72" s="1" t="s">
        <v>9179</v>
      </c>
      <c r="B72" s="1" t="s">
        <v>2405</v>
      </c>
      <c r="C72" s="1" t="s">
        <v>13856</v>
      </c>
      <c r="D72" s="1" t="s">
        <v>13853</v>
      </c>
      <c r="E72" s="1" t="s">
        <v>9180</v>
      </c>
      <c r="F72" s="2">
        <v>33.049999999999997</v>
      </c>
      <c r="G72" s="1" t="str">
        <f t="shared" si="3"/>
        <v>498451124512915833.05</v>
      </c>
      <c r="H72" s="1" t="s">
        <v>13854</v>
      </c>
      <c r="I72" t="e">
        <f>VLOOKUP(G1385,银行退汇!H:K,4,FALSE)</f>
        <v>#N/A</v>
      </c>
      <c r="J72" t="e">
        <f t="shared" si="4"/>
        <v>#N/A</v>
      </c>
      <c r="K72" t="e">
        <f>VLOOKUP(G72,网银退汇!H:J,3,FALSE)</f>
        <v>#N/A</v>
      </c>
      <c r="L72" t="str">
        <f t="shared" si="5"/>
        <v>20170803</v>
      </c>
    </row>
    <row r="73" spans="1:12">
      <c r="A73" s="1" t="s">
        <v>10862</v>
      </c>
      <c r="B73" s="1" t="s">
        <v>4471</v>
      </c>
      <c r="C73" s="1" t="s">
        <v>13862</v>
      </c>
      <c r="D73" s="1" t="s">
        <v>13853</v>
      </c>
      <c r="E73" s="1" t="s">
        <v>10863</v>
      </c>
      <c r="F73" s="2">
        <v>600</v>
      </c>
      <c r="G73" s="1" t="str">
        <f t="shared" si="3"/>
        <v>4984511267083895600</v>
      </c>
      <c r="H73" s="1" t="s">
        <v>13854</v>
      </c>
      <c r="I73" t="e">
        <f>VLOOKUP(G1386,银行退汇!H:K,4,FALSE)</f>
        <v>#N/A</v>
      </c>
      <c r="J73" t="e">
        <f t="shared" si="4"/>
        <v>#N/A</v>
      </c>
      <c r="K73" t="e">
        <f>VLOOKUP(G73,网银退汇!H:J,3,FALSE)</f>
        <v>#N/A</v>
      </c>
      <c r="L73" t="str">
        <f t="shared" si="5"/>
        <v>20170809</v>
      </c>
    </row>
    <row r="74" spans="1:12">
      <c r="A74" s="1" t="s">
        <v>11199</v>
      </c>
      <c r="B74" s="1" t="s">
        <v>4880</v>
      </c>
      <c r="C74" s="1" t="s">
        <v>13863</v>
      </c>
      <c r="D74" s="1" t="s">
        <v>13853</v>
      </c>
      <c r="E74" s="1" t="s">
        <v>11200</v>
      </c>
      <c r="F74" s="2">
        <v>35.25</v>
      </c>
      <c r="G74" s="1" t="str">
        <f t="shared" si="3"/>
        <v>514906000238971135.25</v>
      </c>
      <c r="H74" s="1" t="s">
        <v>13854</v>
      </c>
      <c r="I74" t="e">
        <f>VLOOKUP(G1387,银行退汇!H:K,4,FALSE)</f>
        <v>#N/A</v>
      </c>
      <c r="J74" t="e">
        <f t="shared" si="4"/>
        <v>#N/A</v>
      </c>
      <c r="K74" t="e">
        <f>VLOOKUP(G74,网银退汇!H:J,3,FALSE)</f>
        <v>#N/A</v>
      </c>
      <c r="L74" t="str">
        <f t="shared" si="5"/>
        <v>20170810</v>
      </c>
    </row>
    <row r="75" spans="1:12">
      <c r="A75" s="1" t="s">
        <v>12395</v>
      </c>
      <c r="B75" s="1" t="s">
        <v>6384</v>
      </c>
      <c r="C75" s="1" t="s">
        <v>13868</v>
      </c>
      <c r="D75" s="1" t="s">
        <v>13853</v>
      </c>
      <c r="E75" s="1" t="s">
        <v>12396</v>
      </c>
      <c r="F75" s="2">
        <v>100</v>
      </c>
      <c r="G75" s="1" t="str">
        <f t="shared" si="3"/>
        <v>5200830011654842100</v>
      </c>
      <c r="H75" s="1" t="s">
        <v>13854</v>
      </c>
      <c r="I75" t="e">
        <f>VLOOKUP(G1388,银行退汇!H:K,4,FALSE)</f>
        <v>#N/A</v>
      </c>
      <c r="J75" t="e">
        <f t="shared" si="4"/>
        <v>#N/A</v>
      </c>
      <c r="K75" t="e">
        <f>VLOOKUP(G75,网银退汇!H:J,3,FALSE)</f>
        <v>#N/A</v>
      </c>
      <c r="L75" t="str">
        <f t="shared" si="5"/>
        <v>20170815</v>
      </c>
    </row>
    <row r="76" spans="1:12">
      <c r="A76" s="1" t="s">
        <v>13717</v>
      </c>
      <c r="B76" s="1" t="s">
        <v>8175</v>
      </c>
      <c r="C76" s="1" t="s">
        <v>13872</v>
      </c>
      <c r="D76" s="1" t="s">
        <v>13853</v>
      </c>
      <c r="E76" s="1" t="s">
        <v>13718</v>
      </c>
      <c r="F76" s="2">
        <v>28.36</v>
      </c>
      <c r="G76" s="1" t="str">
        <f t="shared" si="3"/>
        <v>520108800004773928.36</v>
      </c>
      <c r="H76" s="1" t="s">
        <v>13854</v>
      </c>
      <c r="I76" t="e">
        <f>VLOOKUP(G1389,银行退汇!H:K,4,FALSE)</f>
        <v>#N/A</v>
      </c>
      <c r="J76" t="e">
        <f t="shared" si="4"/>
        <v>#N/A</v>
      </c>
      <c r="K76" t="e">
        <f>VLOOKUP(G76,网银退汇!H:J,3,FALSE)</f>
        <v>#N/A</v>
      </c>
      <c r="L76" t="str">
        <f t="shared" si="5"/>
        <v>20170819</v>
      </c>
    </row>
    <row r="77" spans="1:12">
      <c r="A77" s="1" t="s">
        <v>9170</v>
      </c>
      <c r="B77" s="1" t="s">
        <v>2393</v>
      </c>
      <c r="C77" s="1" t="s">
        <v>13856</v>
      </c>
      <c r="D77" s="1" t="s">
        <v>13853</v>
      </c>
      <c r="E77" s="1" t="s">
        <v>9171</v>
      </c>
      <c r="F77" s="2">
        <v>9.5</v>
      </c>
      <c r="G77" s="1" t="str">
        <f t="shared" si="3"/>
        <v>52015213205583329.5</v>
      </c>
      <c r="H77" s="1" t="s">
        <v>13854</v>
      </c>
      <c r="I77" t="e">
        <f>VLOOKUP(G1390,银行退汇!H:K,4,FALSE)</f>
        <v>#N/A</v>
      </c>
      <c r="J77" t="e">
        <f t="shared" si="4"/>
        <v>#N/A</v>
      </c>
      <c r="K77" t="e">
        <f>VLOOKUP(G77,网银退汇!H:J,3,FALSE)</f>
        <v>#N/A</v>
      </c>
      <c r="L77" t="str">
        <f t="shared" si="5"/>
        <v>20170803</v>
      </c>
    </row>
    <row r="78" spans="1:12">
      <c r="A78" s="1" t="s">
        <v>9976</v>
      </c>
      <c r="B78" s="1" t="s">
        <v>3377</v>
      </c>
      <c r="C78" s="1" t="s">
        <v>13860</v>
      </c>
      <c r="D78" s="1" t="s">
        <v>13853</v>
      </c>
      <c r="E78" s="1" t="s">
        <v>9977</v>
      </c>
      <c r="F78" s="2">
        <v>1994.5</v>
      </c>
      <c r="G78" s="1" t="str">
        <f t="shared" si="3"/>
        <v>52015213206018501994.5</v>
      </c>
      <c r="H78" s="1" t="s">
        <v>13854</v>
      </c>
      <c r="I78" t="e">
        <f>VLOOKUP(G1391,银行退汇!H:K,4,FALSE)</f>
        <v>#N/A</v>
      </c>
      <c r="J78" t="e">
        <f t="shared" si="4"/>
        <v>#N/A</v>
      </c>
      <c r="K78" t="e">
        <f>VLOOKUP(G78,网银退汇!H:J,3,FALSE)</f>
        <v>#N/A</v>
      </c>
      <c r="L78" t="str">
        <f t="shared" si="5"/>
        <v>20170807</v>
      </c>
    </row>
    <row r="79" spans="1:12">
      <c r="A79" s="1" t="s">
        <v>12843</v>
      </c>
      <c r="B79" s="1" t="s">
        <v>6997</v>
      </c>
      <c r="C79" s="1" t="s">
        <v>13869</v>
      </c>
      <c r="D79" s="1" t="s">
        <v>13853</v>
      </c>
      <c r="E79" s="1" t="s">
        <v>12835</v>
      </c>
      <c r="F79" s="2">
        <v>40.5</v>
      </c>
      <c r="G79" s="1" t="str">
        <f t="shared" si="3"/>
        <v>520152132093808840.5</v>
      </c>
      <c r="H79" s="1" t="s">
        <v>13854</v>
      </c>
      <c r="I79" t="e">
        <f>VLOOKUP(G1392,银行退汇!H:K,4,FALSE)</f>
        <v>#N/A</v>
      </c>
      <c r="J79" t="e">
        <f t="shared" si="4"/>
        <v>#N/A</v>
      </c>
      <c r="K79" t="e">
        <f>VLOOKUP(G79,网银退汇!H:J,3,FALSE)</f>
        <v>#N/A</v>
      </c>
      <c r="L79" t="str">
        <f t="shared" si="5"/>
        <v>20170816</v>
      </c>
    </row>
    <row r="80" spans="1:12">
      <c r="A80" s="1" t="s">
        <v>12834</v>
      </c>
      <c r="B80" s="1" t="s">
        <v>6985</v>
      </c>
      <c r="C80" s="1" t="s">
        <v>13869</v>
      </c>
      <c r="D80" s="1" t="s">
        <v>13853</v>
      </c>
      <c r="E80" s="1" t="s">
        <v>12835</v>
      </c>
      <c r="F80" s="2">
        <v>59.5</v>
      </c>
      <c r="G80" s="1" t="str">
        <f t="shared" si="3"/>
        <v>520152132093808859.5</v>
      </c>
      <c r="H80" s="1" t="s">
        <v>13854</v>
      </c>
      <c r="I80" t="e">
        <f>VLOOKUP(G1393,银行退汇!H:K,4,FALSE)</f>
        <v>#N/A</v>
      </c>
      <c r="J80" t="e">
        <f t="shared" si="4"/>
        <v>#N/A</v>
      </c>
      <c r="K80" t="e">
        <f>VLOOKUP(G80,网银退汇!H:J,3,FALSE)</f>
        <v>#N/A</v>
      </c>
      <c r="L80" t="str">
        <f t="shared" si="5"/>
        <v>20170816</v>
      </c>
    </row>
    <row r="81" spans="1:12">
      <c r="A81" s="1" t="s">
        <v>9348</v>
      </c>
      <c r="B81" s="1" t="s">
        <v>2624</v>
      </c>
      <c r="C81" s="1" t="s">
        <v>13856</v>
      </c>
      <c r="D81" s="1" t="s">
        <v>13853</v>
      </c>
      <c r="E81" s="1" t="s">
        <v>9349</v>
      </c>
      <c r="F81" s="2">
        <v>59.7</v>
      </c>
      <c r="G81" s="1" t="str">
        <f t="shared" si="3"/>
        <v>520152132119787459.7</v>
      </c>
      <c r="H81" s="1" t="s">
        <v>13854</v>
      </c>
      <c r="I81" t="e">
        <f>VLOOKUP(G1394,银行退汇!H:K,4,FALSE)</f>
        <v>#N/A</v>
      </c>
      <c r="J81" t="e">
        <f t="shared" si="4"/>
        <v>#N/A</v>
      </c>
      <c r="K81" t="e">
        <f>VLOOKUP(G81,网银退汇!H:J,3,FALSE)</f>
        <v>#N/A</v>
      </c>
      <c r="L81" t="str">
        <f t="shared" si="5"/>
        <v>20170803</v>
      </c>
    </row>
    <row r="82" spans="1:12">
      <c r="A82" s="1" t="s">
        <v>13585</v>
      </c>
      <c r="B82" s="1" t="s">
        <v>7999</v>
      </c>
      <c r="C82" s="1" t="s">
        <v>13871</v>
      </c>
      <c r="D82" s="1" t="s">
        <v>13853</v>
      </c>
      <c r="E82" s="1" t="s">
        <v>8559</v>
      </c>
      <c r="F82" s="2">
        <v>362.75</v>
      </c>
      <c r="G82" s="1" t="str">
        <f t="shared" si="3"/>
        <v>5201521648245968362.75</v>
      </c>
      <c r="H82" s="1" t="s">
        <v>13854</v>
      </c>
      <c r="I82" t="e">
        <f>VLOOKUP(G1395,银行退汇!H:K,4,FALSE)</f>
        <v>#N/A</v>
      </c>
      <c r="J82" t="e">
        <f t="shared" si="4"/>
        <v>#N/A</v>
      </c>
      <c r="K82" t="e">
        <f>VLOOKUP(G82,网银退汇!H:J,3,FALSE)</f>
        <v>#N/A</v>
      </c>
      <c r="L82" t="str">
        <f t="shared" si="5"/>
        <v>20170818</v>
      </c>
    </row>
    <row r="83" spans="1:12">
      <c r="A83" s="1" t="s">
        <v>8558</v>
      </c>
      <c r="B83" s="1" t="s">
        <v>1643</v>
      </c>
      <c r="C83" s="1" t="s">
        <v>13852</v>
      </c>
      <c r="D83" s="1" t="s">
        <v>13853</v>
      </c>
      <c r="E83" s="1" t="s">
        <v>8559</v>
      </c>
      <c r="F83" s="2">
        <v>4003.21</v>
      </c>
      <c r="G83" s="1" t="str">
        <f t="shared" si="3"/>
        <v>52015216482459684003.21</v>
      </c>
      <c r="H83" s="1" t="s">
        <v>13854</v>
      </c>
      <c r="I83" t="e">
        <f>VLOOKUP(G1396,银行退汇!H:K,4,FALSE)</f>
        <v>#N/A</v>
      </c>
      <c r="J83" t="e">
        <f t="shared" si="4"/>
        <v>#N/A</v>
      </c>
      <c r="K83" t="e">
        <f>VLOOKUP(G83,网银退汇!H:J,3,FALSE)</f>
        <v>#N/A</v>
      </c>
      <c r="L83" t="str">
        <f t="shared" si="5"/>
        <v>20170801</v>
      </c>
    </row>
    <row r="84" spans="1:12">
      <c r="A84" s="1" t="s">
        <v>10724</v>
      </c>
      <c r="B84" s="1" t="s">
        <v>4298</v>
      </c>
      <c r="C84" s="1" t="s">
        <v>13861</v>
      </c>
      <c r="D84" s="1" t="s">
        <v>13853</v>
      </c>
      <c r="E84" s="1" t="s">
        <v>10725</v>
      </c>
      <c r="F84" s="2">
        <v>100</v>
      </c>
      <c r="G84" s="1" t="str">
        <f t="shared" si="3"/>
        <v>5201521654977090100</v>
      </c>
      <c r="H84" s="1" t="s">
        <v>13854</v>
      </c>
      <c r="I84" t="e">
        <f>VLOOKUP(G1397,银行退汇!H:K,4,FALSE)</f>
        <v>#N/A</v>
      </c>
      <c r="J84" t="e">
        <f t="shared" si="4"/>
        <v>#N/A</v>
      </c>
      <c r="K84" t="e">
        <f>VLOOKUP(G84,网银退汇!H:J,3,FALSE)</f>
        <v>#N/A</v>
      </c>
      <c r="L84" t="str">
        <f t="shared" si="5"/>
        <v>20170808</v>
      </c>
    </row>
    <row r="85" spans="1:12">
      <c r="A85" s="1" t="s">
        <v>10756</v>
      </c>
      <c r="B85" s="1" t="s">
        <v>4342</v>
      </c>
      <c r="C85" s="1" t="s">
        <v>13862</v>
      </c>
      <c r="D85" s="1" t="s">
        <v>13853</v>
      </c>
      <c r="E85" s="1" t="s">
        <v>10757</v>
      </c>
      <c r="F85" s="2">
        <v>3500</v>
      </c>
      <c r="G85" s="1" t="str">
        <f t="shared" si="3"/>
        <v>52016905902324883500</v>
      </c>
      <c r="H85" s="1" t="s">
        <v>13854</v>
      </c>
      <c r="I85" t="e">
        <f>VLOOKUP(G1398,银行退汇!H:K,4,FALSE)</f>
        <v>#N/A</v>
      </c>
      <c r="J85" t="e">
        <f t="shared" si="4"/>
        <v>#N/A</v>
      </c>
      <c r="K85" t="e">
        <f>VLOOKUP(G85,网银退汇!H:J,3,FALSE)</f>
        <v>#N/A</v>
      </c>
      <c r="L85" t="str">
        <f t="shared" si="5"/>
        <v>20170809</v>
      </c>
    </row>
    <row r="86" spans="1:12">
      <c r="A86" s="1" t="s">
        <v>13367</v>
      </c>
      <c r="B86" s="1" t="s">
        <v>7699</v>
      </c>
      <c r="C86" s="1" t="s">
        <v>13871</v>
      </c>
      <c r="D86" s="1" t="s">
        <v>13853</v>
      </c>
      <c r="E86" s="1" t="s">
        <v>13368</v>
      </c>
      <c r="F86" s="2">
        <v>400</v>
      </c>
      <c r="G86" s="1" t="str">
        <f t="shared" si="3"/>
        <v>5201690592783207400</v>
      </c>
      <c r="H86" s="1" t="s">
        <v>13854</v>
      </c>
      <c r="I86" t="e">
        <f>VLOOKUP(G1399,银行退汇!H:K,4,FALSE)</f>
        <v>#N/A</v>
      </c>
      <c r="J86" t="e">
        <f t="shared" si="4"/>
        <v>#N/A</v>
      </c>
      <c r="K86" t="e">
        <f>VLOOKUP(G86,网银退汇!H:J,3,FALSE)</f>
        <v>#N/A</v>
      </c>
      <c r="L86" t="str">
        <f t="shared" si="5"/>
        <v>20170818</v>
      </c>
    </row>
    <row r="87" spans="1:12">
      <c r="A87" s="1" t="s">
        <v>13587</v>
      </c>
      <c r="B87" s="1" t="s">
        <v>8001</v>
      </c>
      <c r="C87" s="1" t="s">
        <v>13871</v>
      </c>
      <c r="D87" s="1" t="s">
        <v>13853</v>
      </c>
      <c r="E87" s="1" t="s">
        <v>13588</v>
      </c>
      <c r="F87" s="2">
        <v>5000</v>
      </c>
      <c r="G87" s="1" t="str">
        <f t="shared" si="3"/>
        <v>52038213203788405000</v>
      </c>
      <c r="H87" s="1" t="s">
        <v>13854</v>
      </c>
      <c r="I87" t="e">
        <f>VLOOKUP(G1400,银行退汇!H:K,4,FALSE)</f>
        <v>#N/A</v>
      </c>
      <c r="J87" t="e">
        <f t="shared" si="4"/>
        <v>#N/A</v>
      </c>
      <c r="K87" t="e">
        <f>VLOOKUP(G87,网银退汇!H:J,3,FALSE)</f>
        <v>#N/A</v>
      </c>
      <c r="L87" t="str">
        <f t="shared" si="5"/>
        <v>20170818</v>
      </c>
    </row>
    <row r="88" spans="1:12">
      <c r="A88" s="1" t="s">
        <v>10534</v>
      </c>
      <c r="B88" s="1" t="s">
        <v>4070</v>
      </c>
      <c r="C88" s="1" t="s">
        <v>13861</v>
      </c>
      <c r="D88" s="1" t="s">
        <v>13853</v>
      </c>
      <c r="E88" s="1" t="s">
        <v>10535</v>
      </c>
      <c r="F88" s="2">
        <v>93.2</v>
      </c>
      <c r="G88" s="1" t="str">
        <f t="shared" si="3"/>
        <v>520382132039712193.2</v>
      </c>
      <c r="H88" s="1" t="s">
        <v>13854</v>
      </c>
      <c r="I88" t="e">
        <f>VLOOKUP(G1401,银行退汇!H:K,4,FALSE)</f>
        <v>#N/A</v>
      </c>
      <c r="J88" t="e">
        <f t="shared" si="4"/>
        <v>#N/A</v>
      </c>
      <c r="K88" t="e">
        <f>VLOOKUP(G88,网银退汇!H:J,3,FALSE)</f>
        <v>#N/A</v>
      </c>
      <c r="L88" t="str">
        <f t="shared" si="5"/>
        <v>20170808</v>
      </c>
    </row>
    <row r="89" spans="1:12">
      <c r="A89" s="1" t="s">
        <v>8802</v>
      </c>
      <c r="B89" s="1" t="s">
        <v>1960</v>
      </c>
      <c r="C89" s="1" t="s">
        <v>13855</v>
      </c>
      <c r="D89" s="1" t="s">
        <v>13853</v>
      </c>
      <c r="E89" s="1" t="s">
        <v>8803</v>
      </c>
      <c r="F89" s="2">
        <v>50</v>
      </c>
      <c r="G89" s="1" t="str">
        <f t="shared" si="3"/>
        <v>520382164080259450</v>
      </c>
      <c r="H89" s="1" t="s">
        <v>13854</v>
      </c>
      <c r="I89" t="e">
        <f>VLOOKUP(G1402,银行退汇!H:K,4,FALSE)</f>
        <v>#N/A</v>
      </c>
      <c r="J89" t="e">
        <f t="shared" si="4"/>
        <v>#N/A</v>
      </c>
      <c r="K89" t="e">
        <f>VLOOKUP(G89,网银退汇!H:J,3,FALSE)</f>
        <v>#N/A</v>
      </c>
      <c r="L89" t="str">
        <f t="shared" si="5"/>
        <v>20170802</v>
      </c>
    </row>
    <row r="90" spans="1:12">
      <c r="A90" s="1" t="s">
        <v>8853</v>
      </c>
      <c r="B90" s="1" t="s">
        <v>8852</v>
      </c>
      <c r="C90" s="1" t="s">
        <v>13855</v>
      </c>
      <c r="D90" s="1" t="s">
        <v>13853</v>
      </c>
      <c r="E90" s="6" t="s">
        <v>1262</v>
      </c>
      <c r="F90" s="13">
        <v>14628.36</v>
      </c>
      <c r="G90" s="1" t="str">
        <f t="shared" si="3"/>
        <v>521899059062997714628.36</v>
      </c>
      <c r="H90" s="1" t="s">
        <v>13854</v>
      </c>
      <c r="I90" t="e">
        <f>VLOOKUP(G1403,银行退汇!H:K,4,FALSE)</f>
        <v>#N/A</v>
      </c>
      <c r="J90" t="e">
        <f t="shared" si="4"/>
        <v>#N/A</v>
      </c>
      <c r="K90" t="str">
        <f>VLOOKUP(G90,网银退汇!H:J,3,FALSE)</f>
        <v>2017-08-02</v>
      </c>
      <c r="L90" t="str">
        <f t="shared" si="5"/>
        <v>20170802</v>
      </c>
    </row>
    <row r="91" spans="1:12">
      <c r="A91" s="1" t="s">
        <v>13185</v>
      </c>
      <c r="B91" s="1" t="s">
        <v>7455</v>
      </c>
      <c r="C91" s="1" t="s">
        <v>13870</v>
      </c>
      <c r="D91" s="1" t="s">
        <v>13853</v>
      </c>
      <c r="E91" s="6" t="s">
        <v>1262</v>
      </c>
      <c r="F91" s="13" t="s">
        <v>13907</v>
      </c>
      <c r="G91" s="1" t="str">
        <f t="shared" si="3"/>
        <v>521899059062997714628.360</v>
      </c>
      <c r="H91" s="1" t="s">
        <v>13854</v>
      </c>
      <c r="I91" t="e">
        <f>VLOOKUP(G1404,银行退汇!H:K,4,FALSE)</f>
        <v>#N/A</v>
      </c>
      <c r="J91" t="e">
        <f t="shared" si="4"/>
        <v>#N/A</v>
      </c>
      <c r="K91" t="e">
        <f>VLOOKUP(G91,网银退汇!H:J,3,FALSE)</f>
        <v>#N/A</v>
      </c>
      <c r="L91" t="str">
        <f t="shared" si="5"/>
        <v>20170817</v>
      </c>
    </row>
    <row r="92" spans="1:12">
      <c r="A92" s="1" t="s">
        <v>10681</v>
      </c>
      <c r="B92" s="1" t="s">
        <v>4248</v>
      </c>
      <c r="C92" s="1" t="s">
        <v>13861</v>
      </c>
      <c r="D92" s="1" t="s">
        <v>13853</v>
      </c>
      <c r="E92" s="1" t="s">
        <v>10682</v>
      </c>
      <c r="F92" s="2">
        <v>5000</v>
      </c>
      <c r="G92" s="1" t="str">
        <f t="shared" si="3"/>
        <v>52189905916598255000</v>
      </c>
      <c r="H92" s="1" t="s">
        <v>13854</v>
      </c>
      <c r="I92" t="e">
        <f>VLOOKUP(G1405,银行退汇!H:K,4,FALSE)</f>
        <v>#N/A</v>
      </c>
      <c r="J92" t="e">
        <f t="shared" si="4"/>
        <v>#N/A</v>
      </c>
      <c r="K92" t="e">
        <f>VLOOKUP(G92,网银退汇!H:J,3,FALSE)</f>
        <v>#N/A</v>
      </c>
      <c r="L92" t="str">
        <f t="shared" si="5"/>
        <v>20170808</v>
      </c>
    </row>
    <row r="93" spans="1:12">
      <c r="A93" s="1" t="s">
        <v>10684</v>
      </c>
      <c r="B93" s="1" t="s">
        <v>4252</v>
      </c>
      <c r="C93" s="1" t="s">
        <v>13861</v>
      </c>
      <c r="D93" s="1" t="s">
        <v>13853</v>
      </c>
      <c r="E93" s="1" t="s">
        <v>10685</v>
      </c>
      <c r="F93" s="2">
        <v>3555</v>
      </c>
      <c r="G93" s="1" t="str">
        <f t="shared" si="3"/>
        <v>52189905982590903555</v>
      </c>
      <c r="H93" s="1" t="s">
        <v>13854</v>
      </c>
      <c r="I93" t="e">
        <f>VLOOKUP(G1406,银行退汇!H:K,4,FALSE)</f>
        <v>#N/A</v>
      </c>
      <c r="J93" t="e">
        <f t="shared" si="4"/>
        <v>#N/A</v>
      </c>
      <c r="K93" t="e">
        <f>VLOOKUP(G93,网银退汇!H:J,3,FALSE)</f>
        <v>#N/A</v>
      </c>
      <c r="L93" t="str">
        <f t="shared" si="5"/>
        <v>20170808</v>
      </c>
    </row>
    <row r="94" spans="1:12">
      <c r="A94" s="1" t="s">
        <v>12376</v>
      </c>
      <c r="B94" s="1" t="s">
        <v>6352</v>
      </c>
      <c r="C94" s="1" t="s">
        <v>13868</v>
      </c>
      <c r="D94" s="1" t="s">
        <v>13853</v>
      </c>
      <c r="E94" s="1" t="s">
        <v>12371</v>
      </c>
      <c r="F94" s="2">
        <v>123.4</v>
      </c>
      <c r="G94" s="1" t="str">
        <f t="shared" si="3"/>
        <v>5218990599652517123.4</v>
      </c>
      <c r="H94" s="1" t="s">
        <v>13854</v>
      </c>
      <c r="I94" t="e">
        <f>VLOOKUP(G1407,银行退汇!H:K,4,FALSE)</f>
        <v>#N/A</v>
      </c>
      <c r="J94" t="e">
        <f t="shared" si="4"/>
        <v>#N/A</v>
      </c>
      <c r="K94" t="e">
        <f>VLOOKUP(G94,网银退汇!H:J,3,FALSE)</f>
        <v>#N/A</v>
      </c>
      <c r="L94" t="str">
        <f t="shared" si="5"/>
        <v>20170815</v>
      </c>
    </row>
    <row r="95" spans="1:12">
      <c r="A95" s="1" t="s">
        <v>12387</v>
      </c>
      <c r="B95" s="1" t="s">
        <v>6372</v>
      </c>
      <c r="C95" s="1" t="s">
        <v>13868</v>
      </c>
      <c r="D95" s="1" t="s">
        <v>13853</v>
      </c>
      <c r="E95" s="1" t="s">
        <v>12371</v>
      </c>
      <c r="F95" s="2">
        <v>123.4</v>
      </c>
      <c r="G95" s="1" t="str">
        <f t="shared" si="3"/>
        <v>5218990599652517123.4</v>
      </c>
      <c r="H95" s="1" t="s">
        <v>13854</v>
      </c>
      <c r="I95" t="e">
        <f>VLOOKUP(G1408,银行退汇!H:K,4,FALSE)</f>
        <v>#N/A</v>
      </c>
      <c r="J95" t="e">
        <f t="shared" si="4"/>
        <v>#N/A</v>
      </c>
      <c r="K95" t="e">
        <f>VLOOKUP(G95,网银退汇!H:J,3,FALSE)</f>
        <v>#N/A</v>
      </c>
      <c r="L95" t="str">
        <f t="shared" si="5"/>
        <v>20170815</v>
      </c>
    </row>
    <row r="96" spans="1:12">
      <c r="A96" s="1" t="s">
        <v>12383</v>
      </c>
      <c r="B96" s="1" t="s">
        <v>6364</v>
      </c>
      <c r="C96" s="1" t="s">
        <v>13868</v>
      </c>
      <c r="D96" s="1" t="s">
        <v>13853</v>
      </c>
      <c r="E96" s="1" t="s">
        <v>12371</v>
      </c>
      <c r="F96" s="2">
        <v>1500</v>
      </c>
      <c r="G96" s="1" t="str">
        <f t="shared" si="3"/>
        <v>52189905996525171500</v>
      </c>
      <c r="H96" s="1" t="s">
        <v>13854</v>
      </c>
      <c r="I96" t="e">
        <f>VLOOKUP(G1409,银行退汇!H:K,4,FALSE)</f>
        <v>#N/A</v>
      </c>
      <c r="J96" t="e">
        <f t="shared" si="4"/>
        <v>#N/A</v>
      </c>
      <c r="K96" t="e">
        <f>VLOOKUP(G96,网银退汇!H:J,3,FALSE)</f>
        <v>#N/A</v>
      </c>
      <c r="L96" t="str">
        <f t="shared" si="5"/>
        <v>20170815</v>
      </c>
    </row>
    <row r="97" spans="1:12">
      <c r="A97" s="1" t="s">
        <v>12385</v>
      </c>
      <c r="B97" s="1" t="s">
        <v>6368</v>
      </c>
      <c r="C97" s="1" t="s">
        <v>13868</v>
      </c>
      <c r="D97" s="1" t="s">
        <v>13853</v>
      </c>
      <c r="E97" s="1" t="s">
        <v>12371</v>
      </c>
      <c r="F97" s="2">
        <v>34.979999999999997</v>
      </c>
      <c r="G97" s="1" t="str">
        <f t="shared" si="3"/>
        <v>521899059965251734.98</v>
      </c>
      <c r="H97" s="1" t="s">
        <v>13854</v>
      </c>
      <c r="I97" t="e">
        <f>VLOOKUP(G1410,银行退汇!H:K,4,FALSE)</f>
        <v>#N/A</v>
      </c>
      <c r="J97" t="e">
        <f t="shared" si="4"/>
        <v>#N/A</v>
      </c>
      <c r="K97" t="e">
        <f>VLOOKUP(G97,网银退汇!H:J,3,FALSE)</f>
        <v>#N/A</v>
      </c>
      <c r="L97" t="str">
        <f t="shared" si="5"/>
        <v>20170815</v>
      </c>
    </row>
    <row r="98" spans="1:12">
      <c r="A98" s="1" t="s">
        <v>12370</v>
      </c>
      <c r="B98" s="1" t="s">
        <v>6344</v>
      </c>
      <c r="C98" s="1" t="s">
        <v>13868</v>
      </c>
      <c r="D98" s="1" t="s">
        <v>13853</v>
      </c>
      <c r="E98" s="1" t="s">
        <v>12371</v>
      </c>
      <c r="F98" s="2">
        <v>753.2</v>
      </c>
      <c r="G98" s="1" t="str">
        <f t="shared" si="3"/>
        <v>5218990599652517753.2</v>
      </c>
      <c r="H98" s="1" t="s">
        <v>13854</v>
      </c>
      <c r="I98" t="e">
        <f>VLOOKUP(G1411,银行退汇!H:K,4,FALSE)</f>
        <v>#N/A</v>
      </c>
      <c r="J98" t="e">
        <f t="shared" si="4"/>
        <v>#N/A</v>
      </c>
      <c r="K98" t="e">
        <f>VLOOKUP(G98,网银退汇!H:J,3,FALSE)</f>
        <v>#N/A</v>
      </c>
      <c r="L98" t="str">
        <f t="shared" si="5"/>
        <v>20170815</v>
      </c>
    </row>
    <row r="99" spans="1:12">
      <c r="A99" s="1" t="s">
        <v>12381</v>
      </c>
      <c r="B99" s="1" t="s">
        <v>6360</v>
      </c>
      <c r="C99" s="1" t="s">
        <v>13868</v>
      </c>
      <c r="D99" s="1" t="s">
        <v>13853</v>
      </c>
      <c r="E99" s="1" t="s">
        <v>12371</v>
      </c>
      <c r="F99" s="2">
        <v>78.2</v>
      </c>
      <c r="G99" s="1" t="str">
        <f t="shared" si="3"/>
        <v>521899059965251778.2</v>
      </c>
      <c r="H99" s="1" t="s">
        <v>13854</v>
      </c>
      <c r="I99" t="e">
        <f>VLOOKUP(G1412,银行退汇!H:K,4,FALSE)</f>
        <v>#N/A</v>
      </c>
      <c r="J99" t="e">
        <f t="shared" si="4"/>
        <v>#N/A</v>
      </c>
      <c r="K99" t="e">
        <f>VLOOKUP(G99,网银退汇!H:J,3,FALSE)</f>
        <v>#N/A</v>
      </c>
      <c r="L99" t="str">
        <f t="shared" si="5"/>
        <v>20170815</v>
      </c>
    </row>
    <row r="100" spans="1:12">
      <c r="A100" s="1" t="s">
        <v>10730</v>
      </c>
      <c r="B100" s="1" t="s">
        <v>4306</v>
      </c>
      <c r="C100" s="1" t="s">
        <v>13862</v>
      </c>
      <c r="D100" s="1" t="s">
        <v>13853</v>
      </c>
      <c r="E100" s="1" t="s">
        <v>10731</v>
      </c>
      <c r="F100" s="2">
        <v>500</v>
      </c>
      <c r="G100" s="1" t="str">
        <f t="shared" si="3"/>
        <v>5229640599181457500</v>
      </c>
      <c r="H100" s="1" t="s">
        <v>13854</v>
      </c>
      <c r="I100" t="e">
        <f>VLOOKUP(G1413,银行退汇!H:K,4,FALSE)</f>
        <v>#N/A</v>
      </c>
      <c r="J100" t="e">
        <f t="shared" si="4"/>
        <v>#N/A</v>
      </c>
      <c r="K100" t="e">
        <f>VLOOKUP(G100,网银退汇!H:J,3,FALSE)</f>
        <v>#N/A</v>
      </c>
      <c r="L100" t="str">
        <f t="shared" si="5"/>
        <v>20170809</v>
      </c>
    </row>
    <row r="101" spans="1:12">
      <c r="A101" s="1" t="s">
        <v>9030</v>
      </c>
      <c r="B101" s="1" t="s">
        <v>2229</v>
      </c>
      <c r="C101" s="1" t="s">
        <v>13856</v>
      </c>
      <c r="D101" s="1" t="s">
        <v>13853</v>
      </c>
      <c r="E101" s="1" t="s">
        <v>9031</v>
      </c>
      <c r="F101" s="2">
        <v>474.4</v>
      </c>
      <c r="G101" s="1" t="str">
        <f t="shared" si="3"/>
        <v>5239591000835793474.4</v>
      </c>
      <c r="H101" s="1" t="s">
        <v>13854</v>
      </c>
      <c r="I101" t="e">
        <f>VLOOKUP(G1414,银行退汇!H:K,4,FALSE)</f>
        <v>#N/A</v>
      </c>
      <c r="J101" t="e">
        <f t="shared" si="4"/>
        <v>#N/A</v>
      </c>
      <c r="K101" t="e">
        <f>VLOOKUP(G101,网银退汇!H:J,3,FALSE)</f>
        <v>#N/A</v>
      </c>
      <c r="L101" t="str">
        <f t="shared" si="5"/>
        <v>20170803</v>
      </c>
    </row>
    <row r="102" spans="1:12">
      <c r="A102" s="1" t="s">
        <v>9896</v>
      </c>
      <c r="B102" s="1" t="s">
        <v>3280</v>
      </c>
      <c r="C102" s="1" t="s">
        <v>13858</v>
      </c>
      <c r="D102" s="1" t="s">
        <v>13853</v>
      </c>
      <c r="E102" s="1" t="s">
        <v>9031</v>
      </c>
      <c r="F102" s="2">
        <v>500</v>
      </c>
      <c r="G102" s="1" t="str">
        <f t="shared" si="3"/>
        <v>5239591000835793500</v>
      </c>
      <c r="H102" s="1" t="s">
        <v>13854</v>
      </c>
      <c r="I102" t="e">
        <f>VLOOKUP(G1415,银行退汇!H:K,4,FALSE)</f>
        <v>#N/A</v>
      </c>
      <c r="J102" t="e">
        <f t="shared" si="4"/>
        <v>#N/A</v>
      </c>
      <c r="K102" t="e">
        <f>VLOOKUP(G102,网银退汇!H:J,3,FALSE)</f>
        <v>#N/A</v>
      </c>
      <c r="L102" t="str">
        <f t="shared" si="5"/>
        <v>20170805</v>
      </c>
    </row>
    <row r="103" spans="1:12">
      <c r="A103" s="1" t="s">
        <v>9898</v>
      </c>
      <c r="B103" s="1" t="s">
        <v>3282</v>
      </c>
      <c r="C103" s="1" t="s">
        <v>13858</v>
      </c>
      <c r="D103" s="1" t="s">
        <v>13853</v>
      </c>
      <c r="E103" s="1" t="s">
        <v>9031</v>
      </c>
      <c r="F103" s="2">
        <v>78.06</v>
      </c>
      <c r="G103" s="1" t="str">
        <f t="shared" si="3"/>
        <v>523959100083579378.06</v>
      </c>
      <c r="H103" s="1" t="s">
        <v>13854</v>
      </c>
      <c r="I103" t="e">
        <f>VLOOKUP(G1416,银行退汇!H:K,4,FALSE)</f>
        <v>#N/A</v>
      </c>
      <c r="J103" t="e">
        <f t="shared" si="4"/>
        <v>#N/A</v>
      </c>
      <c r="K103" t="e">
        <f>VLOOKUP(G103,网银退汇!H:J,3,FALSE)</f>
        <v>#N/A</v>
      </c>
      <c r="L103" t="str">
        <f t="shared" si="5"/>
        <v>20170805</v>
      </c>
    </row>
    <row r="104" spans="1:12">
      <c r="A104" s="1" t="s">
        <v>13836</v>
      </c>
      <c r="B104" s="1" t="s">
        <v>8329</v>
      </c>
      <c r="C104" s="1" t="s">
        <v>13873</v>
      </c>
      <c r="D104" s="1" t="s">
        <v>13853</v>
      </c>
      <c r="E104" s="1" t="s">
        <v>13837</v>
      </c>
      <c r="F104" s="2">
        <v>57.42</v>
      </c>
      <c r="G104" s="1" t="str">
        <f t="shared" si="3"/>
        <v>523959100131248757.42</v>
      </c>
      <c r="H104" s="1" t="s">
        <v>13854</v>
      </c>
      <c r="I104" t="e">
        <f>VLOOKUP(G1417,银行退汇!H:K,4,FALSE)</f>
        <v>#N/A</v>
      </c>
      <c r="J104" t="e">
        <f t="shared" si="4"/>
        <v>#N/A</v>
      </c>
      <c r="K104" t="e">
        <f>VLOOKUP(G104,网银退汇!H:J,3,FALSE)</f>
        <v>#N/A</v>
      </c>
      <c r="L104" t="str">
        <f t="shared" si="5"/>
        <v>20170820</v>
      </c>
    </row>
    <row r="105" spans="1:12">
      <c r="A105" s="1" t="s">
        <v>11325</v>
      </c>
      <c r="B105" s="1" t="s">
        <v>5033</v>
      </c>
      <c r="C105" s="1" t="s">
        <v>13863</v>
      </c>
      <c r="D105" s="1" t="s">
        <v>13853</v>
      </c>
      <c r="E105" s="1" t="s">
        <v>11326</v>
      </c>
      <c r="F105" s="2">
        <v>38</v>
      </c>
      <c r="G105" s="1" t="str">
        <f t="shared" si="3"/>
        <v>525746159042693138</v>
      </c>
      <c r="H105" s="1" t="s">
        <v>13854</v>
      </c>
      <c r="I105" t="e">
        <f>VLOOKUP(G1418,银行退汇!H:K,4,FALSE)</f>
        <v>#N/A</v>
      </c>
      <c r="J105" t="e">
        <f t="shared" si="4"/>
        <v>#N/A</v>
      </c>
      <c r="K105" t="e">
        <f>VLOOKUP(G105,网银退汇!H:J,3,FALSE)</f>
        <v>#N/A</v>
      </c>
      <c r="L105" t="str">
        <f t="shared" si="5"/>
        <v>20170810</v>
      </c>
    </row>
    <row r="106" spans="1:12">
      <c r="A106" s="1" t="s">
        <v>12134</v>
      </c>
      <c r="B106" s="1" t="s">
        <v>6037</v>
      </c>
      <c r="C106" s="1" t="s">
        <v>13867</v>
      </c>
      <c r="D106" s="1" t="s">
        <v>13853</v>
      </c>
      <c r="E106" s="1" t="s">
        <v>12135</v>
      </c>
      <c r="F106" s="2">
        <v>120.9</v>
      </c>
      <c r="G106" s="1" t="str">
        <f t="shared" si="3"/>
        <v>5264103861917294120.9</v>
      </c>
      <c r="H106" s="1" t="s">
        <v>13854</v>
      </c>
      <c r="I106" t="e">
        <f>VLOOKUP(G1419,银行退汇!H:K,4,FALSE)</f>
        <v>#N/A</v>
      </c>
      <c r="J106" t="e">
        <f t="shared" si="4"/>
        <v>#N/A</v>
      </c>
      <c r="K106" t="e">
        <f>VLOOKUP(G106,网银退汇!H:J,3,FALSE)</f>
        <v>#N/A</v>
      </c>
      <c r="L106" t="str">
        <f t="shared" si="5"/>
        <v>20170814</v>
      </c>
    </row>
    <row r="107" spans="1:12">
      <c r="A107" s="1" t="s">
        <v>13737</v>
      </c>
      <c r="B107" s="1" t="s">
        <v>8202</v>
      </c>
      <c r="C107" s="1" t="s">
        <v>13872</v>
      </c>
      <c r="D107" s="1" t="s">
        <v>13853</v>
      </c>
      <c r="E107" s="1" t="s">
        <v>13738</v>
      </c>
      <c r="F107" s="2">
        <v>13</v>
      </c>
      <c r="G107" s="1" t="str">
        <f t="shared" si="3"/>
        <v>526855049025365513</v>
      </c>
      <c r="H107" s="1" t="s">
        <v>13854</v>
      </c>
      <c r="I107" t="e">
        <f>VLOOKUP(G1420,银行退汇!H:K,4,FALSE)</f>
        <v>#N/A</v>
      </c>
      <c r="J107" t="e">
        <f t="shared" si="4"/>
        <v>#N/A</v>
      </c>
      <c r="K107" t="e">
        <f>VLOOKUP(G107,网银退汇!H:J,3,FALSE)</f>
        <v>#N/A</v>
      </c>
      <c r="L107" t="str">
        <f t="shared" si="5"/>
        <v>20170819</v>
      </c>
    </row>
    <row r="108" spans="1:12">
      <c r="A108" s="1" t="s">
        <v>12845</v>
      </c>
      <c r="B108" s="1" t="s">
        <v>6999</v>
      </c>
      <c r="C108" s="1" t="s">
        <v>13869</v>
      </c>
      <c r="D108" s="1" t="s">
        <v>13853</v>
      </c>
      <c r="E108" s="1" t="s">
        <v>12846</v>
      </c>
      <c r="F108" s="2">
        <v>1959.5</v>
      </c>
      <c r="G108" s="1" t="str">
        <f t="shared" si="3"/>
        <v>52805797122991091959.5</v>
      </c>
      <c r="H108" s="1" t="s">
        <v>13854</v>
      </c>
      <c r="I108" t="e">
        <f>VLOOKUP(G1421,银行退汇!H:K,4,FALSE)</f>
        <v>#N/A</v>
      </c>
      <c r="J108" t="e">
        <f t="shared" si="4"/>
        <v>#N/A</v>
      </c>
      <c r="K108" t="e">
        <f>VLOOKUP(G108,网银退汇!H:J,3,FALSE)</f>
        <v>#N/A</v>
      </c>
      <c r="L108" t="str">
        <f t="shared" si="5"/>
        <v>20170816</v>
      </c>
    </row>
    <row r="109" spans="1:12">
      <c r="A109" s="1" t="s">
        <v>8902</v>
      </c>
      <c r="B109" s="1" t="s">
        <v>8901</v>
      </c>
      <c r="C109" s="1" t="s">
        <v>13855</v>
      </c>
      <c r="D109" s="1" t="s">
        <v>13853</v>
      </c>
      <c r="E109" s="6" t="s">
        <v>1233</v>
      </c>
      <c r="F109" s="13">
        <v>126.94</v>
      </c>
      <c r="G109" s="1" t="str">
        <f t="shared" si="3"/>
        <v>5288560025202784126.94</v>
      </c>
      <c r="H109" s="1" t="s">
        <v>13854</v>
      </c>
      <c r="I109" t="e">
        <f>VLOOKUP(G1422,银行退汇!H:K,4,FALSE)</f>
        <v>#N/A</v>
      </c>
      <c r="J109" t="e">
        <f t="shared" si="4"/>
        <v>#N/A</v>
      </c>
      <c r="K109" t="str">
        <f>VLOOKUP(G109,网银退汇!H:J,3,FALSE)</f>
        <v>2017-08-02</v>
      </c>
      <c r="L109" t="str">
        <f t="shared" si="5"/>
        <v>20170802</v>
      </c>
    </row>
    <row r="110" spans="1:12">
      <c r="A110" s="1" t="s">
        <v>11370</v>
      </c>
      <c r="B110" s="1" t="s">
        <v>5088</v>
      </c>
      <c r="C110" s="1" t="s">
        <v>13863</v>
      </c>
      <c r="D110" s="1" t="s">
        <v>13853</v>
      </c>
      <c r="E110" s="1" t="s">
        <v>11371</v>
      </c>
      <c r="F110" s="2">
        <v>2400</v>
      </c>
      <c r="G110" s="1" t="str">
        <f t="shared" si="3"/>
        <v>52893113200197082400</v>
      </c>
      <c r="H110" s="1" t="s">
        <v>13854</v>
      </c>
      <c r="I110" t="e">
        <f>VLOOKUP(G1423,银行退汇!H:K,4,FALSE)</f>
        <v>#N/A</v>
      </c>
      <c r="J110" t="e">
        <f t="shared" si="4"/>
        <v>#N/A</v>
      </c>
      <c r="K110" t="e">
        <f>VLOOKUP(G110,网银退汇!H:J,3,FALSE)</f>
        <v>#N/A</v>
      </c>
      <c r="L110" t="str">
        <f t="shared" si="5"/>
        <v>20170810</v>
      </c>
    </row>
    <row r="111" spans="1:12">
      <c r="A111" s="1" t="s">
        <v>11908</v>
      </c>
      <c r="B111" s="1" t="s">
        <v>5748</v>
      </c>
      <c r="C111" s="1" t="s">
        <v>13865</v>
      </c>
      <c r="D111" s="1" t="s">
        <v>13853</v>
      </c>
      <c r="E111" s="1" t="s">
        <v>11909</v>
      </c>
      <c r="F111" s="2">
        <v>5500</v>
      </c>
      <c r="G111" s="1" t="str">
        <f t="shared" si="3"/>
        <v>52893113200925155500</v>
      </c>
      <c r="H111" s="1" t="s">
        <v>13854</v>
      </c>
      <c r="I111" t="e">
        <f>VLOOKUP(G1424,银行退汇!H:K,4,FALSE)</f>
        <v>#N/A</v>
      </c>
      <c r="J111" t="e">
        <f t="shared" si="4"/>
        <v>#N/A</v>
      </c>
      <c r="K111" t="e">
        <f>VLOOKUP(G111,网银退汇!H:J,3,FALSE)</f>
        <v>#N/A</v>
      </c>
      <c r="L111" t="str">
        <f t="shared" si="5"/>
        <v>20170812</v>
      </c>
    </row>
    <row r="112" spans="1:12">
      <c r="A112" s="1" t="s">
        <v>13673</v>
      </c>
      <c r="B112" s="1" t="s">
        <v>8116</v>
      </c>
      <c r="C112" s="1" t="s">
        <v>13871</v>
      </c>
      <c r="D112" s="1" t="s">
        <v>13853</v>
      </c>
      <c r="E112" s="1" t="s">
        <v>13674</v>
      </c>
      <c r="F112" s="2">
        <v>10000</v>
      </c>
      <c r="G112" s="1" t="str">
        <f t="shared" si="3"/>
        <v>528931132013711210000</v>
      </c>
      <c r="H112" s="1" t="s">
        <v>13854</v>
      </c>
      <c r="I112" t="e">
        <f>VLOOKUP(G1425,银行退汇!H:K,4,FALSE)</f>
        <v>#N/A</v>
      </c>
      <c r="J112" t="e">
        <f t="shared" si="4"/>
        <v>#N/A</v>
      </c>
      <c r="K112" t="e">
        <f>VLOOKUP(G112,网银退汇!H:J,3,FALSE)</f>
        <v>#N/A</v>
      </c>
      <c r="L112" t="str">
        <f t="shared" si="5"/>
        <v>20170818</v>
      </c>
    </row>
    <row r="113" spans="1:12">
      <c r="A113" s="1" t="s">
        <v>10262</v>
      </c>
      <c r="B113" s="1" t="s">
        <v>3734</v>
      </c>
      <c r="C113" s="1" t="s">
        <v>13860</v>
      </c>
      <c r="D113" s="1" t="s">
        <v>13853</v>
      </c>
      <c r="E113" s="1" t="s">
        <v>10263</v>
      </c>
      <c r="F113" s="2">
        <v>1000</v>
      </c>
      <c r="G113" s="1" t="str">
        <f t="shared" si="3"/>
        <v>52893114800096301000</v>
      </c>
      <c r="H113" s="1" t="s">
        <v>13854</v>
      </c>
      <c r="I113" t="e">
        <f>VLOOKUP(G1426,银行退汇!H:K,4,FALSE)</f>
        <v>#N/A</v>
      </c>
      <c r="J113" t="e">
        <f t="shared" si="4"/>
        <v>#N/A</v>
      </c>
      <c r="K113" t="e">
        <f>VLOOKUP(G113,网银退汇!H:J,3,FALSE)</f>
        <v>#N/A</v>
      </c>
      <c r="L113" t="str">
        <f t="shared" si="5"/>
        <v>20170807</v>
      </c>
    </row>
    <row r="114" spans="1:12">
      <c r="A114" s="1" t="s">
        <v>10311</v>
      </c>
      <c r="B114" s="1" t="s">
        <v>3795</v>
      </c>
      <c r="C114" s="1" t="s">
        <v>13860</v>
      </c>
      <c r="D114" s="1" t="s">
        <v>13853</v>
      </c>
      <c r="E114" s="1" t="s">
        <v>10312</v>
      </c>
      <c r="F114" s="2">
        <v>5000</v>
      </c>
      <c r="G114" s="1" t="str">
        <f t="shared" si="3"/>
        <v>52893116494314775000</v>
      </c>
      <c r="H114" s="1" t="s">
        <v>13854</v>
      </c>
      <c r="I114" t="e">
        <f>VLOOKUP(G1427,银行退汇!H:K,4,FALSE)</f>
        <v>#N/A</v>
      </c>
      <c r="J114" t="e">
        <f t="shared" si="4"/>
        <v>#N/A</v>
      </c>
      <c r="K114" t="e">
        <f>VLOOKUP(G114,网银退汇!H:J,3,FALSE)</f>
        <v>#N/A</v>
      </c>
      <c r="L114" t="str">
        <f t="shared" si="5"/>
        <v>20170807</v>
      </c>
    </row>
    <row r="115" spans="1:12">
      <c r="A115" s="1" t="s">
        <v>13090</v>
      </c>
      <c r="B115" s="1" t="s">
        <v>7328</v>
      </c>
      <c r="C115" s="1" t="s">
        <v>13870</v>
      </c>
      <c r="D115" s="1" t="s">
        <v>13853</v>
      </c>
      <c r="E115" s="1" t="s">
        <v>13091</v>
      </c>
      <c r="F115" s="2">
        <v>200</v>
      </c>
      <c r="G115" s="1" t="str">
        <f t="shared" si="3"/>
        <v>5309700019378738200</v>
      </c>
      <c r="H115" s="1" t="s">
        <v>13854</v>
      </c>
      <c r="I115" t="e">
        <f>VLOOKUP(G1428,银行退汇!H:K,4,FALSE)</f>
        <v>#N/A</v>
      </c>
      <c r="J115" t="e">
        <f t="shared" si="4"/>
        <v>#N/A</v>
      </c>
      <c r="K115" t="e">
        <f>VLOOKUP(G115,网银退汇!H:J,3,FALSE)</f>
        <v>#N/A</v>
      </c>
      <c r="L115" t="str">
        <f t="shared" si="5"/>
        <v>20170817</v>
      </c>
    </row>
    <row r="116" spans="1:12">
      <c r="A116" s="1" t="s">
        <v>9743</v>
      </c>
      <c r="B116" s="1" t="s">
        <v>3096</v>
      </c>
      <c r="C116" s="1" t="s">
        <v>13857</v>
      </c>
      <c r="D116" s="1" t="s">
        <v>13853</v>
      </c>
      <c r="E116" s="1" t="s">
        <v>9744</v>
      </c>
      <c r="F116" s="2">
        <v>47.63</v>
      </c>
      <c r="G116" s="1" t="str">
        <f t="shared" si="3"/>
        <v>530990002340620847.63</v>
      </c>
      <c r="H116" s="1" t="s">
        <v>13854</v>
      </c>
      <c r="I116" t="e">
        <f>VLOOKUP(G1429,银行退汇!H:K,4,FALSE)</f>
        <v>#N/A</v>
      </c>
      <c r="J116" t="e">
        <f t="shared" si="4"/>
        <v>#N/A</v>
      </c>
      <c r="K116" t="e">
        <f>VLOOKUP(G116,网银退汇!H:J,3,FALSE)</f>
        <v>#N/A</v>
      </c>
      <c r="L116" t="str">
        <f t="shared" si="5"/>
        <v>20170804</v>
      </c>
    </row>
    <row r="117" spans="1:12">
      <c r="A117" s="1" t="s">
        <v>13173</v>
      </c>
      <c r="B117" s="1" t="s">
        <v>7441</v>
      </c>
      <c r="C117" s="1" t="s">
        <v>13870</v>
      </c>
      <c r="D117" s="1" t="s">
        <v>13853</v>
      </c>
      <c r="E117" s="1" t="s">
        <v>13174</v>
      </c>
      <c r="F117" s="2">
        <v>200</v>
      </c>
      <c r="G117" s="1" t="str">
        <f t="shared" si="3"/>
        <v>5324580018507854200</v>
      </c>
      <c r="H117" s="1" t="s">
        <v>13854</v>
      </c>
      <c r="I117" t="e">
        <f>VLOOKUP(G1430,银行退汇!H:K,4,FALSE)</f>
        <v>#N/A</v>
      </c>
      <c r="J117" t="e">
        <f t="shared" si="4"/>
        <v>#N/A</v>
      </c>
      <c r="K117" t="e">
        <f>VLOOKUP(G117,网银退汇!H:J,3,FALSE)</f>
        <v>#N/A</v>
      </c>
      <c r="L117" t="str">
        <f t="shared" si="5"/>
        <v>20170817</v>
      </c>
    </row>
    <row r="118" spans="1:12">
      <c r="A118" s="1" t="s">
        <v>12410</v>
      </c>
      <c r="B118" s="1" t="s">
        <v>6407</v>
      </c>
      <c r="C118" s="1" t="s">
        <v>13868</v>
      </c>
      <c r="D118" s="1" t="s">
        <v>13853</v>
      </c>
      <c r="E118" s="6" t="s">
        <v>433</v>
      </c>
      <c r="F118" s="13">
        <v>21</v>
      </c>
      <c r="G118" s="1" t="str">
        <f t="shared" si="3"/>
        <v>544243000296449621</v>
      </c>
      <c r="H118" s="1" t="s">
        <v>13854</v>
      </c>
      <c r="I118" t="e">
        <f>VLOOKUP(G1431,银行退汇!H:K,4,FALSE)</f>
        <v>#N/A</v>
      </c>
      <c r="J118" t="e">
        <f t="shared" si="4"/>
        <v>#N/A</v>
      </c>
      <c r="K118" t="str">
        <f>VLOOKUP(G118,网银退汇!H:J,3,FALSE)</f>
        <v>2017-08-15</v>
      </c>
      <c r="L118" t="str">
        <f t="shared" si="5"/>
        <v>20170815</v>
      </c>
    </row>
    <row r="119" spans="1:12">
      <c r="A119" s="1" t="s">
        <v>12408</v>
      </c>
      <c r="B119" s="1" t="s">
        <v>6403</v>
      </c>
      <c r="C119" s="1" t="s">
        <v>13868</v>
      </c>
      <c r="D119" s="1" t="s">
        <v>13853</v>
      </c>
      <c r="E119" s="6" t="s">
        <v>433</v>
      </c>
      <c r="F119" s="13">
        <v>446</v>
      </c>
      <c r="G119" s="1" t="str">
        <f t="shared" si="3"/>
        <v>5442430002964496446</v>
      </c>
      <c r="H119" s="1" t="s">
        <v>13854</v>
      </c>
      <c r="I119" t="e">
        <f>VLOOKUP(G1432,银行退汇!H:K,4,FALSE)</f>
        <v>#N/A</v>
      </c>
      <c r="J119" t="e">
        <f t="shared" si="4"/>
        <v>#N/A</v>
      </c>
      <c r="K119" t="str">
        <f>VLOOKUP(G119,网银退汇!H:J,3,FALSE)</f>
        <v>2017-08-15</v>
      </c>
      <c r="L119" t="str">
        <f t="shared" si="5"/>
        <v>20170815</v>
      </c>
    </row>
    <row r="120" spans="1:12">
      <c r="A120" s="1" t="s">
        <v>8820</v>
      </c>
      <c r="B120" s="1" t="s">
        <v>1981</v>
      </c>
      <c r="C120" s="1" t="s">
        <v>13855</v>
      </c>
      <c r="D120" s="1" t="s">
        <v>13853</v>
      </c>
      <c r="E120" s="1" t="s">
        <v>8821</v>
      </c>
      <c r="F120" s="2">
        <v>36.840000000000003</v>
      </c>
      <c r="G120" s="1" t="str">
        <f t="shared" si="3"/>
        <v>544887000306169936.84</v>
      </c>
      <c r="H120" s="1" t="s">
        <v>13854</v>
      </c>
      <c r="I120" t="e">
        <f>VLOOKUP(G1433,银行退汇!H:K,4,FALSE)</f>
        <v>#N/A</v>
      </c>
      <c r="J120" t="e">
        <f t="shared" si="4"/>
        <v>#N/A</v>
      </c>
      <c r="K120" t="e">
        <f>VLOOKUP(G120,网银退汇!H:J,3,FALSE)</f>
        <v>#N/A</v>
      </c>
      <c r="L120" t="str">
        <f t="shared" si="5"/>
        <v>20170802</v>
      </c>
    </row>
    <row r="121" spans="1:12">
      <c r="A121" s="1" t="s">
        <v>11822</v>
      </c>
      <c r="B121" s="1" t="s">
        <v>5646</v>
      </c>
      <c r="C121" s="1" t="s">
        <v>13865</v>
      </c>
      <c r="D121" s="1" t="s">
        <v>13853</v>
      </c>
      <c r="E121" s="1" t="s">
        <v>11823</v>
      </c>
      <c r="F121" s="2">
        <v>100</v>
      </c>
      <c r="G121" s="1" t="str">
        <f t="shared" si="3"/>
        <v>6200582502000039942100</v>
      </c>
      <c r="H121" s="1" t="s">
        <v>13854</v>
      </c>
      <c r="I121" t="e">
        <f>VLOOKUP(G1434,银行退汇!H:K,4,FALSE)</f>
        <v>#N/A</v>
      </c>
      <c r="J121" t="e">
        <f t="shared" si="4"/>
        <v>#N/A</v>
      </c>
      <c r="K121" t="e">
        <f>VLOOKUP(G121,网银退汇!H:J,3,FALSE)</f>
        <v>#N/A</v>
      </c>
      <c r="L121" t="str">
        <f t="shared" si="5"/>
        <v>20170812</v>
      </c>
    </row>
    <row r="122" spans="1:12">
      <c r="A122" s="1" t="s">
        <v>13000</v>
      </c>
      <c r="B122" s="1" t="s">
        <v>7209</v>
      </c>
      <c r="C122" s="1" t="s">
        <v>13869</v>
      </c>
      <c r="D122" s="1" t="s">
        <v>13853</v>
      </c>
      <c r="E122" s="1" t="s">
        <v>13001</v>
      </c>
      <c r="F122" s="2">
        <v>994.5</v>
      </c>
      <c r="G122" s="1" t="str">
        <f t="shared" si="3"/>
        <v>6200590010002660418994.5</v>
      </c>
      <c r="H122" s="1" t="s">
        <v>13854</v>
      </c>
      <c r="I122" t="e">
        <f>VLOOKUP(G1435,银行退汇!H:K,4,FALSE)</f>
        <v>#N/A</v>
      </c>
      <c r="J122" t="e">
        <f t="shared" si="4"/>
        <v>#N/A</v>
      </c>
      <c r="K122" t="e">
        <f>VLOOKUP(G122,网银退汇!H:J,3,FALSE)</f>
        <v>#N/A</v>
      </c>
      <c r="L122" t="str">
        <f t="shared" si="5"/>
        <v>20170816</v>
      </c>
    </row>
    <row r="123" spans="1:12">
      <c r="A123" s="1" t="s">
        <v>9611</v>
      </c>
      <c r="B123" s="1" t="s">
        <v>9610</v>
      </c>
      <c r="C123" s="1" t="s">
        <v>13857</v>
      </c>
      <c r="D123" s="1" t="s">
        <v>13853</v>
      </c>
      <c r="E123" s="6" t="s">
        <v>1037</v>
      </c>
      <c r="F123" s="13">
        <v>1053</v>
      </c>
      <c r="G123" s="1" t="str">
        <f t="shared" si="3"/>
        <v>62101372837660491053</v>
      </c>
      <c r="H123" s="1" t="s">
        <v>13854</v>
      </c>
      <c r="I123" t="e">
        <f>VLOOKUP(G1436,银行退汇!H:K,4,FALSE)</f>
        <v>#N/A</v>
      </c>
      <c r="J123" t="e">
        <f t="shared" si="4"/>
        <v>#N/A</v>
      </c>
      <c r="K123" t="str">
        <f>VLOOKUP(G123,网银退汇!H:J,3,FALSE)</f>
        <v>2017-08-04</v>
      </c>
      <c r="L123" t="str">
        <f t="shared" si="5"/>
        <v>20170804</v>
      </c>
    </row>
    <row r="124" spans="1:12">
      <c r="A124" s="1" t="s">
        <v>11571</v>
      </c>
      <c r="B124" s="1" t="s">
        <v>5348</v>
      </c>
      <c r="C124" s="1" t="s">
        <v>13864</v>
      </c>
      <c r="D124" s="1" t="s">
        <v>13853</v>
      </c>
      <c r="E124" s="1" t="s">
        <v>11572</v>
      </c>
      <c r="F124" s="2">
        <v>142.5</v>
      </c>
      <c r="G124" s="1" t="str">
        <f t="shared" si="3"/>
        <v>6210178002001645010142.5</v>
      </c>
      <c r="H124" s="1" t="s">
        <v>13854</v>
      </c>
      <c r="I124" t="e">
        <f>VLOOKUP(G1437,银行退汇!H:K,4,FALSE)</f>
        <v>#N/A</v>
      </c>
      <c r="J124" t="e">
        <f t="shared" si="4"/>
        <v>#N/A</v>
      </c>
      <c r="K124" t="e">
        <f>VLOOKUP(G124,网银退汇!H:J,3,FALSE)</f>
        <v>#N/A</v>
      </c>
      <c r="L124" t="str">
        <f t="shared" si="5"/>
        <v>20170811</v>
      </c>
    </row>
    <row r="125" spans="1:12">
      <c r="A125" s="1" t="s">
        <v>8666</v>
      </c>
      <c r="B125" s="1" t="s">
        <v>1783</v>
      </c>
      <c r="C125" s="1" t="s">
        <v>13852</v>
      </c>
      <c r="D125" s="1" t="s">
        <v>13853</v>
      </c>
      <c r="E125" s="1" t="s">
        <v>8667</v>
      </c>
      <c r="F125" s="2">
        <v>80</v>
      </c>
      <c r="G125" s="1" t="str">
        <f t="shared" si="3"/>
        <v>621017800200640553580</v>
      </c>
      <c r="H125" s="1" t="s">
        <v>13854</v>
      </c>
      <c r="I125" t="e">
        <f>VLOOKUP(G1438,银行退汇!H:K,4,FALSE)</f>
        <v>#N/A</v>
      </c>
      <c r="J125" t="e">
        <f t="shared" si="4"/>
        <v>#N/A</v>
      </c>
      <c r="K125" t="e">
        <f>VLOOKUP(G125,网银退汇!H:J,3,FALSE)</f>
        <v>#N/A</v>
      </c>
      <c r="L125" t="str">
        <f t="shared" si="5"/>
        <v>20170801</v>
      </c>
    </row>
    <row r="126" spans="1:12">
      <c r="A126" s="1" t="s">
        <v>13243</v>
      </c>
      <c r="B126" s="1" t="s">
        <v>7531</v>
      </c>
      <c r="C126" s="1" t="s">
        <v>13870</v>
      </c>
      <c r="D126" s="1" t="s">
        <v>13853</v>
      </c>
      <c r="E126" s="1" t="s">
        <v>13244</v>
      </c>
      <c r="F126" s="2">
        <v>36.56</v>
      </c>
      <c r="G126" s="1" t="str">
        <f t="shared" si="3"/>
        <v>621017800200681492636.56</v>
      </c>
      <c r="H126" s="1" t="s">
        <v>13854</v>
      </c>
      <c r="I126" t="e">
        <f>VLOOKUP(G1439,银行退汇!H:K,4,FALSE)</f>
        <v>#N/A</v>
      </c>
      <c r="J126" t="e">
        <f t="shared" si="4"/>
        <v>#N/A</v>
      </c>
      <c r="K126" t="e">
        <f>VLOOKUP(G126,网银退汇!H:J,3,FALSE)</f>
        <v>#N/A</v>
      </c>
      <c r="L126" t="str">
        <f t="shared" si="5"/>
        <v>20170817</v>
      </c>
    </row>
    <row r="127" spans="1:12">
      <c r="A127" s="1" t="s">
        <v>8628</v>
      </c>
      <c r="B127" s="1" t="s">
        <v>1732</v>
      </c>
      <c r="C127" s="1" t="s">
        <v>13852</v>
      </c>
      <c r="D127" s="1" t="s">
        <v>13853</v>
      </c>
      <c r="E127" s="1" t="s">
        <v>8629</v>
      </c>
      <c r="F127" s="2">
        <v>133.19999999999999</v>
      </c>
      <c r="G127" s="1" t="str">
        <f t="shared" si="3"/>
        <v>6210178002009127698133.2</v>
      </c>
      <c r="H127" s="1" t="s">
        <v>13854</v>
      </c>
      <c r="I127" t="e">
        <f>VLOOKUP(G1440,银行退汇!H:K,4,FALSE)</f>
        <v>#N/A</v>
      </c>
      <c r="J127" t="e">
        <f t="shared" si="4"/>
        <v>#N/A</v>
      </c>
      <c r="K127" t="e">
        <f>VLOOKUP(G127,网银退汇!H:J,3,FALSE)</f>
        <v>#N/A</v>
      </c>
      <c r="L127" t="str">
        <f t="shared" si="5"/>
        <v>20170801</v>
      </c>
    </row>
    <row r="128" spans="1:12">
      <c r="A128" s="1" t="s">
        <v>9262</v>
      </c>
      <c r="B128" s="1" t="s">
        <v>2510</v>
      </c>
      <c r="C128" s="1" t="s">
        <v>13856</v>
      </c>
      <c r="D128" s="1" t="s">
        <v>13853</v>
      </c>
      <c r="E128" s="1" t="s">
        <v>9263</v>
      </c>
      <c r="F128" s="2">
        <v>7938.81</v>
      </c>
      <c r="G128" s="1" t="str">
        <f t="shared" si="3"/>
        <v>62101780020106658357938.81</v>
      </c>
      <c r="H128" s="1" t="s">
        <v>13854</v>
      </c>
      <c r="I128" t="e">
        <f>VLOOKUP(G1441,银行退汇!H:K,4,FALSE)</f>
        <v>#N/A</v>
      </c>
      <c r="J128" t="e">
        <f t="shared" si="4"/>
        <v>#N/A</v>
      </c>
      <c r="K128" t="e">
        <f>VLOOKUP(G128,网银退汇!H:J,3,FALSE)</f>
        <v>#N/A</v>
      </c>
      <c r="L128" t="str">
        <f t="shared" si="5"/>
        <v>20170803</v>
      </c>
    </row>
    <row r="129" spans="1:12">
      <c r="A129" s="1" t="s">
        <v>9279</v>
      </c>
      <c r="B129" s="1" t="s">
        <v>2533</v>
      </c>
      <c r="C129" s="1" t="s">
        <v>13856</v>
      </c>
      <c r="D129" s="1" t="s">
        <v>13853</v>
      </c>
      <c r="E129" s="1" t="s">
        <v>9280</v>
      </c>
      <c r="F129" s="2">
        <v>242.3</v>
      </c>
      <c r="G129" s="1" t="str">
        <f t="shared" si="3"/>
        <v>6210178002012374501242.3</v>
      </c>
      <c r="H129" s="1" t="s">
        <v>13854</v>
      </c>
      <c r="I129" t="e">
        <f>VLOOKUP(G1442,银行退汇!H:K,4,FALSE)</f>
        <v>#N/A</v>
      </c>
      <c r="J129" t="e">
        <f t="shared" si="4"/>
        <v>#N/A</v>
      </c>
      <c r="K129" t="e">
        <f>VLOOKUP(G129,网银退汇!H:J,3,FALSE)</f>
        <v>#N/A</v>
      </c>
      <c r="L129" t="str">
        <f t="shared" si="5"/>
        <v>20170803</v>
      </c>
    </row>
    <row r="130" spans="1:12">
      <c r="A130" s="1" t="s">
        <v>11969</v>
      </c>
      <c r="B130" s="1" t="s">
        <v>5823</v>
      </c>
      <c r="C130" s="1" t="s">
        <v>13867</v>
      </c>
      <c r="D130" s="1" t="s">
        <v>13853</v>
      </c>
      <c r="E130" s="6" t="s">
        <v>475</v>
      </c>
      <c r="F130" s="13">
        <v>586</v>
      </c>
      <c r="G130" s="1" t="str">
        <f t="shared" ref="G130:G193" si="6">E130&amp;F130</f>
        <v>6210178002014734728586</v>
      </c>
      <c r="H130" s="1" t="s">
        <v>13854</v>
      </c>
      <c r="I130" t="e">
        <f>VLOOKUP(G1443,银行退汇!H:K,4,FALSE)</f>
        <v>#N/A</v>
      </c>
      <c r="J130" t="e">
        <f t="shared" si="4"/>
        <v>#N/A</v>
      </c>
      <c r="K130" t="str">
        <f>VLOOKUP(G130,网银退汇!H:J,3,FALSE)</f>
        <v>2017-08-15</v>
      </c>
      <c r="L130" t="str">
        <f t="shared" si="5"/>
        <v>20170814</v>
      </c>
    </row>
    <row r="131" spans="1:12">
      <c r="A131" s="1" t="s">
        <v>13649</v>
      </c>
      <c r="B131" s="1" t="s">
        <v>8086</v>
      </c>
      <c r="C131" s="1" t="s">
        <v>13871</v>
      </c>
      <c r="D131" s="1" t="s">
        <v>13853</v>
      </c>
      <c r="E131" s="1" t="s">
        <v>13650</v>
      </c>
      <c r="F131" s="2">
        <v>411</v>
      </c>
      <c r="G131" s="1" t="str">
        <f t="shared" si="6"/>
        <v>6210178002019107557411</v>
      </c>
      <c r="H131" s="1" t="s">
        <v>13854</v>
      </c>
      <c r="I131" t="e">
        <f>VLOOKUP(G1444,银行退汇!H:K,4,FALSE)</f>
        <v>#N/A</v>
      </c>
      <c r="J131" t="e">
        <f t="shared" ref="J131:J194" si="7">IF(I131&gt;0,1,"")</f>
        <v>#N/A</v>
      </c>
      <c r="K131" t="e">
        <f>VLOOKUP(G131,网银退汇!H:J,3,FALSE)</f>
        <v>#N/A</v>
      </c>
      <c r="L131" t="str">
        <f t="shared" ref="L131:L194" si="8">C131</f>
        <v>20170818</v>
      </c>
    </row>
    <row r="132" spans="1:12">
      <c r="A132" s="1" t="s">
        <v>12625</v>
      </c>
      <c r="B132" s="1" t="s">
        <v>6700</v>
      </c>
      <c r="C132" s="1" t="s">
        <v>13868</v>
      </c>
      <c r="D132" s="1" t="s">
        <v>13853</v>
      </c>
      <c r="E132" s="1" t="s">
        <v>12626</v>
      </c>
      <c r="F132" s="2">
        <v>584</v>
      </c>
      <c r="G132" s="1" t="str">
        <f t="shared" si="6"/>
        <v>6210178002022142211584</v>
      </c>
      <c r="H132" s="1" t="s">
        <v>13854</v>
      </c>
      <c r="I132" t="e">
        <f>VLOOKUP(G1445,银行退汇!H:K,4,FALSE)</f>
        <v>#N/A</v>
      </c>
      <c r="J132" t="e">
        <f t="shared" si="7"/>
        <v>#N/A</v>
      </c>
      <c r="K132" t="e">
        <f>VLOOKUP(G132,网银退汇!H:J,3,FALSE)</f>
        <v>#N/A</v>
      </c>
      <c r="L132" t="str">
        <f t="shared" si="8"/>
        <v>20170815</v>
      </c>
    </row>
    <row r="133" spans="1:12">
      <c r="A133" s="1" t="s">
        <v>9105</v>
      </c>
      <c r="B133" s="1" t="s">
        <v>9104</v>
      </c>
      <c r="C133" s="1" t="s">
        <v>13856</v>
      </c>
      <c r="D133" s="1" t="s">
        <v>13853</v>
      </c>
      <c r="E133" s="6" t="s">
        <v>1118</v>
      </c>
      <c r="F133" s="13">
        <v>500</v>
      </c>
      <c r="G133" s="1" t="str">
        <f t="shared" si="6"/>
        <v>6210178002022173455500</v>
      </c>
      <c r="H133" s="1" t="s">
        <v>13854</v>
      </c>
      <c r="I133" t="e">
        <f>VLOOKUP(G1446,银行退汇!H:K,4,FALSE)</f>
        <v>#N/A</v>
      </c>
      <c r="J133" t="e">
        <f t="shared" si="7"/>
        <v>#N/A</v>
      </c>
      <c r="K133" t="str">
        <f>VLOOKUP(G133,网银退汇!H:J,3,FALSE)</f>
        <v>2017-08-04</v>
      </c>
      <c r="L133" t="str">
        <f t="shared" si="8"/>
        <v>20170803</v>
      </c>
    </row>
    <row r="134" spans="1:12">
      <c r="A134" s="1" t="s">
        <v>12815</v>
      </c>
      <c r="B134" s="1" t="s">
        <v>6958</v>
      </c>
      <c r="C134" s="1" t="s">
        <v>13869</v>
      </c>
      <c r="D134" s="1" t="s">
        <v>13853</v>
      </c>
      <c r="E134" s="1" t="s">
        <v>12816</v>
      </c>
      <c r="F134" s="2">
        <v>40.770000000000003</v>
      </c>
      <c r="G134" s="1" t="str">
        <f t="shared" si="6"/>
        <v>621017800202234281140.77</v>
      </c>
      <c r="H134" s="1" t="s">
        <v>13854</v>
      </c>
      <c r="I134" t="e">
        <f>VLOOKUP(G1447,银行退汇!H:K,4,FALSE)</f>
        <v>#N/A</v>
      </c>
      <c r="J134" t="e">
        <f t="shared" si="7"/>
        <v>#N/A</v>
      </c>
      <c r="K134" t="e">
        <f>VLOOKUP(G134,网银退汇!H:J,3,FALSE)</f>
        <v>#N/A</v>
      </c>
      <c r="L134" t="str">
        <f t="shared" si="8"/>
        <v>20170816</v>
      </c>
    </row>
    <row r="135" spans="1:12">
      <c r="A135" s="1" t="s">
        <v>9955</v>
      </c>
      <c r="B135" s="1" t="s">
        <v>9954</v>
      </c>
      <c r="C135" s="1" t="s">
        <v>13860</v>
      </c>
      <c r="D135" s="1" t="s">
        <v>13853</v>
      </c>
      <c r="E135" s="6" t="s">
        <v>960</v>
      </c>
      <c r="F135" s="13">
        <v>1688.54</v>
      </c>
      <c r="G135" s="1" t="str">
        <f t="shared" si="6"/>
        <v>62101780020242598071688.54</v>
      </c>
      <c r="H135" s="1" t="s">
        <v>13854</v>
      </c>
      <c r="I135" t="e">
        <f>VLOOKUP(G1448,银行退汇!H:K,4,FALSE)</f>
        <v>#N/A</v>
      </c>
      <c r="J135" t="e">
        <f t="shared" si="7"/>
        <v>#N/A</v>
      </c>
      <c r="K135" t="str">
        <f>VLOOKUP(G135,网银退汇!H:J,3,FALSE)</f>
        <v>2017-08-08</v>
      </c>
      <c r="L135" t="str">
        <f t="shared" si="8"/>
        <v>20170807</v>
      </c>
    </row>
    <row r="136" spans="1:12">
      <c r="A136" s="1" t="s">
        <v>12023</v>
      </c>
      <c r="B136" s="1" t="s">
        <v>12022</v>
      </c>
      <c r="C136" s="1" t="s">
        <v>13867</v>
      </c>
      <c r="D136" s="1" t="s">
        <v>13853</v>
      </c>
      <c r="E136" s="6" t="s">
        <v>507</v>
      </c>
      <c r="F136" s="13">
        <v>1113.2</v>
      </c>
      <c r="G136" s="1" t="str">
        <f t="shared" si="6"/>
        <v>62101780020243329271113.2</v>
      </c>
      <c r="H136" s="1" t="s">
        <v>13854</v>
      </c>
      <c r="I136" t="e">
        <f>VLOOKUP(G1449,银行退汇!H:K,4,FALSE)</f>
        <v>#N/A</v>
      </c>
      <c r="J136" t="e">
        <f t="shared" si="7"/>
        <v>#N/A</v>
      </c>
      <c r="K136" t="str">
        <f>VLOOKUP(G136,网银退汇!H:J,3,FALSE)</f>
        <v>2017-08-14</v>
      </c>
      <c r="L136" t="str">
        <f t="shared" si="8"/>
        <v>20170814</v>
      </c>
    </row>
    <row r="137" spans="1:12">
      <c r="A137" s="1" t="s">
        <v>12026</v>
      </c>
      <c r="B137" s="1" t="s">
        <v>12025</v>
      </c>
      <c r="C137" s="1" t="s">
        <v>13867</v>
      </c>
      <c r="D137" s="1" t="s">
        <v>13853</v>
      </c>
      <c r="E137" s="6" t="s">
        <v>507</v>
      </c>
      <c r="F137" s="13">
        <v>1245.2</v>
      </c>
      <c r="G137" s="1" t="str">
        <f t="shared" si="6"/>
        <v>62101780020243329271245.2</v>
      </c>
      <c r="H137" s="1" t="s">
        <v>13854</v>
      </c>
      <c r="I137" t="e">
        <f>VLOOKUP(G1450,银行退汇!H:K,4,FALSE)</f>
        <v>#N/A</v>
      </c>
      <c r="J137" t="e">
        <f t="shared" si="7"/>
        <v>#N/A</v>
      </c>
      <c r="K137" t="str">
        <f>VLOOKUP(G137,网银退汇!H:J,3,FALSE)</f>
        <v>2017-08-14</v>
      </c>
      <c r="L137" t="str">
        <f t="shared" si="8"/>
        <v>20170814</v>
      </c>
    </row>
    <row r="138" spans="1:12">
      <c r="A138" s="1" t="s">
        <v>12020</v>
      </c>
      <c r="B138" s="1" t="s">
        <v>5888</v>
      </c>
      <c r="C138" s="1" t="s">
        <v>13867</v>
      </c>
      <c r="D138" s="1" t="s">
        <v>13853</v>
      </c>
      <c r="E138" s="1" t="s">
        <v>507</v>
      </c>
      <c r="F138" s="2">
        <v>358.4</v>
      </c>
      <c r="G138" s="1" t="str">
        <f t="shared" si="6"/>
        <v>6210178002024332927358.4</v>
      </c>
      <c r="H138" s="1" t="s">
        <v>13854</v>
      </c>
      <c r="I138" t="e">
        <f>VLOOKUP(G1451,银行退汇!H:K,4,FALSE)</f>
        <v>#N/A</v>
      </c>
      <c r="J138" t="e">
        <f t="shared" si="7"/>
        <v>#N/A</v>
      </c>
      <c r="K138" t="e">
        <f>VLOOKUP(G138,网银退汇!H:J,3,FALSE)</f>
        <v>#N/A</v>
      </c>
      <c r="L138" t="str">
        <f t="shared" si="8"/>
        <v>20170814</v>
      </c>
    </row>
    <row r="139" spans="1:12">
      <c r="A139" s="1" t="s">
        <v>12088</v>
      </c>
      <c r="B139" s="1" t="s">
        <v>5979</v>
      </c>
      <c r="C139" s="1" t="s">
        <v>13867</v>
      </c>
      <c r="D139" s="1" t="s">
        <v>13853</v>
      </c>
      <c r="E139" s="1" t="s">
        <v>507</v>
      </c>
      <c r="F139" s="2">
        <v>754.8</v>
      </c>
      <c r="G139" s="1" t="str">
        <f t="shared" si="6"/>
        <v>6210178002024332927754.8</v>
      </c>
      <c r="H139" s="1" t="s">
        <v>13854</v>
      </c>
      <c r="I139" t="e">
        <f>VLOOKUP(G1452,银行退汇!H:K,4,FALSE)</f>
        <v>#N/A</v>
      </c>
      <c r="J139" t="e">
        <f t="shared" si="7"/>
        <v>#N/A</v>
      </c>
      <c r="K139" t="e">
        <f>VLOOKUP(G139,网银退汇!H:J,3,FALSE)</f>
        <v>#N/A</v>
      </c>
      <c r="L139" t="str">
        <f t="shared" si="8"/>
        <v>20170814</v>
      </c>
    </row>
    <row r="140" spans="1:12">
      <c r="A140" s="1" t="s">
        <v>10493</v>
      </c>
      <c r="B140" s="1" t="s">
        <v>4020</v>
      </c>
      <c r="C140" s="1" t="s">
        <v>13861</v>
      </c>
      <c r="D140" s="1" t="s">
        <v>13853</v>
      </c>
      <c r="E140" s="1" t="s">
        <v>10494</v>
      </c>
      <c r="F140" s="2">
        <v>1092.5</v>
      </c>
      <c r="G140" s="1" t="str">
        <f t="shared" si="6"/>
        <v>62101780020251663241092.5</v>
      </c>
      <c r="H140" s="1" t="s">
        <v>13854</v>
      </c>
      <c r="I140" t="e">
        <f>VLOOKUP(G1453,银行退汇!H:K,4,FALSE)</f>
        <v>#N/A</v>
      </c>
      <c r="J140" t="e">
        <f t="shared" si="7"/>
        <v>#N/A</v>
      </c>
      <c r="K140" t="e">
        <f>VLOOKUP(G140,网银退汇!H:J,3,FALSE)</f>
        <v>#N/A</v>
      </c>
      <c r="L140" t="str">
        <f t="shared" si="8"/>
        <v>20170808</v>
      </c>
    </row>
    <row r="141" spans="1:12">
      <c r="A141" s="1" t="s">
        <v>10496</v>
      </c>
      <c r="B141" s="1" t="s">
        <v>4024</v>
      </c>
      <c r="C141" s="1" t="s">
        <v>13861</v>
      </c>
      <c r="D141" s="1" t="s">
        <v>13853</v>
      </c>
      <c r="E141" s="1" t="s">
        <v>10494</v>
      </c>
      <c r="F141" s="2">
        <v>1092.5</v>
      </c>
      <c r="G141" s="1" t="str">
        <f t="shared" si="6"/>
        <v>62101780020251663241092.5</v>
      </c>
      <c r="H141" s="1" t="s">
        <v>13854</v>
      </c>
      <c r="I141" t="e">
        <f>VLOOKUP(G1454,银行退汇!H:K,4,FALSE)</f>
        <v>#N/A</v>
      </c>
      <c r="J141" t="e">
        <f t="shared" si="7"/>
        <v>#N/A</v>
      </c>
      <c r="K141" t="e">
        <f>VLOOKUP(G141,网银退汇!H:J,3,FALSE)</f>
        <v>#N/A</v>
      </c>
      <c r="L141" t="str">
        <f t="shared" si="8"/>
        <v>20170808</v>
      </c>
    </row>
    <row r="142" spans="1:12">
      <c r="A142" s="1" t="s">
        <v>9144</v>
      </c>
      <c r="B142" s="1" t="s">
        <v>2361</v>
      </c>
      <c r="C142" s="1" t="s">
        <v>13856</v>
      </c>
      <c r="D142" s="1" t="s">
        <v>13853</v>
      </c>
      <c r="E142" s="1" t="s">
        <v>9145</v>
      </c>
      <c r="F142" s="2">
        <v>444</v>
      </c>
      <c r="G142" s="1" t="str">
        <f t="shared" si="6"/>
        <v>6210178002036041805444</v>
      </c>
      <c r="H142" s="1" t="s">
        <v>13854</v>
      </c>
      <c r="I142" t="e">
        <f>VLOOKUP(G1455,银行退汇!H:K,4,FALSE)</f>
        <v>#N/A</v>
      </c>
      <c r="J142" t="e">
        <f t="shared" si="7"/>
        <v>#N/A</v>
      </c>
      <c r="K142" t="e">
        <f>VLOOKUP(G142,网银退汇!H:J,3,FALSE)</f>
        <v>#N/A</v>
      </c>
      <c r="L142" t="str">
        <f t="shared" si="8"/>
        <v>20170803</v>
      </c>
    </row>
    <row r="143" spans="1:12">
      <c r="A143" s="1" t="s">
        <v>11016</v>
      </c>
      <c r="B143" s="1" t="s">
        <v>4655</v>
      </c>
      <c r="C143" s="1" t="s">
        <v>13862</v>
      </c>
      <c r="D143" s="1" t="s">
        <v>13853</v>
      </c>
      <c r="E143" s="1" t="s">
        <v>11017</v>
      </c>
      <c r="F143" s="2">
        <v>44</v>
      </c>
      <c r="G143" s="1" t="str">
        <f t="shared" si="6"/>
        <v>621017800203677025444</v>
      </c>
      <c r="H143" s="1" t="s">
        <v>13854</v>
      </c>
      <c r="I143" t="e">
        <f>VLOOKUP(G1456,银行退汇!H:K,4,FALSE)</f>
        <v>#N/A</v>
      </c>
      <c r="J143" t="e">
        <f t="shared" si="7"/>
        <v>#N/A</v>
      </c>
      <c r="K143" t="e">
        <f>VLOOKUP(G143,网银退汇!H:J,3,FALSE)</f>
        <v>#N/A</v>
      </c>
      <c r="L143" t="str">
        <f t="shared" si="8"/>
        <v>20170809</v>
      </c>
    </row>
    <row r="144" spans="1:12">
      <c r="A144" s="1" t="s">
        <v>11052</v>
      </c>
      <c r="B144" s="1" t="s">
        <v>4698</v>
      </c>
      <c r="C144" s="1" t="s">
        <v>13862</v>
      </c>
      <c r="D144" s="1" t="s">
        <v>13853</v>
      </c>
      <c r="E144" s="1" t="s">
        <v>11017</v>
      </c>
      <c r="F144" s="2">
        <v>50</v>
      </c>
      <c r="G144" s="1" t="str">
        <f t="shared" si="6"/>
        <v>621017800203677025450</v>
      </c>
      <c r="H144" s="1" t="s">
        <v>13854</v>
      </c>
      <c r="I144" t="e">
        <f>VLOOKUP(G1457,银行退汇!H:K,4,FALSE)</f>
        <v>#N/A</v>
      </c>
      <c r="J144" t="e">
        <f t="shared" si="7"/>
        <v>#N/A</v>
      </c>
      <c r="K144" t="e">
        <f>VLOOKUP(G144,网银退汇!H:J,3,FALSE)</f>
        <v>#N/A</v>
      </c>
      <c r="L144" t="str">
        <f t="shared" si="8"/>
        <v>20170809</v>
      </c>
    </row>
    <row r="145" spans="1:12">
      <c r="A145" s="1" t="s">
        <v>9321</v>
      </c>
      <c r="B145" s="1" t="s">
        <v>2590</v>
      </c>
      <c r="C145" s="1" t="s">
        <v>13856</v>
      </c>
      <c r="D145" s="1" t="s">
        <v>13853</v>
      </c>
      <c r="E145" s="1" t="s">
        <v>9322</v>
      </c>
      <c r="F145" s="2">
        <v>321.48</v>
      </c>
      <c r="G145" s="1" t="str">
        <f t="shared" si="6"/>
        <v>6210178002036780832321.48</v>
      </c>
      <c r="H145" s="1" t="s">
        <v>13854</v>
      </c>
      <c r="I145" t="e">
        <f>VLOOKUP(G1458,银行退汇!H:K,4,FALSE)</f>
        <v>#N/A</v>
      </c>
      <c r="J145" t="e">
        <f t="shared" si="7"/>
        <v>#N/A</v>
      </c>
      <c r="K145" t="e">
        <f>VLOOKUP(G145,网银退汇!H:J,3,FALSE)</f>
        <v>#N/A</v>
      </c>
      <c r="L145" t="str">
        <f t="shared" si="8"/>
        <v>20170803</v>
      </c>
    </row>
    <row r="146" spans="1:12">
      <c r="A146" s="1" t="s">
        <v>13137</v>
      </c>
      <c r="B146" s="1" t="s">
        <v>7390</v>
      </c>
      <c r="C146" s="1" t="s">
        <v>13870</v>
      </c>
      <c r="D146" s="1" t="s">
        <v>13853</v>
      </c>
      <c r="E146" s="6" t="s">
        <v>243</v>
      </c>
      <c r="F146" s="13">
        <v>139.28</v>
      </c>
      <c r="G146" s="1" t="str">
        <f t="shared" si="6"/>
        <v>6210178002038183233139.28</v>
      </c>
      <c r="H146" s="1" t="s">
        <v>13854</v>
      </c>
      <c r="I146" t="e">
        <f>VLOOKUP(G1459,银行退汇!H:K,4,FALSE)</f>
        <v>#N/A</v>
      </c>
      <c r="J146" t="e">
        <f t="shared" si="7"/>
        <v>#N/A</v>
      </c>
      <c r="K146" t="str">
        <f>VLOOKUP(G146,网银退汇!H:J,3,FALSE)</f>
        <v>2017-08-17</v>
      </c>
      <c r="L146" t="str">
        <f t="shared" si="8"/>
        <v>20170817</v>
      </c>
    </row>
    <row r="147" spans="1:12">
      <c r="A147" s="1" t="s">
        <v>13470</v>
      </c>
      <c r="B147" s="1" t="s">
        <v>7842</v>
      </c>
      <c r="C147" s="1" t="s">
        <v>13871</v>
      </c>
      <c r="D147" s="1" t="s">
        <v>13853</v>
      </c>
      <c r="E147" s="1" t="s">
        <v>13471</v>
      </c>
      <c r="F147" s="2">
        <v>2.2000000000000002</v>
      </c>
      <c r="G147" s="1" t="str">
        <f t="shared" si="6"/>
        <v>62101780020436441952.2</v>
      </c>
      <c r="H147" s="1" t="s">
        <v>13854</v>
      </c>
      <c r="I147" t="e">
        <f>VLOOKUP(G1460,银行退汇!H:K,4,FALSE)</f>
        <v>#N/A</v>
      </c>
      <c r="J147" t="e">
        <f t="shared" si="7"/>
        <v>#N/A</v>
      </c>
      <c r="K147" t="e">
        <f>VLOOKUP(G147,网银退汇!H:J,3,FALSE)</f>
        <v>#N/A</v>
      </c>
      <c r="L147" t="str">
        <f t="shared" si="8"/>
        <v>20170818</v>
      </c>
    </row>
    <row r="148" spans="1:12">
      <c r="A148" s="1" t="s">
        <v>11257</v>
      </c>
      <c r="B148" s="1" t="s">
        <v>11256</v>
      </c>
      <c r="C148" s="1" t="s">
        <v>13863</v>
      </c>
      <c r="D148" s="1" t="s">
        <v>13853</v>
      </c>
      <c r="E148" s="6" t="s">
        <v>689</v>
      </c>
      <c r="F148" s="13">
        <v>416.98</v>
      </c>
      <c r="G148" s="1" t="str">
        <f t="shared" si="6"/>
        <v>6210178002043833582416.98</v>
      </c>
      <c r="H148" s="1" t="s">
        <v>13854</v>
      </c>
      <c r="I148" t="e">
        <f>VLOOKUP(G1461,银行退汇!H:K,4,FALSE)</f>
        <v>#N/A</v>
      </c>
      <c r="J148" t="e">
        <f t="shared" si="7"/>
        <v>#N/A</v>
      </c>
      <c r="K148" t="str">
        <f>VLOOKUP(G148,网银退汇!H:J,3,FALSE)</f>
        <v>2017-08-10</v>
      </c>
      <c r="L148" t="str">
        <f t="shared" si="8"/>
        <v>20170810</v>
      </c>
    </row>
    <row r="149" spans="1:12">
      <c r="A149" s="1" t="s">
        <v>8516</v>
      </c>
      <c r="B149" s="1" t="s">
        <v>1587</v>
      </c>
      <c r="C149" s="1" t="s">
        <v>13852</v>
      </c>
      <c r="D149" s="1" t="s">
        <v>13853</v>
      </c>
      <c r="E149" s="1" t="s">
        <v>8517</v>
      </c>
      <c r="F149" s="2">
        <v>10200</v>
      </c>
      <c r="G149" s="1" t="str">
        <f t="shared" si="6"/>
        <v>621017800204461716610200</v>
      </c>
      <c r="H149" s="1" t="s">
        <v>13854</v>
      </c>
      <c r="I149" t="e">
        <f>VLOOKUP(G1462,银行退汇!H:K,4,FALSE)</f>
        <v>#N/A</v>
      </c>
      <c r="J149" t="e">
        <f t="shared" si="7"/>
        <v>#N/A</v>
      </c>
      <c r="K149" t="e">
        <f>VLOOKUP(G149,网银退汇!H:J,3,FALSE)</f>
        <v>#N/A</v>
      </c>
      <c r="L149" t="str">
        <f t="shared" si="8"/>
        <v>20170801</v>
      </c>
    </row>
    <row r="150" spans="1:12">
      <c r="A150" s="1" t="s">
        <v>10708</v>
      </c>
      <c r="B150" s="1" t="s">
        <v>10707</v>
      </c>
      <c r="C150" s="1" t="s">
        <v>13861</v>
      </c>
      <c r="D150" s="1" t="s">
        <v>13853</v>
      </c>
      <c r="E150" s="6" t="s">
        <v>835</v>
      </c>
      <c r="F150" s="13">
        <v>398.11</v>
      </c>
      <c r="G150" s="1" t="str">
        <f t="shared" si="6"/>
        <v>6210178002050204354398.11</v>
      </c>
      <c r="H150" s="1" t="s">
        <v>13854</v>
      </c>
      <c r="I150" t="e">
        <f>VLOOKUP(G1463,银行退汇!H:K,4,FALSE)</f>
        <v>#N/A</v>
      </c>
      <c r="J150" t="e">
        <f t="shared" si="7"/>
        <v>#N/A</v>
      </c>
      <c r="K150" t="str">
        <f>VLOOKUP(G150,网银退汇!H:J,3,FALSE)</f>
        <v>2017-08-09</v>
      </c>
      <c r="L150" t="str">
        <f t="shared" si="8"/>
        <v>20170808</v>
      </c>
    </row>
    <row r="151" spans="1:12">
      <c r="A151" s="1" t="s">
        <v>12140</v>
      </c>
      <c r="B151" s="1" t="s">
        <v>6045</v>
      </c>
      <c r="C151" s="1" t="s">
        <v>13867</v>
      </c>
      <c r="D151" s="1" t="s">
        <v>13853</v>
      </c>
      <c r="E151" s="1" t="s">
        <v>12141</v>
      </c>
      <c r="F151" s="2">
        <v>2.66</v>
      </c>
      <c r="G151" s="1" t="str">
        <f t="shared" si="6"/>
        <v>62109550200001541222.66</v>
      </c>
      <c r="H151" s="1" t="s">
        <v>13854</v>
      </c>
      <c r="I151" t="e">
        <f>VLOOKUP(G1464,银行退汇!H:K,4,FALSE)</f>
        <v>#N/A</v>
      </c>
      <c r="J151" t="e">
        <f t="shared" si="7"/>
        <v>#N/A</v>
      </c>
      <c r="K151" t="e">
        <f>VLOOKUP(G151,网银退汇!H:J,3,FALSE)</f>
        <v>#N/A</v>
      </c>
      <c r="L151" t="str">
        <f t="shared" si="8"/>
        <v>20170814</v>
      </c>
    </row>
    <row r="152" spans="1:12">
      <c r="A152" s="1" t="s">
        <v>8399</v>
      </c>
      <c r="B152" s="1" t="s">
        <v>8398</v>
      </c>
      <c r="C152" s="1" t="s">
        <v>13852</v>
      </c>
      <c r="D152" s="1" t="s">
        <v>13853</v>
      </c>
      <c r="E152" s="6" t="s">
        <v>1322</v>
      </c>
      <c r="F152" s="13">
        <v>304</v>
      </c>
      <c r="G152" s="1" t="str">
        <f t="shared" si="6"/>
        <v>6210987300007237092304</v>
      </c>
      <c r="H152" s="1" t="s">
        <v>13854</v>
      </c>
      <c r="I152" t="e">
        <f>VLOOKUP(G1465,银行退汇!H:K,4,FALSE)</f>
        <v>#N/A</v>
      </c>
      <c r="J152" t="e">
        <f t="shared" si="7"/>
        <v>#N/A</v>
      </c>
      <c r="K152" t="str">
        <f>VLOOKUP(G152,网银退汇!H:J,3,FALSE)</f>
        <v>2017-08-02</v>
      </c>
      <c r="L152" t="str">
        <f t="shared" si="8"/>
        <v>20170801</v>
      </c>
    </row>
    <row r="153" spans="1:12">
      <c r="A153" s="1" t="s">
        <v>11786</v>
      </c>
      <c r="B153" s="1" t="s">
        <v>11785</v>
      </c>
      <c r="C153" s="1" t="s">
        <v>13865</v>
      </c>
      <c r="D153" s="1" t="s">
        <v>13853</v>
      </c>
      <c r="E153" s="6" t="s">
        <v>556</v>
      </c>
      <c r="F153" s="13">
        <v>142</v>
      </c>
      <c r="G153" s="1" t="str">
        <f t="shared" si="6"/>
        <v>6212252502000650155142</v>
      </c>
      <c r="H153" s="1" t="s">
        <v>13854</v>
      </c>
      <c r="I153" t="e">
        <f>VLOOKUP(G1466,银行退汇!H:K,4,FALSE)</f>
        <v>#N/A</v>
      </c>
      <c r="J153" t="e">
        <f t="shared" si="7"/>
        <v>#N/A</v>
      </c>
      <c r="K153" t="str">
        <f>VLOOKUP(G153,网银退汇!H:J,3,FALSE)</f>
        <v>2017-08-14</v>
      </c>
      <c r="L153" t="str">
        <f t="shared" si="8"/>
        <v>20170812</v>
      </c>
    </row>
    <row r="154" spans="1:12">
      <c r="A154" s="1" t="s">
        <v>9516</v>
      </c>
      <c r="B154" s="1" t="s">
        <v>2816</v>
      </c>
      <c r="C154" s="1" t="s">
        <v>13857</v>
      </c>
      <c r="D154" s="1" t="s">
        <v>13853</v>
      </c>
      <c r="E154" s="1" t="s">
        <v>9517</v>
      </c>
      <c r="F154" s="2">
        <v>392.52</v>
      </c>
      <c r="G154" s="1" t="str">
        <f t="shared" si="6"/>
        <v>6212261001070023517392.52</v>
      </c>
      <c r="H154" s="1" t="s">
        <v>13854</v>
      </c>
      <c r="I154" t="e">
        <f>VLOOKUP(G1467,银行退汇!H:K,4,FALSE)</f>
        <v>#N/A</v>
      </c>
      <c r="J154" t="e">
        <f t="shared" si="7"/>
        <v>#N/A</v>
      </c>
      <c r="K154" t="e">
        <f>VLOOKUP(G154,网银退汇!H:J,3,FALSE)</f>
        <v>#N/A</v>
      </c>
      <c r="L154" t="str">
        <f t="shared" si="8"/>
        <v>20170804</v>
      </c>
    </row>
    <row r="155" spans="1:12">
      <c r="A155" s="1" t="s">
        <v>9224</v>
      </c>
      <c r="B155" s="1" t="s">
        <v>2460</v>
      </c>
      <c r="C155" s="1" t="s">
        <v>13856</v>
      </c>
      <c r="D155" s="1" t="s">
        <v>13853</v>
      </c>
      <c r="E155" s="1" t="s">
        <v>9225</v>
      </c>
      <c r="F155" s="2">
        <v>147.72</v>
      </c>
      <c r="G155" s="1" t="str">
        <f t="shared" si="6"/>
        <v>6212261208010359766147.72</v>
      </c>
      <c r="H155" s="1" t="s">
        <v>13854</v>
      </c>
      <c r="I155" t="e">
        <f>VLOOKUP(G1468,银行退汇!H:K,4,FALSE)</f>
        <v>#N/A</v>
      </c>
      <c r="J155" t="e">
        <f t="shared" si="7"/>
        <v>#N/A</v>
      </c>
      <c r="K155" t="e">
        <f>VLOOKUP(G155,网银退汇!H:J,3,FALSE)</f>
        <v>#N/A</v>
      </c>
      <c r="L155" t="str">
        <f t="shared" si="8"/>
        <v>20170803</v>
      </c>
    </row>
    <row r="156" spans="1:12">
      <c r="A156" s="1" t="s">
        <v>11094</v>
      </c>
      <c r="B156" s="1" t="s">
        <v>4750</v>
      </c>
      <c r="C156" s="1" t="s">
        <v>13863</v>
      </c>
      <c r="D156" s="1" t="s">
        <v>13853</v>
      </c>
      <c r="E156" s="1" t="s">
        <v>11095</v>
      </c>
      <c r="F156" s="2">
        <v>2490</v>
      </c>
      <c r="G156" s="1" t="str">
        <f t="shared" si="6"/>
        <v>62122614020270070352490</v>
      </c>
      <c r="H156" s="1" t="s">
        <v>13854</v>
      </c>
      <c r="I156" t="e">
        <f>VLOOKUP(G1469,银行退汇!H:K,4,FALSE)</f>
        <v>#N/A</v>
      </c>
      <c r="J156" t="e">
        <f t="shared" si="7"/>
        <v>#N/A</v>
      </c>
      <c r="K156" t="e">
        <f>VLOOKUP(G156,网银退汇!H:J,3,FALSE)</f>
        <v>#N/A</v>
      </c>
      <c r="L156" t="str">
        <f t="shared" si="8"/>
        <v>20170810</v>
      </c>
    </row>
    <row r="157" spans="1:12">
      <c r="A157" s="1" t="s">
        <v>12941</v>
      </c>
      <c r="B157" s="1" t="s">
        <v>7130</v>
      </c>
      <c r="C157" s="1" t="s">
        <v>13869</v>
      </c>
      <c r="D157" s="1" t="s">
        <v>13853</v>
      </c>
      <c r="E157" s="1" t="s">
        <v>12942</v>
      </c>
      <c r="F157" s="2">
        <v>94.33</v>
      </c>
      <c r="G157" s="1" t="str">
        <f t="shared" si="6"/>
        <v>621226220101247150694.33</v>
      </c>
      <c r="H157" s="1" t="s">
        <v>13854</v>
      </c>
      <c r="I157" t="e">
        <f>VLOOKUP(G1470,银行退汇!H:K,4,FALSE)</f>
        <v>#N/A</v>
      </c>
      <c r="J157" t="e">
        <f t="shared" si="7"/>
        <v>#N/A</v>
      </c>
      <c r="K157" t="e">
        <f>VLOOKUP(G157,网银退汇!H:J,3,FALSE)</f>
        <v>#N/A</v>
      </c>
      <c r="L157" t="str">
        <f t="shared" si="8"/>
        <v>20170816</v>
      </c>
    </row>
    <row r="158" spans="1:12">
      <c r="A158" s="1" t="s">
        <v>13190</v>
      </c>
      <c r="B158" s="1" t="s">
        <v>7461</v>
      </c>
      <c r="C158" s="1" t="s">
        <v>13870</v>
      </c>
      <c r="D158" s="1" t="s">
        <v>13853</v>
      </c>
      <c r="E158" s="1" t="s">
        <v>13191</v>
      </c>
      <c r="F158" s="2">
        <v>1104</v>
      </c>
      <c r="G158" s="1" t="str">
        <f t="shared" si="6"/>
        <v>62122624020261005171104</v>
      </c>
      <c r="H158" s="1" t="s">
        <v>13854</v>
      </c>
      <c r="I158" t="e">
        <f>VLOOKUP(G1471,银行退汇!H:K,4,FALSE)</f>
        <v>#N/A</v>
      </c>
      <c r="J158" t="e">
        <f t="shared" si="7"/>
        <v>#N/A</v>
      </c>
      <c r="K158" t="e">
        <f>VLOOKUP(G158,网银退汇!H:J,3,FALSE)</f>
        <v>#N/A</v>
      </c>
      <c r="L158" t="str">
        <f t="shared" si="8"/>
        <v>20170817</v>
      </c>
    </row>
    <row r="159" spans="1:12">
      <c r="A159" s="1" t="s">
        <v>8767</v>
      </c>
      <c r="B159" s="1" t="s">
        <v>8766</v>
      </c>
      <c r="C159" s="1" t="s">
        <v>13855</v>
      </c>
      <c r="D159" s="1" t="s">
        <v>13853</v>
      </c>
      <c r="E159" s="6" t="s">
        <v>1241</v>
      </c>
      <c r="F159" s="13">
        <v>764.82</v>
      </c>
      <c r="G159" s="1" t="str">
        <f t="shared" si="6"/>
        <v>6212262406002847074764.82</v>
      </c>
      <c r="H159" s="1" t="s">
        <v>13854</v>
      </c>
      <c r="I159" t="e">
        <f>VLOOKUP(G1472,银行退汇!H:K,4,FALSE)</f>
        <v>#N/A</v>
      </c>
      <c r="J159" t="e">
        <f t="shared" si="7"/>
        <v>#N/A</v>
      </c>
      <c r="K159" t="str">
        <f>VLOOKUP(G159,网银退汇!H:J,3,FALSE)</f>
        <v>2017-08-02</v>
      </c>
      <c r="L159" t="str">
        <f t="shared" si="8"/>
        <v>20170802</v>
      </c>
    </row>
    <row r="160" spans="1:12">
      <c r="A160" s="1" t="s">
        <v>9684</v>
      </c>
      <c r="B160" s="1" t="s">
        <v>3023</v>
      </c>
      <c r="C160" s="1" t="s">
        <v>13857</v>
      </c>
      <c r="D160" s="1" t="s">
        <v>13853</v>
      </c>
      <c r="E160" s="1" t="s">
        <v>9685</v>
      </c>
      <c r="F160" s="2">
        <v>2025.56</v>
      </c>
      <c r="G160" s="1" t="str">
        <f t="shared" si="6"/>
        <v>62122624060036095312025.56</v>
      </c>
      <c r="H160" s="1" t="s">
        <v>13854</v>
      </c>
      <c r="I160" t="e">
        <f>VLOOKUP(G1473,银行退汇!H:K,4,FALSE)</f>
        <v>#N/A</v>
      </c>
      <c r="J160" t="e">
        <f t="shared" si="7"/>
        <v>#N/A</v>
      </c>
      <c r="K160" t="e">
        <f>VLOOKUP(G160,网银退汇!H:J,3,FALSE)</f>
        <v>#N/A</v>
      </c>
      <c r="L160" t="str">
        <f t="shared" si="8"/>
        <v>20170804</v>
      </c>
    </row>
    <row r="161" spans="1:12">
      <c r="A161" s="1" t="s">
        <v>9216</v>
      </c>
      <c r="B161" s="1" t="s">
        <v>2450</v>
      </c>
      <c r="C161" s="1" t="s">
        <v>13856</v>
      </c>
      <c r="D161" s="1" t="s">
        <v>13853</v>
      </c>
      <c r="E161" s="1" t="s">
        <v>9217</v>
      </c>
      <c r="F161" s="2">
        <v>614.97</v>
      </c>
      <c r="G161" s="1" t="str">
        <f t="shared" si="6"/>
        <v>6212262409000191602614.97</v>
      </c>
      <c r="H161" s="1" t="s">
        <v>13854</v>
      </c>
      <c r="I161" t="e">
        <f>VLOOKUP(G1474,银行退汇!H:K,4,FALSE)</f>
        <v>#N/A</v>
      </c>
      <c r="J161" t="e">
        <f t="shared" si="7"/>
        <v>#N/A</v>
      </c>
      <c r="K161" t="e">
        <f>VLOOKUP(G161,网银退汇!H:J,3,FALSE)</f>
        <v>#N/A</v>
      </c>
      <c r="L161" t="str">
        <f t="shared" si="8"/>
        <v>20170803</v>
      </c>
    </row>
    <row r="162" spans="1:12">
      <c r="A162" s="1" t="s">
        <v>10162</v>
      </c>
      <c r="B162" s="1" t="s">
        <v>3609</v>
      </c>
      <c r="C162" s="1" t="s">
        <v>13860</v>
      </c>
      <c r="D162" s="1" t="s">
        <v>13853</v>
      </c>
      <c r="E162" s="1" t="s">
        <v>10163</v>
      </c>
      <c r="F162" s="2">
        <v>14.5</v>
      </c>
      <c r="G162" s="1" t="str">
        <f t="shared" si="6"/>
        <v>621226240900026603214.5</v>
      </c>
      <c r="H162" s="1" t="s">
        <v>13854</v>
      </c>
      <c r="I162" t="e">
        <f>VLOOKUP(G1475,银行退汇!H:K,4,FALSE)</f>
        <v>#N/A</v>
      </c>
      <c r="J162" t="e">
        <f t="shared" si="7"/>
        <v>#N/A</v>
      </c>
      <c r="K162" t="e">
        <f>VLOOKUP(G162,网银退汇!H:J,3,FALSE)</f>
        <v>#N/A</v>
      </c>
      <c r="L162" t="str">
        <f t="shared" si="8"/>
        <v>20170807</v>
      </c>
    </row>
    <row r="163" spans="1:12">
      <c r="A163" s="1" t="s">
        <v>12302</v>
      </c>
      <c r="B163" s="1" t="s">
        <v>6253</v>
      </c>
      <c r="C163" s="1" t="s">
        <v>13868</v>
      </c>
      <c r="D163" s="1" t="s">
        <v>13853</v>
      </c>
      <c r="E163" s="1" t="s">
        <v>12303</v>
      </c>
      <c r="F163" s="2">
        <v>100</v>
      </c>
      <c r="G163" s="1" t="str">
        <f t="shared" si="6"/>
        <v>6212262409001297192100</v>
      </c>
      <c r="H163" s="1" t="s">
        <v>13854</v>
      </c>
      <c r="I163" t="e">
        <f>VLOOKUP(G1476,银行退汇!H:K,4,FALSE)</f>
        <v>#N/A</v>
      </c>
      <c r="J163" t="e">
        <f t="shared" si="7"/>
        <v>#N/A</v>
      </c>
      <c r="K163" t="e">
        <f>VLOOKUP(G163,网银退汇!H:J,3,FALSE)</f>
        <v>#N/A</v>
      </c>
      <c r="L163" t="str">
        <f t="shared" si="8"/>
        <v>20170815</v>
      </c>
    </row>
    <row r="164" spans="1:12">
      <c r="A164" s="1" t="s">
        <v>11171</v>
      </c>
      <c r="B164" s="1" t="s">
        <v>4846</v>
      </c>
      <c r="C164" s="1" t="s">
        <v>13863</v>
      </c>
      <c r="D164" s="1" t="s">
        <v>13853</v>
      </c>
      <c r="E164" s="1" t="s">
        <v>11172</v>
      </c>
      <c r="F164" s="2">
        <v>1066</v>
      </c>
      <c r="G164" s="1" t="str">
        <f t="shared" si="6"/>
        <v>62122624090020559871066</v>
      </c>
      <c r="H164" s="1" t="s">
        <v>13854</v>
      </c>
      <c r="I164" t="e">
        <f>VLOOKUP(G1477,银行退汇!H:K,4,FALSE)</f>
        <v>#N/A</v>
      </c>
      <c r="J164" t="e">
        <f t="shared" si="7"/>
        <v>#N/A</v>
      </c>
      <c r="K164" t="e">
        <f>VLOOKUP(G164,网银退汇!H:J,3,FALSE)</f>
        <v>#N/A</v>
      </c>
      <c r="L164" t="str">
        <f t="shared" si="8"/>
        <v>20170810</v>
      </c>
    </row>
    <row r="165" spans="1:12">
      <c r="A165" s="1" t="s">
        <v>13093</v>
      </c>
      <c r="B165" s="1" t="s">
        <v>7332</v>
      </c>
      <c r="C165" s="1" t="s">
        <v>13870</v>
      </c>
      <c r="D165" s="1" t="s">
        <v>13853</v>
      </c>
      <c r="E165" s="1" t="s">
        <v>13094</v>
      </c>
      <c r="F165" s="2">
        <v>13.5</v>
      </c>
      <c r="G165" s="1" t="str">
        <f t="shared" si="6"/>
        <v>621226241000329531713.5</v>
      </c>
      <c r="H165" s="1" t="s">
        <v>13854</v>
      </c>
      <c r="I165" t="e">
        <f>VLOOKUP(G1478,银行退汇!H:K,4,FALSE)</f>
        <v>#N/A</v>
      </c>
      <c r="J165" t="e">
        <f t="shared" si="7"/>
        <v>#N/A</v>
      </c>
      <c r="K165" t="e">
        <f>VLOOKUP(G165,网银退汇!H:J,3,FALSE)</f>
        <v>#N/A</v>
      </c>
      <c r="L165" t="str">
        <f t="shared" si="8"/>
        <v>20170817</v>
      </c>
    </row>
    <row r="166" spans="1:12">
      <c r="A166" s="1" t="s">
        <v>12174</v>
      </c>
      <c r="B166" s="1" t="s">
        <v>6084</v>
      </c>
      <c r="C166" s="1" t="s">
        <v>13867</v>
      </c>
      <c r="D166" s="1" t="s">
        <v>13853</v>
      </c>
      <c r="E166" s="1" t="s">
        <v>12175</v>
      </c>
      <c r="F166" s="2">
        <v>1836</v>
      </c>
      <c r="G166" s="1" t="str">
        <f t="shared" si="6"/>
        <v>62122624100037340751836</v>
      </c>
      <c r="H166" s="1" t="s">
        <v>13854</v>
      </c>
      <c r="I166" t="e">
        <f>VLOOKUP(G1479,银行退汇!H:K,4,FALSE)</f>
        <v>#N/A</v>
      </c>
      <c r="J166" t="e">
        <f t="shared" si="7"/>
        <v>#N/A</v>
      </c>
      <c r="K166" t="e">
        <f>VLOOKUP(G166,网银退汇!H:J,3,FALSE)</f>
        <v>#N/A</v>
      </c>
      <c r="L166" t="str">
        <f t="shared" si="8"/>
        <v>20170814</v>
      </c>
    </row>
    <row r="167" spans="1:12">
      <c r="A167" s="1" t="s">
        <v>8460</v>
      </c>
      <c r="B167" s="1" t="s">
        <v>8459</v>
      </c>
      <c r="C167" s="1" t="s">
        <v>13852</v>
      </c>
      <c r="D167" s="1" t="s">
        <v>13853</v>
      </c>
      <c r="E167" s="6" t="s">
        <v>1338</v>
      </c>
      <c r="F167" s="13">
        <v>82.5</v>
      </c>
      <c r="G167" s="1" t="str">
        <f t="shared" si="6"/>
        <v>621226250200007501382.5</v>
      </c>
      <c r="H167" s="1" t="s">
        <v>13854</v>
      </c>
      <c r="I167" t="e">
        <f>VLOOKUP(G1480,银行退汇!H:K,4,FALSE)</f>
        <v>#N/A</v>
      </c>
      <c r="J167" t="e">
        <f t="shared" si="7"/>
        <v>#N/A</v>
      </c>
      <c r="K167" t="str">
        <f>VLOOKUP(G167,网银退汇!H:J,3,FALSE)</f>
        <v>2017-08-02</v>
      </c>
      <c r="L167" t="str">
        <f t="shared" si="8"/>
        <v>20170801</v>
      </c>
    </row>
    <row r="168" spans="1:12">
      <c r="A168" s="1" t="s">
        <v>11373</v>
      </c>
      <c r="B168" s="1" t="s">
        <v>5092</v>
      </c>
      <c r="C168" s="1" t="s">
        <v>13863</v>
      </c>
      <c r="D168" s="1" t="s">
        <v>13853</v>
      </c>
      <c r="E168" s="1" t="s">
        <v>11374</v>
      </c>
      <c r="F168" s="2">
        <v>282.5</v>
      </c>
      <c r="G168" s="1" t="str">
        <f t="shared" si="6"/>
        <v>6212262502000271521282.5</v>
      </c>
      <c r="H168" s="1" t="s">
        <v>13854</v>
      </c>
      <c r="I168" t="e">
        <f>VLOOKUP(G1481,银行退汇!H:K,4,FALSE)</f>
        <v>#N/A</v>
      </c>
      <c r="J168" t="e">
        <f t="shared" si="7"/>
        <v>#N/A</v>
      </c>
      <c r="K168" t="e">
        <f>VLOOKUP(G168,网银退汇!H:J,3,FALSE)</f>
        <v>#N/A</v>
      </c>
      <c r="L168" t="str">
        <f t="shared" si="8"/>
        <v>20170810</v>
      </c>
    </row>
    <row r="169" spans="1:12">
      <c r="A169" s="1" t="s">
        <v>9857</v>
      </c>
      <c r="B169" s="1" t="s">
        <v>3234</v>
      </c>
      <c r="C169" s="1" t="s">
        <v>13858</v>
      </c>
      <c r="D169" s="1" t="s">
        <v>13853</v>
      </c>
      <c r="E169" s="1" t="s">
        <v>9858</v>
      </c>
      <c r="F169" s="2">
        <v>100</v>
      </c>
      <c r="G169" s="1" t="str">
        <f t="shared" si="6"/>
        <v>6212262502001070005100</v>
      </c>
      <c r="H169" s="1" t="s">
        <v>13854</v>
      </c>
      <c r="I169" t="e">
        <f>VLOOKUP(G1482,银行退汇!H:K,4,FALSE)</f>
        <v>#N/A</v>
      </c>
      <c r="J169" t="e">
        <f t="shared" si="7"/>
        <v>#N/A</v>
      </c>
      <c r="K169" t="e">
        <f>VLOOKUP(G169,网银退汇!H:J,3,FALSE)</f>
        <v>#N/A</v>
      </c>
      <c r="L169" t="str">
        <f t="shared" si="8"/>
        <v>20170805</v>
      </c>
    </row>
    <row r="170" spans="1:12">
      <c r="A170" s="1" t="s">
        <v>12102</v>
      </c>
      <c r="B170" s="1" t="s">
        <v>5995</v>
      </c>
      <c r="C170" s="1" t="s">
        <v>13867</v>
      </c>
      <c r="D170" s="1" t="s">
        <v>13853</v>
      </c>
      <c r="E170" s="1" t="s">
        <v>12103</v>
      </c>
      <c r="F170" s="2">
        <v>557</v>
      </c>
      <c r="G170" s="1" t="str">
        <f t="shared" si="6"/>
        <v>6212262502001749145557</v>
      </c>
      <c r="H170" s="1" t="s">
        <v>13854</v>
      </c>
      <c r="I170" t="e">
        <f>VLOOKUP(G1483,银行退汇!H:K,4,FALSE)</f>
        <v>#N/A</v>
      </c>
      <c r="J170" t="e">
        <f t="shared" si="7"/>
        <v>#N/A</v>
      </c>
      <c r="K170" t="e">
        <f>VLOOKUP(G170,网银退汇!H:J,3,FALSE)</f>
        <v>#N/A</v>
      </c>
      <c r="L170" t="str">
        <f t="shared" si="8"/>
        <v>20170814</v>
      </c>
    </row>
    <row r="171" spans="1:12">
      <c r="A171" s="1" t="s">
        <v>10648</v>
      </c>
      <c r="B171" s="1" t="s">
        <v>4206</v>
      </c>
      <c r="C171" s="1" t="s">
        <v>13861</v>
      </c>
      <c r="D171" s="1" t="s">
        <v>13853</v>
      </c>
      <c r="E171" s="1" t="s">
        <v>10649</v>
      </c>
      <c r="F171" s="2">
        <v>3700</v>
      </c>
      <c r="G171" s="1" t="str">
        <f t="shared" si="6"/>
        <v>62122625020033231963700</v>
      </c>
      <c r="H171" s="1" t="s">
        <v>13854</v>
      </c>
      <c r="I171" t="e">
        <f>VLOOKUP(G1484,银行退汇!H:K,4,FALSE)</f>
        <v>#N/A</v>
      </c>
      <c r="J171" t="e">
        <f t="shared" si="7"/>
        <v>#N/A</v>
      </c>
      <c r="K171" t="e">
        <f>VLOOKUP(G171,网银退汇!H:J,3,FALSE)</f>
        <v>#N/A</v>
      </c>
      <c r="L171" t="str">
        <f t="shared" si="8"/>
        <v>20170808</v>
      </c>
    </row>
    <row r="172" spans="1:12">
      <c r="A172" s="1" t="s">
        <v>13433</v>
      </c>
      <c r="B172" s="1" t="s">
        <v>7791</v>
      </c>
      <c r="C172" s="1" t="s">
        <v>13871</v>
      </c>
      <c r="D172" s="1" t="s">
        <v>13853</v>
      </c>
      <c r="E172" s="1" t="s">
        <v>13434</v>
      </c>
      <c r="F172" s="2">
        <v>928.8</v>
      </c>
      <c r="G172" s="1" t="str">
        <f t="shared" si="6"/>
        <v>6212262502003467019928.8</v>
      </c>
      <c r="H172" s="1" t="s">
        <v>13854</v>
      </c>
      <c r="I172" t="e">
        <f>VLOOKUP(G1485,银行退汇!H:K,4,FALSE)</f>
        <v>#N/A</v>
      </c>
      <c r="J172" t="e">
        <f t="shared" si="7"/>
        <v>#N/A</v>
      </c>
      <c r="K172" t="e">
        <f>VLOOKUP(G172,网银退汇!H:J,3,FALSE)</f>
        <v>#N/A</v>
      </c>
      <c r="L172" t="str">
        <f t="shared" si="8"/>
        <v>20170818</v>
      </c>
    </row>
    <row r="173" spans="1:12">
      <c r="A173" s="1" t="s">
        <v>11313</v>
      </c>
      <c r="B173" s="1" t="s">
        <v>5017</v>
      </c>
      <c r="C173" s="1" t="s">
        <v>13863</v>
      </c>
      <c r="D173" s="1" t="s">
        <v>13853</v>
      </c>
      <c r="E173" s="1" t="s">
        <v>11314</v>
      </c>
      <c r="F173" s="2">
        <v>1400</v>
      </c>
      <c r="G173" s="1" t="str">
        <f t="shared" si="6"/>
        <v>62122625020042140551400</v>
      </c>
      <c r="H173" s="1" t="s">
        <v>13854</v>
      </c>
      <c r="I173" t="e">
        <f>VLOOKUP(G1486,银行退汇!H:K,4,FALSE)</f>
        <v>#N/A</v>
      </c>
      <c r="J173" t="e">
        <f t="shared" si="7"/>
        <v>#N/A</v>
      </c>
      <c r="K173" t="e">
        <f>VLOOKUP(G173,网银退汇!H:J,3,FALSE)</f>
        <v>#N/A</v>
      </c>
      <c r="L173" t="str">
        <f t="shared" si="8"/>
        <v>20170810</v>
      </c>
    </row>
    <row r="174" spans="1:12">
      <c r="A174" s="1" t="s">
        <v>12850</v>
      </c>
      <c r="B174" s="1" t="s">
        <v>7004</v>
      </c>
      <c r="C174" s="1" t="s">
        <v>13869</v>
      </c>
      <c r="D174" s="1" t="s">
        <v>13853</v>
      </c>
      <c r="E174" s="1" t="s">
        <v>12851</v>
      </c>
      <c r="F174" s="2">
        <v>647.36</v>
      </c>
      <c r="G174" s="1" t="str">
        <f t="shared" si="6"/>
        <v>6212262502004906890647.36</v>
      </c>
      <c r="H174" s="1" t="s">
        <v>13854</v>
      </c>
      <c r="I174" t="e">
        <f>VLOOKUP(G1487,银行退汇!H:K,4,FALSE)</f>
        <v>#N/A</v>
      </c>
      <c r="J174" t="e">
        <f t="shared" si="7"/>
        <v>#N/A</v>
      </c>
      <c r="K174" t="e">
        <f>VLOOKUP(G174,网银退汇!H:J,3,FALSE)</f>
        <v>#N/A</v>
      </c>
      <c r="L174" t="str">
        <f t="shared" si="8"/>
        <v>20170816</v>
      </c>
    </row>
    <row r="175" spans="1:12">
      <c r="A175" s="1" t="s">
        <v>11942</v>
      </c>
      <c r="B175" s="1" t="s">
        <v>11941</v>
      </c>
      <c r="C175" s="1" t="s">
        <v>13867</v>
      </c>
      <c r="D175" s="1" t="s">
        <v>13853</v>
      </c>
      <c r="E175" s="6" t="s">
        <v>568</v>
      </c>
      <c r="F175" s="13">
        <v>1670.91</v>
      </c>
      <c r="G175" s="1" t="str">
        <f t="shared" si="6"/>
        <v>62122625020050367131670.91</v>
      </c>
      <c r="H175" s="1" t="s">
        <v>13854</v>
      </c>
      <c r="I175" t="e">
        <f>VLOOKUP(G1488,银行退汇!H:K,4,FALSE)</f>
        <v>#N/A</v>
      </c>
      <c r="J175" t="e">
        <f t="shared" si="7"/>
        <v>#N/A</v>
      </c>
      <c r="K175" t="str">
        <f>VLOOKUP(G175,网银退汇!H:J,3,FALSE)</f>
        <v>2017-08-14</v>
      </c>
      <c r="L175" t="str">
        <f t="shared" si="8"/>
        <v>20170814</v>
      </c>
    </row>
    <row r="176" spans="1:12">
      <c r="A176" s="1" t="s">
        <v>13147</v>
      </c>
      <c r="B176" s="1" t="s">
        <v>7405</v>
      </c>
      <c r="C176" s="1" t="s">
        <v>13870</v>
      </c>
      <c r="D176" s="1" t="s">
        <v>13853</v>
      </c>
      <c r="E176" s="1" t="s">
        <v>13148</v>
      </c>
      <c r="F176" s="2">
        <v>297.5</v>
      </c>
      <c r="G176" s="1" t="str">
        <f t="shared" si="6"/>
        <v>6212262502005958668297.5</v>
      </c>
      <c r="H176" s="1" t="s">
        <v>13854</v>
      </c>
      <c r="I176" t="e">
        <f>VLOOKUP(G1489,银行退汇!H:K,4,FALSE)</f>
        <v>#N/A</v>
      </c>
      <c r="J176" t="e">
        <f t="shared" si="7"/>
        <v>#N/A</v>
      </c>
      <c r="K176" t="e">
        <f>VLOOKUP(G176,网银退汇!H:J,3,FALSE)</f>
        <v>#N/A</v>
      </c>
      <c r="L176" t="str">
        <f t="shared" si="8"/>
        <v>20170817</v>
      </c>
    </row>
    <row r="177" spans="1:12">
      <c r="A177" s="1" t="s">
        <v>13231</v>
      </c>
      <c r="B177" s="1" t="s">
        <v>7515</v>
      </c>
      <c r="C177" s="1" t="s">
        <v>13870</v>
      </c>
      <c r="D177" s="1" t="s">
        <v>13853</v>
      </c>
      <c r="E177" s="1" t="s">
        <v>13232</v>
      </c>
      <c r="F177" s="2">
        <v>780</v>
      </c>
      <c r="G177" s="1" t="str">
        <f t="shared" si="6"/>
        <v>6212262502006165776780</v>
      </c>
      <c r="H177" s="1" t="s">
        <v>13854</v>
      </c>
      <c r="I177" t="e">
        <f>VLOOKUP(G1490,银行退汇!H:K,4,FALSE)</f>
        <v>#N/A</v>
      </c>
      <c r="J177" t="e">
        <f t="shared" si="7"/>
        <v>#N/A</v>
      </c>
      <c r="K177" t="e">
        <f>VLOOKUP(G177,网银退汇!H:J,3,FALSE)</f>
        <v>#N/A</v>
      </c>
      <c r="L177" t="str">
        <f t="shared" si="8"/>
        <v>20170817</v>
      </c>
    </row>
    <row r="178" spans="1:12">
      <c r="A178" s="1" t="s">
        <v>12123</v>
      </c>
      <c r="B178" s="1" t="s">
        <v>6023</v>
      </c>
      <c r="C178" s="1" t="s">
        <v>13867</v>
      </c>
      <c r="D178" s="1" t="s">
        <v>13853</v>
      </c>
      <c r="E178" s="1" t="s">
        <v>12124</v>
      </c>
      <c r="F178" s="2">
        <v>700</v>
      </c>
      <c r="G178" s="1" t="str">
        <f t="shared" si="6"/>
        <v>6212262502006217114700</v>
      </c>
      <c r="H178" s="1" t="s">
        <v>13854</v>
      </c>
      <c r="I178" t="e">
        <f>VLOOKUP(G1491,银行退汇!H:K,4,FALSE)</f>
        <v>#N/A</v>
      </c>
      <c r="J178" t="e">
        <f t="shared" si="7"/>
        <v>#N/A</v>
      </c>
      <c r="K178" t="e">
        <f>VLOOKUP(G178,网银退汇!H:J,3,FALSE)</f>
        <v>#N/A</v>
      </c>
      <c r="L178" t="str">
        <f t="shared" si="8"/>
        <v>20170814</v>
      </c>
    </row>
    <row r="179" spans="1:12">
      <c r="A179" s="1" t="s">
        <v>9124</v>
      </c>
      <c r="B179" s="1" t="s">
        <v>2335</v>
      </c>
      <c r="C179" s="1" t="s">
        <v>13856</v>
      </c>
      <c r="D179" s="1" t="s">
        <v>13853</v>
      </c>
      <c r="E179" s="1" t="s">
        <v>9125</v>
      </c>
      <c r="F179" s="2">
        <v>1881.98</v>
      </c>
      <c r="G179" s="1" t="str">
        <f t="shared" si="6"/>
        <v>62122625020065515381881.98</v>
      </c>
      <c r="H179" s="1" t="s">
        <v>13854</v>
      </c>
      <c r="I179" t="e">
        <f>VLOOKUP(G1492,银行退汇!H:K,4,FALSE)</f>
        <v>#N/A</v>
      </c>
      <c r="J179" t="e">
        <f t="shared" si="7"/>
        <v>#N/A</v>
      </c>
      <c r="K179" t="e">
        <f>VLOOKUP(G179,网银退汇!H:J,3,FALSE)</f>
        <v>#N/A</v>
      </c>
      <c r="L179" t="str">
        <f t="shared" si="8"/>
        <v>20170803</v>
      </c>
    </row>
    <row r="180" spans="1:12">
      <c r="A180" s="1" t="s">
        <v>12782</v>
      </c>
      <c r="B180" s="1" t="s">
        <v>6915</v>
      </c>
      <c r="C180" s="1" t="s">
        <v>13869</v>
      </c>
      <c r="D180" s="1" t="s">
        <v>13853</v>
      </c>
      <c r="E180" s="1" t="s">
        <v>12783</v>
      </c>
      <c r="F180" s="2">
        <v>350</v>
      </c>
      <c r="G180" s="1" t="str">
        <f t="shared" si="6"/>
        <v>6212262502009906838350</v>
      </c>
      <c r="H180" s="1" t="s">
        <v>13854</v>
      </c>
      <c r="I180" t="e">
        <f>VLOOKUP(G1493,银行退汇!H:K,4,FALSE)</f>
        <v>#N/A</v>
      </c>
      <c r="J180" t="e">
        <f t="shared" si="7"/>
        <v>#N/A</v>
      </c>
      <c r="K180" t="e">
        <f>VLOOKUP(G180,网银退汇!H:J,3,FALSE)</f>
        <v>#N/A</v>
      </c>
      <c r="L180" t="str">
        <f t="shared" si="8"/>
        <v>20170816</v>
      </c>
    </row>
    <row r="181" spans="1:12">
      <c r="A181" s="1" t="s">
        <v>13493</v>
      </c>
      <c r="B181" s="1" t="s">
        <v>7874</v>
      </c>
      <c r="C181" s="1" t="s">
        <v>13871</v>
      </c>
      <c r="D181" s="1" t="s">
        <v>13853</v>
      </c>
      <c r="E181" s="1" t="s">
        <v>181</v>
      </c>
      <c r="F181" s="2">
        <v>1108.26</v>
      </c>
      <c r="G181" s="1" t="str">
        <f t="shared" si="6"/>
        <v>62122625020107723021108.26</v>
      </c>
      <c r="H181" s="1" t="s">
        <v>13854</v>
      </c>
      <c r="I181" t="e">
        <f>VLOOKUP(G1494,银行退汇!H:K,4,FALSE)</f>
        <v>#N/A</v>
      </c>
      <c r="J181" t="e">
        <f t="shared" si="7"/>
        <v>#N/A</v>
      </c>
      <c r="K181" t="e">
        <f>VLOOKUP(G181,网银退汇!H:J,3,FALSE)</f>
        <v>#N/A</v>
      </c>
      <c r="L181" t="str">
        <f t="shared" si="8"/>
        <v>20170818</v>
      </c>
    </row>
    <row r="182" spans="1:12">
      <c r="A182" s="1" t="s">
        <v>13488</v>
      </c>
      <c r="B182" s="1" t="s">
        <v>7867</v>
      </c>
      <c r="C182" s="1" t="s">
        <v>13871</v>
      </c>
      <c r="D182" s="1" t="s">
        <v>13853</v>
      </c>
      <c r="E182" s="6" t="s">
        <v>181</v>
      </c>
      <c r="F182" s="13">
        <v>713.5</v>
      </c>
      <c r="G182" s="1" t="str">
        <f t="shared" si="6"/>
        <v>6212262502010772302713.5</v>
      </c>
      <c r="H182" s="1" t="s">
        <v>13854</v>
      </c>
      <c r="I182" t="e">
        <f>VLOOKUP(G1495,银行退汇!H:K,4,FALSE)</f>
        <v>#N/A</v>
      </c>
      <c r="J182" t="e">
        <f t="shared" si="7"/>
        <v>#N/A</v>
      </c>
      <c r="K182" t="str">
        <f>VLOOKUP(G182,网银退汇!H:J,3,FALSE)</f>
        <v>2017-08-18</v>
      </c>
      <c r="L182" t="str">
        <f t="shared" si="8"/>
        <v>20170818</v>
      </c>
    </row>
    <row r="183" spans="1:12">
      <c r="A183" s="1" t="s">
        <v>12242</v>
      </c>
      <c r="B183" s="1" t="s">
        <v>6173</v>
      </c>
      <c r="C183" s="1" t="s">
        <v>13867</v>
      </c>
      <c r="D183" s="1" t="s">
        <v>13853</v>
      </c>
      <c r="E183" s="1" t="s">
        <v>12243</v>
      </c>
      <c r="F183" s="2">
        <v>82</v>
      </c>
      <c r="G183" s="1" t="str">
        <f t="shared" si="6"/>
        <v>621226250201115157182</v>
      </c>
      <c r="H183" s="1" t="s">
        <v>13854</v>
      </c>
      <c r="I183" t="e">
        <f>VLOOKUP(G1496,银行退汇!H:K,4,FALSE)</f>
        <v>#N/A</v>
      </c>
      <c r="J183" t="e">
        <f t="shared" si="7"/>
        <v>#N/A</v>
      </c>
      <c r="K183" t="e">
        <f>VLOOKUP(G183,网银退汇!H:J,3,FALSE)</f>
        <v>#N/A</v>
      </c>
      <c r="L183" t="str">
        <f t="shared" si="8"/>
        <v>20170814</v>
      </c>
    </row>
    <row r="184" spans="1:12">
      <c r="A184" s="1" t="s">
        <v>9740</v>
      </c>
      <c r="B184" s="1" t="s">
        <v>3092</v>
      </c>
      <c r="C184" s="1" t="s">
        <v>13857</v>
      </c>
      <c r="D184" s="1" t="s">
        <v>13853</v>
      </c>
      <c r="E184" s="1" t="s">
        <v>9741</v>
      </c>
      <c r="F184" s="2">
        <v>297.91000000000003</v>
      </c>
      <c r="G184" s="1" t="str">
        <f t="shared" si="6"/>
        <v>6212262502011922013297.91</v>
      </c>
      <c r="H184" s="1" t="s">
        <v>13854</v>
      </c>
      <c r="I184" t="e">
        <f>VLOOKUP(G1497,银行退汇!H:K,4,FALSE)</f>
        <v>#N/A</v>
      </c>
      <c r="J184" t="e">
        <f t="shared" si="7"/>
        <v>#N/A</v>
      </c>
      <c r="K184" t="e">
        <f>VLOOKUP(G184,网银退汇!H:J,3,FALSE)</f>
        <v>#N/A</v>
      </c>
      <c r="L184" t="str">
        <f t="shared" si="8"/>
        <v>20170804</v>
      </c>
    </row>
    <row r="185" spans="1:12">
      <c r="A185" s="1" t="s">
        <v>11825</v>
      </c>
      <c r="B185" s="1" t="s">
        <v>5650</v>
      </c>
      <c r="C185" s="1" t="s">
        <v>13865</v>
      </c>
      <c r="D185" s="1" t="s">
        <v>13853</v>
      </c>
      <c r="E185" s="1" t="s">
        <v>11826</v>
      </c>
      <c r="F185" s="2">
        <v>500</v>
      </c>
      <c r="G185" s="1" t="str">
        <f t="shared" si="6"/>
        <v>6212262502012441104500</v>
      </c>
      <c r="H185" s="1" t="s">
        <v>13854</v>
      </c>
      <c r="I185" t="e">
        <f>VLOOKUP(G1498,银行退汇!H:K,4,FALSE)</f>
        <v>#N/A</v>
      </c>
      <c r="J185" t="e">
        <f t="shared" si="7"/>
        <v>#N/A</v>
      </c>
      <c r="K185" t="e">
        <f>VLOOKUP(G185,网银退汇!H:J,3,FALSE)</f>
        <v>#N/A</v>
      </c>
      <c r="L185" t="str">
        <f t="shared" si="8"/>
        <v>20170812</v>
      </c>
    </row>
    <row r="186" spans="1:12">
      <c r="A186" s="1" t="s">
        <v>12353</v>
      </c>
      <c r="B186" s="1" t="s">
        <v>6321</v>
      </c>
      <c r="C186" s="1" t="s">
        <v>13868</v>
      </c>
      <c r="D186" s="1" t="s">
        <v>13853</v>
      </c>
      <c r="E186" s="1" t="s">
        <v>12354</v>
      </c>
      <c r="F186" s="2">
        <v>1300</v>
      </c>
      <c r="G186" s="1" t="str">
        <f t="shared" si="6"/>
        <v>62122625020124935431300</v>
      </c>
      <c r="H186" s="1" t="s">
        <v>13854</v>
      </c>
      <c r="I186" t="e">
        <f>VLOOKUP(G1499,银行退汇!H:K,4,FALSE)</f>
        <v>#N/A</v>
      </c>
      <c r="J186" t="e">
        <f t="shared" si="7"/>
        <v>#N/A</v>
      </c>
      <c r="K186" t="e">
        <f>VLOOKUP(G186,网银退汇!H:J,3,FALSE)</f>
        <v>#N/A</v>
      </c>
      <c r="L186" t="str">
        <f t="shared" si="8"/>
        <v>20170815</v>
      </c>
    </row>
    <row r="187" spans="1:12">
      <c r="A187" s="1" t="s">
        <v>10487</v>
      </c>
      <c r="B187" s="1" t="s">
        <v>4012</v>
      </c>
      <c r="C187" s="1" t="s">
        <v>13861</v>
      </c>
      <c r="D187" s="1" t="s">
        <v>13853</v>
      </c>
      <c r="E187" s="1" t="s">
        <v>10488</v>
      </c>
      <c r="F187" s="2">
        <v>424.99</v>
      </c>
      <c r="G187" s="1" t="str">
        <f t="shared" si="6"/>
        <v>6212262502012730829424.99</v>
      </c>
      <c r="H187" s="1" t="s">
        <v>13854</v>
      </c>
      <c r="I187" t="e">
        <f>VLOOKUP(G1500,银行退汇!H:K,4,FALSE)</f>
        <v>#N/A</v>
      </c>
      <c r="J187" t="e">
        <f t="shared" si="7"/>
        <v>#N/A</v>
      </c>
      <c r="K187" t="e">
        <f>VLOOKUP(G187,网银退汇!H:J,3,FALSE)</f>
        <v>#N/A</v>
      </c>
      <c r="L187" t="str">
        <f t="shared" si="8"/>
        <v>20170808</v>
      </c>
    </row>
    <row r="188" spans="1:12">
      <c r="A188" s="1" t="s">
        <v>11732</v>
      </c>
      <c r="B188" s="1" t="s">
        <v>5544</v>
      </c>
      <c r="C188" s="1" t="s">
        <v>13864</v>
      </c>
      <c r="D188" s="1" t="s">
        <v>13853</v>
      </c>
      <c r="E188" s="1" t="s">
        <v>11733</v>
      </c>
      <c r="F188" s="2">
        <v>360</v>
      </c>
      <c r="G188" s="1" t="str">
        <f t="shared" si="6"/>
        <v>6212262502012861996360</v>
      </c>
      <c r="H188" s="1" t="s">
        <v>13854</v>
      </c>
      <c r="I188" t="e">
        <f>VLOOKUP(G1501,银行退汇!H:K,4,FALSE)</f>
        <v>#N/A</v>
      </c>
      <c r="J188" t="e">
        <f t="shared" si="7"/>
        <v>#N/A</v>
      </c>
      <c r="K188" t="e">
        <f>VLOOKUP(G188,网银退汇!H:J,3,FALSE)</f>
        <v>#N/A</v>
      </c>
      <c r="L188" t="str">
        <f t="shared" si="8"/>
        <v>20170811</v>
      </c>
    </row>
    <row r="189" spans="1:12">
      <c r="A189" s="1" t="s">
        <v>12703</v>
      </c>
      <c r="B189" s="1" t="s">
        <v>6804</v>
      </c>
      <c r="C189" s="1" t="s">
        <v>13869</v>
      </c>
      <c r="D189" s="1" t="s">
        <v>13853</v>
      </c>
      <c r="E189" s="1" t="s">
        <v>12704</v>
      </c>
      <c r="F189" s="2">
        <v>13.42</v>
      </c>
      <c r="G189" s="1" t="str">
        <f t="shared" si="6"/>
        <v>621226250201309351613.42</v>
      </c>
      <c r="H189" s="1" t="s">
        <v>13854</v>
      </c>
      <c r="I189" t="e">
        <f>VLOOKUP(G1502,银行退汇!H:K,4,FALSE)</f>
        <v>#N/A</v>
      </c>
      <c r="J189" t="e">
        <f t="shared" si="7"/>
        <v>#N/A</v>
      </c>
      <c r="K189" t="e">
        <f>VLOOKUP(G189,网银退汇!H:J,3,FALSE)</f>
        <v>#N/A</v>
      </c>
      <c r="L189" t="str">
        <f t="shared" si="8"/>
        <v>20170816</v>
      </c>
    </row>
    <row r="190" spans="1:12">
      <c r="A190" s="1" t="s">
        <v>10151</v>
      </c>
      <c r="B190" s="1" t="s">
        <v>3595</v>
      </c>
      <c r="C190" s="1" t="s">
        <v>13860</v>
      </c>
      <c r="D190" s="1" t="s">
        <v>13853</v>
      </c>
      <c r="E190" s="1" t="s">
        <v>10152</v>
      </c>
      <c r="F190" s="2">
        <v>350.5</v>
      </c>
      <c r="G190" s="1" t="str">
        <f t="shared" si="6"/>
        <v>6212262502015237418350.5</v>
      </c>
      <c r="H190" s="1" t="s">
        <v>13854</v>
      </c>
      <c r="I190" t="e">
        <f>VLOOKUP(G1503,银行退汇!H:K,4,FALSE)</f>
        <v>#N/A</v>
      </c>
      <c r="J190" t="e">
        <f t="shared" si="7"/>
        <v>#N/A</v>
      </c>
      <c r="K190" t="e">
        <f>VLOOKUP(G190,网银退汇!H:J,3,FALSE)</f>
        <v>#N/A</v>
      </c>
      <c r="L190" t="str">
        <f t="shared" si="8"/>
        <v>20170807</v>
      </c>
    </row>
    <row r="191" spans="1:12">
      <c r="A191" s="1" t="s">
        <v>9827</v>
      </c>
      <c r="B191" s="1" t="s">
        <v>3199</v>
      </c>
      <c r="C191" s="1" t="s">
        <v>13858</v>
      </c>
      <c r="D191" s="1" t="s">
        <v>13853</v>
      </c>
      <c r="E191" s="1" t="s">
        <v>9828</v>
      </c>
      <c r="F191" s="2">
        <v>1100</v>
      </c>
      <c r="G191" s="1" t="str">
        <f t="shared" si="6"/>
        <v>62122625020157221531100</v>
      </c>
      <c r="H191" s="1" t="s">
        <v>13854</v>
      </c>
      <c r="I191" t="e">
        <f>VLOOKUP(G1504,银行退汇!H:K,4,FALSE)</f>
        <v>#N/A</v>
      </c>
      <c r="J191" t="e">
        <f t="shared" si="7"/>
        <v>#N/A</v>
      </c>
      <c r="K191" t="e">
        <f>VLOOKUP(G191,网银退汇!H:J,3,FALSE)</f>
        <v>#N/A</v>
      </c>
      <c r="L191" t="str">
        <f t="shared" si="8"/>
        <v>20170805</v>
      </c>
    </row>
    <row r="192" spans="1:12">
      <c r="A192" s="1" t="s">
        <v>10781</v>
      </c>
      <c r="B192" s="1" t="s">
        <v>4376</v>
      </c>
      <c r="C192" s="1" t="s">
        <v>13862</v>
      </c>
      <c r="D192" s="1" t="s">
        <v>13853</v>
      </c>
      <c r="E192" s="1" t="s">
        <v>10782</v>
      </c>
      <c r="F192" s="2">
        <v>45.2</v>
      </c>
      <c r="G192" s="1" t="str">
        <f t="shared" si="6"/>
        <v>621226250201711155345.2</v>
      </c>
      <c r="H192" s="1" t="s">
        <v>13854</v>
      </c>
      <c r="I192" t="e">
        <f>VLOOKUP(G1505,银行退汇!H:K,4,FALSE)</f>
        <v>#N/A</v>
      </c>
      <c r="J192" t="e">
        <f t="shared" si="7"/>
        <v>#N/A</v>
      </c>
      <c r="K192" t="e">
        <f>VLOOKUP(G192,网银退汇!H:J,3,FALSE)</f>
        <v>#N/A</v>
      </c>
      <c r="L192" t="str">
        <f t="shared" si="8"/>
        <v>20170809</v>
      </c>
    </row>
    <row r="193" spans="1:12">
      <c r="A193" s="1" t="s">
        <v>13671</v>
      </c>
      <c r="B193" s="1" t="s">
        <v>13670</v>
      </c>
      <c r="C193" s="1" t="s">
        <v>13871</v>
      </c>
      <c r="D193" s="1" t="s">
        <v>13853</v>
      </c>
      <c r="E193" s="6" t="s">
        <v>97</v>
      </c>
      <c r="F193" s="13">
        <v>168</v>
      </c>
      <c r="G193" s="1" t="str">
        <f t="shared" si="6"/>
        <v>6212262502017250492168</v>
      </c>
      <c r="H193" s="1" t="s">
        <v>13854</v>
      </c>
      <c r="I193" t="e">
        <f>VLOOKUP(G1506,银行退汇!H:K,4,FALSE)</f>
        <v>#N/A</v>
      </c>
      <c r="J193" t="e">
        <f t="shared" si="7"/>
        <v>#N/A</v>
      </c>
      <c r="K193" t="str">
        <f>VLOOKUP(G193,网银退汇!H:J,3,FALSE)</f>
        <v>2017-08-18</v>
      </c>
      <c r="L193" t="str">
        <f t="shared" si="8"/>
        <v>20170818</v>
      </c>
    </row>
    <row r="194" spans="1:12">
      <c r="A194" s="1" t="s">
        <v>10591</v>
      </c>
      <c r="B194" s="1" t="s">
        <v>4141</v>
      </c>
      <c r="C194" s="1" t="s">
        <v>13861</v>
      </c>
      <c r="D194" s="1" t="s">
        <v>13853</v>
      </c>
      <c r="E194" s="1" t="s">
        <v>10592</v>
      </c>
      <c r="F194" s="2">
        <v>800</v>
      </c>
      <c r="G194" s="1" t="str">
        <f t="shared" ref="G194:G257" si="9">E194&amp;F194</f>
        <v>6212262502018055353800</v>
      </c>
      <c r="H194" s="1" t="s">
        <v>13854</v>
      </c>
      <c r="I194" t="e">
        <f>VLOOKUP(G1507,银行退汇!H:K,4,FALSE)</f>
        <v>#N/A</v>
      </c>
      <c r="J194" t="e">
        <f t="shared" si="7"/>
        <v>#N/A</v>
      </c>
      <c r="K194" t="e">
        <f>VLOOKUP(G194,网银退汇!H:J,3,FALSE)</f>
        <v>#N/A</v>
      </c>
      <c r="L194" t="str">
        <f t="shared" si="8"/>
        <v>20170808</v>
      </c>
    </row>
    <row r="195" spans="1:12">
      <c r="A195" s="1" t="s">
        <v>12493</v>
      </c>
      <c r="B195" s="1" t="s">
        <v>6521</v>
      </c>
      <c r="C195" s="1" t="s">
        <v>13868</v>
      </c>
      <c r="D195" s="1" t="s">
        <v>13853</v>
      </c>
      <c r="E195" s="1" t="s">
        <v>12494</v>
      </c>
      <c r="F195" s="2">
        <v>2201.61</v>
      </c>
      <c r="G195" s="1" t="str">
        <f t="shared" si="9"/>
        <v>62122625020181684042201.61</v>
      </c>
      <c r="H195" s="1" t="s">
        <v>13854</v>
      </c>
      <c r="I195" t="e">
        <f>VLOOKUP(G1508,银行退汇!H:K,4,FALSE)</f>
        <v>#N/A</v>
      </c>
      <c r="J195" t="e">
        <f t="shared" ref="J195:J258" si="10">IF(I195&gt;0,1,"")</f>
        <v>#N/A</v>
      </c>
      <c r="K195" t="e">
        <f>VLOOKUP(G195,网银退汇!H:J,3,FALSE)</f>
        <v>#N/A</v>
      </c>
      <c r="L195" t="str">
        <f t="shared" ref="L195:L258" si="11">C195</f>
        <v>20170815</v>
      </c>
    </row>
    <row r="196" spans="1:12">
      <c r="A196" s="1" t="s">
        <v>11179</v>
      </c>
      <c r="B196" s="1" t="s">
        <v>4854</v>
      </c>
      <c r="C196" s="1" t="s">
        <v>13863</v>
      </c>
      <c r="D196" s="1" t="s">
        <v>13853</v>
      </c>
      <c r="E196" s="1" t="s">
        <v>11180</v>
      </c>
      <c r="F196" s="2">
        <v>800</v>
      </c>
      <c r="G196" s="1" t="str">
        <f t="shared" si="9"/>
        <v>6212262502019104044800</v>
      </c>
      <c r="H196" s="1" t="s">
        <v>13854</v>
      </c>
      <c r="I196" t="e">
        <f>VLOOKUP(G1509,银行退汇!H:K,4,FALSE)</f>
        <v>#N/A</v>
      </c>
      <c r="J196" t="e">
        <f t="shared" si="10"/>
        <v>#N/A</v>
      </c>
      <c r="K196" t="e">
        <f>VLOOKUP(G196,网银退汇!H:J,3,FALSE)</f>
        <v>#N/A</v>
      </c>
      <c r="L196" t="str">
        <f t="shared" si="11"/>
        <v>20170810</v>
      </c>
    </row>
    <row r="197" spans="1:12">
      <c r="A197" s="1" t="s">
        <v>11385</v>
      </c>
      <c r="B197" s="1" t="s">
        <v>5108</v>
      </c>
      <c r="C197" s="1" t="s">
        <v>13863</v>
      </c>
      <c r="D197" s="1" t="s">
        <v>13853</v>
      </c>
      <c r="E197" s="1" t="s">
        <v>11386</v>
      </c>
      <c r="F197" s="2">
        <v>89</v>
      </c>
      <c r="G197" s="1" t="str">
        <f t="shared" si="9"/>
        <v>621226250202020552589</v>
      </c>
      <c r="H197" s="1" t="s">
        <v>13854</v>
      </c>
      <c r="I197" t="e">
        <f>VLOOKUP(G1510,银行退汇!H:K,4,FALSE)</f>
        <v>#N/A</v>
      </c>
      <c r="J197" t="e">
        <f t="shared" si="10"/>
        <v>#N/A</v>
      </c>
      <c r="K197" t="e">
        <f>VLOOKUP(G197,网银退汇!H:J,3,FALSE)</f>
        <v>#N/A</v>
      </c>
      <c r="L197" t="str">
        <f t="shared" si="11"/>
        <v>20170810</v>
      </c>
    </row>
    <row r="198" spans="1:12">
      <c r="A198" s="1" t="s">
        <v>11182</v>
      </c>
      <c r="B198" s="1" t="s">
        <v>4858</v>
      </c>
      <c r="C198" s="1" t="s">
        <v>13863</v>
      </c>
      <c r="D198" s="1" t="s">
        <v>13853</v>
      </c>
      <c r="E198" s="1" t="s">
        <v>11183</v>
      </c>
      <c r="F198" s="2">
        <v>23.65</v>
      </c>
      <c r="G198" s="1" t="str">
        <f t="shared" si="9"/>
        <v>621226250202111201923.65</v>
      </c>
      <c r="H198" s="1" t="s">
        <v>13854</v>
      </c>
      <c r="I198" t="e">
        <f>VLOOKUP(G1511,银行退汇!H:K,4,FALSE)</f>
        <v>#N/A</v>
      </c>
      <c r="J198" t="e">
        <f t="shared" si="10"/>
        <v>#N/A</v>
      </c>
      <c r="K198" t="e">
        <f>VLOOKUP(G198,网银退汇!H:J,3,FALSE)</f>
        <v>#N/A</v>
      </c>
      <c r="L198" t="str">
        <f t="shared" si="11"/>
        <v>20170810</v>
      </c>
    </row>
    <row r="199" spans="1:12">
      <c r="A199" s="1" t="s">
        <v>13662</v>
      </c>
      <c r="B199" s="1" t="s">
        <v>8104</v>
      </c>
      <c r="C199" s="1" t="s">
        <v>13871</v>
      </c>
      <c r="D199" s="1" t="s">
        <v>13853</v>
      </c>
      <c r="E199" s="1" t="s">
        <v>13663</v>
      </c>
      <c r="F199" s="2">
        <v>113.2</v>
      </c>
      <c r="G199" s="1" t="str">
        <f t="shared" si="9"/>
        <v>6212262502021162451113.2</v>
      </c>
      <c r="H199" s="1" t="s">
        <v>13854</v>
      </c>
      <c r="I199" t="e">
        <f>VLOOKUP(G1512,银行退汇!H:K,4,FALSE)</f>
        <v>#N/A</v>
      </c>
      <c r="J199" t="e">
        <f t="shared" si="10"/>
        <v>#N/A</v>
      </c>
      <c r="K199" t="e">
        <f>VLOOKUP(G199,网银退汇!H:J,3,FALSE)</f>
        <v>#N/A</v>
      </c>
      <c r="L199" t="str">
        <f t="shared" si="11"/>
        <v>20170818</v>
      </c>
    </row>
    <row r="200" spans="1:12">
      <c r="A200" s="1" t="s">
        <v>10396</v>
      </c>
      <c r="B200" s="1" t="s">
        <v>3898</v>
      </c>
      <c r="C200" s="1" t="s">
        <v>13861</v>
      </c>
      <c r="D200" s="1" t="s">
        <v>13853</v>
      </c>
      <c r="E200" s="1" t="s">
        <v>10397</v>
      </c>
      <c r="F200" s="2">
        <v>76.03</v>
      </c>
      <c r="G200" s="1" t="str">
        <f t="shared" si="9"/>
        <v>621226250202144031176.03</v>
      </c>
      <c r="H200" s="1" t="s">
        <v>13854</v>
      </c>
      <c r="I200" t="e">
        <f>VLOOKUP(G1513,银行退汇!H:K,4,FALSE)</f>
        <v>#N/A</v>
      </c>
      <c r="J200" t="e">
        <f t="shared" si="10"/>
        <v>#N/A</v>
      </c>
      <c r="K200" t="e">
        <f>VLOOKUP(G200,网银退汇!H:J,3,FALSE)</f>
        <v>#N/A</v>
      </c>
      <c r="L200" t="str">
        <f t="shared" si="11"/>
        <v>20170808</v>
      </c>
    </row>
    <row r="201" spans="1:12">
      <c r="A201" s="1" t="s">
        <v>12821</v>
      </c>
      <c r="B201" s="1" t="s">
        <v>6966</v>
      </c>
      <c r="C201" s="1" t="s">
        <v>13869</v>
      </c>
      <c r="D201" s="1" t="s">
        <v>13853</v>
      </c>
      <c r="E201" s="1" t="s">
        <v>12822</v>
      </c>
      <c r="F201" s="2">
        <v>414.61</v>
      </c>
      <c r="G201" s="1" t="str">
        <f t="shared" si="9"/>
        <v>6212262502021671097414.61</v>
      </c>
      <c r="H201" s="1" t="s">
        <v>13854</v>
      </c>
      <c r="I201" t="e">
        <f>VLOOKUP(G1514,银行退汇!H:K,4,FALSE)</f>
        <v>#N/A</v>
      </c>
      <c r="J201" t="e">
        <f t="shared" si="10"/>
        <v>#N/A</v>
      </c>
      <c r="K201" t="e">
        <f>VLOOKUP(G201,网银退汇!H:J,3,FALSE)</f>
        <v>#N/A</v>
      </c>
      <c r="L201" t="str">
        <f t="shared" si="11"/>
        <v>20170816</v>
      </c>
    </row>
    <row r="202" spans="1:12">
      <c r="A202" s="1" t="s">
        <v>9233</v>
      </c>
      <c r="B202" s="1" t="s">
        <v>2473</v>
      </c>
      <c r="C202" s="1" t="s">
        <v>13856</v>
      </c>
      <c r="D202" s="1" t="s">
        <v>13853</v>
      </c>
      <c r="E202" s="1" t="s">
        <v>9234</v>
      </c>
      <c r="F202" s="2">
        <v>800</v>
      </c>
      <c r="G202" s="1" t="str">
        <f t="shared" si="9"/>
        <v>6212262502022148442800</v>
      </c>
      <c r="H202" s="1" t="s">
        <v>13854</v>
      </c>
      <c r="I202" t="e">
        <f>VLOOKUP(G1515,银行退汇!H:K,4,FALSE)</f>
        <v>#N/A</v>
      </c>
      <c r="J202" t="e">
        <f t="shared" si="10"/>
        <v>#N/A</v>
      </c>
      <c r="K202" t="e">
        <f>VLOOKUP(G202,网银退汇!H:J,3,FALSE)</f>
        <v>#N/A</v>
      </c>
      <c r="L202" t="str">
        <f t="shared" si="11"/>
        <v>20170803</v>
      </c>
    </row>
    <row r="203" spans="1:12">
      <c r="A203" s="1" t="s">
        <v>12890</v>
      </c>
      <c r="B203" s="1" t="s">
        <v>7061</v>
      </c>
      <c r="C203" s="1" t="s">
        <v>13869</v>
      </c>
      <c r="D203" s="1" t="s">
        <v>13853</v>
      </c>
      <c r="E203" s="1" t="s">
        <v>12891</v>
      </c>
      <c r="F203" s="2">
        <v>204.45</v>
      </c>
      <c r="G203" s="1" t="str">
        <f t="shared" si="9"/>
        <v>6212262502022724473204.45</v>
      </c>
      <c r="H203" s="1" t="s">
        <v>13854</v>
      </c>
      <c r="I203" t="e">
        <f>VLOOKUP(G1516,银行退汇!H:K,4,FALSE)</f>
        <v>#N/A</v>
      </c>
      <c r="J203" t="e">
        <f t="shared" si="10"/>
        <v>#N/A</v>
      </c>
      <c r="K203" t="e">
        <f>VLOOKUP(G203,网银退汇!H:J,3,FALSE)</f>
        <v>#N/A</v>
      </c>
      <c r="L203" t="str">
        <f t="shared" si="11"/>
        <v>20170816</v>
      </c>
    </row>
    <row r="204" spans="1:12">
      <c r="A204" s="1" t="s">
        <v>8477</v>
      </c>
      <c r="B204" s="1" t="s">
        <v>1544</v>
      </c>
      <c r="C204" s="1" t="s">
        <v>13852</v>
      </c>
      <c r="D204" s="1" t="s">
        <v>13853</v>
      </c>
      <c r="E204" s="1" t="s">
        <v>8478</v>
      </c>
      <c r="F204" s="2">
        <v>622.5</v>
      </c>
      <c r="G204" s="1" t="str">
        <f t="shared" si="9"/>
        <v>6212262502022913860622.5</v>
      </c>
      <c r="H204" s="1" t="s">
        <v>13854</v>
      </c>
      <c r="I204" t="e">
        <f>VLOOKUP(G1517,银行退汇!H:K,4,FALSE)</f>
        <v>#N/A</v>
      </c>
      <c r="J204" t="e">
        <f t="shared" si="10"/>
        <v>#N/A</v>
      </c>
      <c r="K204" t="e">
        <f>VLOOKUP(G204,网银退汇!H:J,3,FALSE)</f>
        <v>#N/A</v>
      </c>
      <c r="L204" t="str">
        <f t="shared" si="11"/>
        <v>20170801</v>
      </c>
    </row>
    <row r="205" spans="1:12">
      <c r="A205" s="1" t="s">
        <v>12720</v>
      </c>
      <c r="B205" s="1" t="s">
        <v>6827</v>
      </c>
      <c r="C205" s="1" t="s">
        <v>13869</v>
      </c>
      <c r="D205" s="1" t="s">
        <v>13853</v>
      </c>
      <c r="E205" s="1" t="s">
        <v>12721</v>
      </c>
      <c r="F205" s="2">
        <v>44.86</v>
      </c>
      <c r="G205" s="1" t="str">
        <f t="shared" si="9"/>
        <v>621226250202422674144.86</v>
      </c>
      <c r="H205" s="1" t="s">
        <v>13854</v>
      </c>
      <c r="I205" t="e">
        <f>VLOOKUP(G1518,银行退汇!H:K,4,FALSE)</f>
        <v>#N/A</v>
      </c>
      <c r="J205" t="e">
        <f t="shared" si="10"/>
        <v>#N/A</v>
      </c>
      <c r="K205" t="e">
        <f>VLOOKUP(G205,网银退汇!H:J,3,FALSE)</f>
        <v>#N/A</v>
      </c>
      <c r="L205" t="str">
        <f t="shared" si="11"/>
        <v>20170816</v>
      </c>
    </row>
    <row r="206" spans="1:12">
      <c r="A206" s="1" t="s">
        <v>12227</v>
      </c>
      <c r="B206" s="1" t="s">
        <v>6154</v>
      </c>
      <c r="C206" s="1" t="s">
        <v>13867</v>
      </c>
      <c r="D206" s="1" t="s">
        <v>13853</v>
      </c>
      <c r="E206" s="1" t="s">
        <v>12228</v>
      </c>
      <c r="F206" s="2">
        <v>994.5</v>
      </c>
      <c r="G206" s="1" t="str">
        <f t="shared" si="9"/>
        <v>6212262502025765465994.5</v>
      </c>
      <c r="H206" s="1" t="s">
        <v>13854</v>
      </c>
      <c r="I206" t="e">
        <f>VLOOKUP(G1519,银行退汇!H:K,4,FALSE)</f>
        <v>#N/A</v>
      </c>
      <c r="J206" t="e">
        <f t="shared" si="10"/>
        <v>#N/A</v>
      </c>
      <c r="K206" t="e">
        <f>VLOOKUP(G206,网银退汇!H:J,3,FALSE)</f>
        <v>#N/A</v>
      </c>
      <c r="L206" t="str">
        <f t="shared" si="11"/>
        <v>20170814</v>
      </c>
    </row>
    <row r="207" spans="1:12">
      <c r="A207" s="1" t="s">
        <v>9586</v>
      </c>
      <c r="B207" s="1" t="s">
        <v>2899</v>
      </c>
      <c r="C207" s="1" t="s">
        <v>13857</v>
      </c>
      <c r="D207" s="1" t="s">
        <v>13853</v>
      </c>
      <c r="E207" s="1" t="s">
        <v>9587</v>
      </c>
      <c r="F207" s="2">
        <v>4232.84</v>
      </c>
      <c r="G207" s="1" t="str">
        <f t="shared" si="9"/>
        <v>62122625020258691354232.84</v>
      </c>
      <c r="H207" s="1" t="s">
        <v>13854</v>
      </c>
      <c r="I207" t="e">
        <f>VLOOKUP(G1520,银行退汇!H:K,4,FALSE)</f>
        <v>#N/A</v>
      </c>
      <c r="J207" t="e">
        <f t="shared" si="10"/>
        <v>#N/A</v>
      </c>
      <c r="K207" t="e">
        <f>VLOOKUP(G207,网银退汇!H:J,3,FALSE)</f>
        <v>#N/A</v>
      </c>
      <c r="L207" t="str">
        <f t="shared" si="11"/>
        <v>20170804</v>
      </c>
    </row>
    <row r="208" spans="1:12">
      <c r="A208" s="1" t="s">
        <v>9357</v>
      </c>
      <c r="B208" s="1" t="s">
        <v>2634</v>
      </c>
      <c r="C208" s="1" t="s">
        <v>13856</v>
      </c>
      <c r="D208" s="1" t="s">
        <v>13853</v>
      </c>
      <c r="E208" s="1" t="s">
        <v>9358</v>
      </c>
      <c r="F208" s="2">
        <v>1271.06</v>
      </c>
      <c r="G208" s="1" t="str">
        <f t="shared" si="9"/>
        <v>62122625020259133391271.06</v>
      </c>
      <c r="H208" s="1" t="s">
        <v>13854</v>
      </c>
      <c r="I208" t="e">
        <f>VLOOKUP(G1521,银行退汇!H:K,4,FALSE)</f>
        <v>#N/A</v>
      </c>
      <c r="J208" t="e">
        <f t="shared" si="10"/>
        <v>#N/A</v>
      </c>
      <c r="K208" t="e">
        <f>VLOOKUP(G208,网银退汇!H:J,3,FALSE)</f>
        <v>#N/A</v>
      </c>
      <c r="L208" t="str">
        <f t="shared" si="11"/>
        <v>20170803</v>
      </c>
    </row>
    <row r="209" spans="1:12">
      <c r="A209" s="1" t="s">
        <v>11992</v>
      </c>
      <c r="B209" s="1" t="s">
        <v>5852</v>
      </c>
      <c r="C209" s="1" t="s">
        <v>13867</v>
      </c>
      <c r="D209" s="1" t="s">
        <v>13853</v>
      </c>
      <c r="E209" s="1" t="s">
        <v>11993</v>
      </c>
      <c r="F209" s="2">
        <v>184</v>
      </c>
      <c r="G209" s="1" t="str">
        <f t="shared" si="9"/>
        <v>6212262502026651045184</v>
      </c>
      <c r="H209" s="1" t="s">
        <v>13854</v>
      </c>
      <c r="I209" t="e">
        <f>VLOOKUP(G1522,银行退汇!H:K,4,FALSE)</f>
        <v>#N/A</v>
      </c>
      <c r="J209" t="e">
        <f t="shared" si="10"/>
        <v>#N/A</v>
      </c>
      <c r="K209" t="e">
        <f>VLOOKUP(G209,网银退汇!H:J,3,FALSE)</f>
        <v>#N/A</v>
      </c>
      <c r="L209" t="str">
        <f t="shared" si="11"/>
        <v>20170814</v>
      </c>
    </row>
    <row r="210" spans="1:12">
      <c r="A210" s="1" t="s">
        <v>12583</v>
      </c>
      <c r="B210" s="1" t="s">
        <v>6641</v>
      </c>
      <c r="C210" s="1" t="s">
        <v>13868</v>
      </c>
      <c r="D210" s="1" t="s">
        <v>13853</v>
      </c>
      <c r="E210" s="1" t="s">
        <v>12584</v>
      </c>
      <c r="F210" s="2">
        <v>500</v>
      </c>
      <c r="G210" s="1" t="str">
        <f t="shared" si="9"/>
        <v>6212262502026732001500</v>
      </c>
      <c r="H210" s="1" t="s">
        <v>13854</v>
      </c>
      <c r="I210" t="e">
        <f>VLOOKUP(G1523,银行退汇!H:K,4,FALSE)</f>
        <v>#N/A</v>
      </c>
      <c r="J210" t="e">
        <f t="shared" si="10"/>
        <v>#N/A</v>
      </c>
      <c r="K210" t="e">
        <f>VLOOKUP(G210,网银退汇!H:J,3,FALSE)</f>
        <v>#N/A</v>
      </c>
      <c r="L210" t="str">
        <f t="shared" si="11"/>
        <v>20170815</v>
      </c>
    </row>
    <row r="211" spans="1:12">
      <c r="A211" s="1" t="s">
        <v>12594</v>
      </c>
      <c r="B211" s="1" t="s">
        <v>6656</v>
      </c>
      <c r="C211" s="1" t="s">
        <v>13868</v>
      </c>
      <c r="D211" s="1" t="s">
        <v>13853</v>
      </c>
      <c r="E211" s="6" t="s">
        <v>366</v>
      </c>
      <c r="F211" s="13">
        <v>99</v>
      </c>
      <c r="G211" s="1" t="str">
        <f t="shared" si="9"/>
        <v>621226250202686208999</v>
      </c>
      <c r="H211" s="1" t="s">
        <v>13854</v>
      </c>
      <c r="I211" t="e">
        <f>VLOOKUP(G1524,银行退汇!H:K,4,FALSE)</f>
        <v>#N/A</v>
      </c>
      <c r="J211" t="e">
        <f t="shared" si="10"/>
        <v>#N/A</v>
      </c>
      <c r="K211" t="str">
        <f>VLOOKUP(G211,网银退汇!H:J,3,FALSE)</f>
        <v>2017-08-15</v>
      </c>
      <c r="L211" t="str">
        <f t="shared" si="11"/>
        <v>20170815</v>
      </c>
    </row>
    <row r="212" spans="1:12">
      <c r="A212" s="1" t="s">
        <v>11814</v>
      </c>
      <c r="B212" s="1" t="s">
        <v>11813</v>
      </c>
      <c r="C212" s="1" t="s">
        <v>13865</v>
      </c>
      <c r="D212" s="1" t="s">
        <v>13853</v>
      </c>
      <c r="E212" s="6" t="s">
        <v>548</v>
      </c>
      <c r="F212" s="13">
        <v>350</v>
      </c>
      <c r="G212" s="1" t="str">
        <f t="shared" si="9"/>
        <v>6212262502027270258350</v>
      </c>
      <c r="H212" s="1" t="s">
        <v>13854</v>
      </c>
      <c r="I212" t="e">
        <f>VLOOKUP(G1525,银行退汇!H:K,4,FALSE)</f>
        <v>#N/A</v>
      </c>
      <c r="J212" t="e">
        <f t="shared" si="10"/>
        <v>#N/A</v>
      </c>
      <c r="K212" t="str">
        <f>VLOOKUP(G212,网银退汇!H:J,3,FALSE)</f>
        <v>2017-08-14</v>
      </c>
      <c r="L212" t="str">
        <f t="shared" si="11"/>
        <v>20170812</v>
      </c>
    </row>
    <row r="213" spans="1:12">
      <c r="A213" s="1" t="s">
        <v>8422</v>
      </c>
      <c r="B213" s="1" t="s">
        <v>8421</v>
      </c>
      <c r="C213" s="1" t="s">
        <v>13852</v>
      </c>
      <c r="D213" s="1" t="s">
        <v>13853</v>
      </c>
      <c r="E213" s="6" t="s">
        <v>1334</v>
      </c>
      <c r="F213" s="13">
        <v>889.14</v>
      </c>
      <c r="G213" s="1" t="str">
        <f t="shared" si="9"/>
        <v>6212262502027372500889.14</v>
      </c>
      <c r="H213" s="1" t="s">
        <v>13854</v>
      </c>
      <c r="I213" t="e">
        <f>VLOOKUP(G1526,银行退汇!H:K,4,FALSE)</f>
        <v>#N/A</v>
      </c>
      <c r="J213" t="e">
        <f t="shared" si="10"/>
        <v>#N/A</v>
      </c>
      <c r="K213" t="str">
        <f>VLOOKUP(G213,网银退汇!H:J,3,FALSE)</f>
        <v>2017-08-02</v>
      </c>
      <c r="L213" t="str">
        <f t="shared" si="11"/>
        <v>20170801</v>
      </c>
    </row>
    <row r="214" spans="1:12">
      <c r="A214" s="1" t="s">
        <v>9141</v>
      </c>
      <c r="B214" s="1" t="s">
        <v>2357</v>
      </c>
      <c r="C214" s="1" t="s">
        <v>13856</v>
      </c>
      <c r="D214" s="1" t="s">
        <v>13853</v>
      </c>
      <c r="E214" s="1" t="s">
        <v>9142</v>
      </c>
      <c r="F214" s="2">
        <v>393.5</v>
      </c>
      <c r="G214" s="1" t="str">
        <f t="shared" si="9"/>
        <v>6212262502027569121393.5</v>
      </c>
      <c r="H214" s="1" t="s">
        <v>13854</v>
      </c>
      <c r="I214" t="e">
        <f>VLOOKUP(G1527,银行退汇!H:K,4,FALSE)</f>
        <v>#N/A</v>
      </c>
      <c r="J214" t="e">
        <f t="shared" si="10"/>
        <v>#N/A</v>
      </c>
      <c r="K214" t="e">
        <f>VLOOKUP(G214,网银退汇!H:J,3,FALSE)</f>
        <v>#N/A</v>
      </c>
      <c r="L214" t="str">
        <f t="shared" si="11"/>
        <v>20170803</v>
      </c>
    </row>
    <row r="215" spans="1:12">
      <c r="A215" s="1" t="s">
        <v>11764</v>
      </c>
      <c r="B215" s="1" t="s">
        <v>5579</v>
      </c>
      <c r="C215" s="1" t="s">
        <v>13865</v>
      </c>
      <c r="D215" s="1" t="s">
        <v>13853</v>
      </c>
      <c r="E215" s="1" t="s">
        <v>11765</v>
      </c>
      <c r="F215" s="2">
        <v>50</v>
      </c>
      <c r="G215" s="1" t="str">
        <f t="shared" si="9"/>
        <v>621226250202762034650</v>
      </c>
      <c r="H215" s="1" t="s">
        <v>13854</v>
      </c>
      <c r="I215" t="e">
        <f>VLOOKUP(G1528,银行退汇!H:K,4,FALSE)</f>
        <v>#N/A</v>
      </c>
      <c r="J215" t="e">
        <f t="shared" si="10"/>
        <v>#N/A</v>
      </c>
      <c r="K215" t="e">
        <f>VLOOKUP(G215,网银退汇!H:J,3,FALSE)</f>
        <v>#N/A</v>
      </c>
      <c r="L215" t="str">
        <f t="shared" si="11"/>
        <v>20170812</v>
      </c>
    </row>
    <row r="216" spans="1:12">
      <c r="A216" s="1" t="s">
        <v>10897</v>
      </c>
      <c r="B216" s="1" t="s">
        <v>4513</v>
      </c>
      <c r="C216" s="1" t="s">
        <v>13862</v>
      </c>
      <c r="D216" s="1" t="s">
        <v>13853</v>
      </c>
      <c r="E216" s="1" t="s">
        <v>10898</v>
      </c>
      <c r="F216" s="2">
        <v>140.63999999999999</v>
      </c>
      <c r="G216" s="1" t="str">
        <f t="shared" si="9"/>
        <v>6212262502027745945140.64</v>
      </c>
      <c r="H216" s="1" t="s">
        <v>13854</v>
      </c>
      <c r="I216" t="e">
        <f>VLOOKUP(G1529,银行退汇!H:K,4,FALSE)</f>
        <v>#N/A</v>
      </c>
      <c r="J216" t="e">
        <f t="shared" si="10"/>
        <v>#N/A</v>
      </c>
      <c r="K216" t="e">
        <f>VLOOKUP(G216,网银退汇!H:J,3,FALSE)</f>
        <v>#N/A</v>
      </c>
      <c r="L216" t="str">
        <f t="shared" si="11"/>
        <v>20170809</v>
      </c>
    </row>
    <row r="217" spans="1:12">
      <c r="A217" s="1" t="s">
        <v>10554</v>
      </c>
      <c r="B217" s="1" t="s">
        <v>4091</v>
      </c>
      <c r="C217" s="1" t="s">
        <v>13861</v>
      </c>
      <c r="D217" s="1" t="s">
        <v>13853</v>
      </c>
      <c r="E217" s="1" t="s">
        <v>10555</v>
      </c>
      <c r="F217" s="2">
        <v>89.98</v>
      </c>
      <c r="G217" s="1" t="str">
        <f t="shared" si="9"/>
        <v>621226250202829445589.98</v>
      </c>
      <c r="H217" s="1" t="s">
        <v>13854</v>
      </c>
      <c r="I217" t="e">
        <f>VLOOKUP(G1530,银行退汇!H:K,4,FALSE)</f>
        <v>#N/A</v>
      </c>
      <c r="J217" t="e">
        <f t="shared" si="10"/>
        <v>#N/A</v>
      </c>
      <c r="K217" t="e">
        <f>VLOOKUP(G217,网银退汇!H:J,3,FALSE)</f>
        <v>#N/A</v>
      </c>
      <c r="L217" t="str">
        <f t="shared" si="11"/>
        <v>20170808</v>
      </c>
    </row>
    <row r="218" spans="1:12">
      <c r="A218" s="1" t="s">
        <v>11014</v>
      </c>
      <c r="B218" s="1" t="s">
        <v>4651</v>
      </c>
      <c r="C218" s="1" t="s">
        <v>13862</v>
      </c>
      <c r="D218" s="1" t="s">
        <v>13853</v>
      </c>
      <c r="E218" s="1" t="s">
        <v>11012</v>
      </c>
      <c r="F218" s="2">
        <v>243.97</v>
      </c>
      <c r="G218" s="1" t="str">
        <f t="shared" si="9"/>
        <v>6212262504001139376243.97</v>
      </c>
      <c r="H218" s="1" t="s">
        <v>13854</v>
      </c>
      <c r="I218" t="e">
        <f>VLOOKUP(G1531,银行退汇!H:K,4,FALSE)</f>
        <v>#N/A</v>
      </c>
      <c r="J218" t="e">
        <f t="shared" si="10"/>
        <v>#N/A</v>
      </c>
      <c r="K218" t="e">
        <f>VLOOKUP(G218,网银退汇!H:J,3,FALSE)</f>
        <v>#N/A</v>
      </c>
      <c r="L218" t="str">
        <f t="shared" si="11"/>
        <v>20170809</v>
      </c>
    </row>
    <row r="219" spans="1:12">
      <c r="A219" s="1" t="s">
        <v>11011</v>
      </c>
      <c r="B219" s="1" t="s">
        <v>4647</v>
      </c>
      <c r="C219" s="1" t="s">
        <v>13862</v>
      </c>
      <c r="D219" s="1" t="s">
        <v>13853</v>
      </c>
      <c r="E219" s="1" t="s">
        <v>11012</v>
      </c>
      <c r="F219" s="2">
        <v>841.39</v>
      </c>
      <c r="G219" s="1" t="str">
        <f t="shared" si="9"/>
        <v>6212262504001139376841.39</v>
      </c>
      <c r="H219" s="1" t="s">
        <v>13854</v>
      </c>
      <c r="I219" t="e">
        <f>VLOOKUP(G1532,银行退汇!H:K,4,FALSE)</f>
        <v>#N/A</v>
      </c>
      <c r="J219" t="e">
        <f t="shared" si="10"/>
        <v>#N/A</v>
      </c>
      <c r="K219" t="e">
        <f>VLOOKUP(G219,网银退汇!H:J,3,FALSE)</f>
        <v>#N/A</v>
      </c>
      <c r="L219" t="str">
        <f t="shared" si="11"/>
        <v>20170809</v>
      </c>
    </row>
    <row r="220" spans="1:12">
      <c r="A220" s="1" t="s">
        <v>10314</v>
      </c>
      <c r="B220" s="1" t="s">
        <v>3799</v>
      </c>
      <c r="C220" s="1" t="s">
        <v>13860</v>
      </c>
      <c r="D220" s="1" t="s">
        <v>13853</v>
      </c>
      <c r="E220" s="1" t="s">
        <v>9952</v>
      </c>
      <c r="F220" s="2">
        <v>100</v>
      </c>
      <c r="G220" s="1" t="str">
        <f t="shared" si="9"/>
        <v>6212262505000501078100</v>
      </c>
      <c r="H220" s="1" t="s">
        <v>13854</v>
      </c>
      <c r="I220" t="e">
        <f>VLOOKUP(G1533,银行退汇!H:K,4,FALSE)</f>
        <v>#N/A</v>
      </c>
      <c r="J220" t="e">
        <f t="shared" si="10"/>
        <v>#N/A</v>
      </c>
      <c r="K220" t="e">
        <f>VLOOKUP(G220,网银退汇!H:J,3,FALSE)</f>
        <v>#N/A</v>
      </c>
      <c r="L220" t="str">
        <f t="shared" si="11"/>
        <v>20170807</v>
      </c>
    </row>
    <row r="221" spans="1:12">
      <c r="A221" s="1" t="s">
        <v>9951</v>
      </c>
      <c r="B221" s="1" t="s">
        <v>3350</v>
      </c>
      <c r="C221" s="1" t="s">
        <v>13860</v>
      </c>
      <c r="D221" s="1" t="s">
        <v>13853</v>
      </c>
      <c r="E221" s="1" t="s">
        <v>9952</v>
      </c>
      <c r="F221" s="2">
        <v>177.14</v>
      </c>
      <c r="G221" s="1" t="str">
        <f t="shared" si="9"/>
        <v>6212262505000501078177.14</v>
      </c>
      <c r="H221" s="1" t="s">
        <v>13854</v>
      </c>
      <c r="I221" t="e">
        <f>VLOOKUP(G1534,银行退汇!H:K,4,FALSE)</f>
        <v>#N/A</v>
      </c>
      <c r="J221" t="e">
        <f t="shared" si="10"/>
        <v>#N/A</v>
      </c>
      <c r="K221" t="e">
        <f>VLOOKUP(G221,网银退汇!H:J,3,FALSE)</f>
        <v>#N/A</v>
      </c>
      <c r="L221" t="str">
        <f t="shared" si="11"/>
        <v>20170807</v>
      </c>
    </row>
    <row r="222" spans="1:12">
      <c r="A222" s="1" t="s">
        <v>12482</v>
      </c>
      <c r="B222" s="1" t="s">
        <v>6507</v>
      </c>
      <c r="C222" s="1" t="s">
        <v>13868</v>
      </c>
      <c r="D222" s="1" t="s">
        <v>13853</v>
      </c>
      <c r="E222" s="1" t="s">
        <v>12483</v>
      </c>
      <c r="F222" s="2">
        <v>36.72</v>
      </c>
      <c r="G222" s="1" t="str">
        <f t="shared" si="9"/>
        <v>621226250500112509136.72</v>
      </c>
      <c r="H222" s="1" t="s">
        <v>13854</v>
      </c>
      <c r="I222" t="e">
        <f>VLOOKUP(G1535,银行退汇!H:K,4,FALSE)</f>
        <v>#N/A</v>
      </c>
      <c r="J222" t="e">
        <f t="shared" si="10"/>
        <v>#N/A</v>
      </c>
      <c r="K222" t="e">
        <f>VLOOKUP(G222,网银退汇!H:J,3,FALSE)</f>
        <v>#N/A</v>
      </c>
      <c r="L222" t="str">
        <f t="shared" si="11"/>
        <v>20170815</v>
      </c>
    </row>
    <row r="223" spans="1:12">
      <c r="A223" s="1" t="s">
        <v>11379</v>
      </c>
      <c r="B223" s="1" t="s">
        <v>5100</v>
      </c>
      <c r="C223" s="1" t="s">
        <v>13863</v>
      </c>
      <c r="D223" s="1" t="s">
        <v>13853</v>
      </c>
      <c r="E223" s="1" t="s">
        <v>11380</v>
      </c>
      <c r="F223" s="2">
        <v>42</v>
      </c>
      <c r="G223" s="1" t="str">
        <f t="shared" si="9"/>
        <v>621226250500138007642</v>
      </c>
      <c r="H223" s="1" t="s">
        <v>13854</v>
      </c>
      <c r="I223" t="e">
        <f>VLOOKUP(G1536,银行退汇!H:K,4,FALSE)</f>
        <v>#N/A</v>
      </c>
      <c r="J223" t="e">
        <f t="shared" si="10"/>
        <v>#N/A</v>
      </c>
      <c r="K223" t="e">
        <f>VLOOKUP(G223,网银退汇!H:J,3,FALSE)</f>
        <v>#N/A</v>
      </c>
      <c r="L223" t="str">
        <f t="shared" si="11"/>
        <v>20170810</v>
      </c>
    </row>
    <row r="224" spans="1:12">
      <c r="A224" s="1" t="s">
        <v>12266</v>
      </c>
      <c r="B224" s="1" t="s">
        <v>6205</v>
      </c>
      <c r="C224" s="1" t="s">
        <v>13867</v>
      </c>
      <c r="D224" s="1" t="s">
        <v>13853</v>
      </c>
      <c r="E224" s="1" t="s">
        <v>12267</v>
      </c>
      <c r="F224" s="2">
        <v>193.58</v>
      </c>
      <c r="G224" s="1" t="str">
        <f t="shared" si="9"/>
        <v>6212262505001389184193.58</v>
      </c>
      <c r="H224" s="1" t="s">
        <v>13854</v>
      </c>
      <c r="I224" t="e">
        <f>VLOOKUP(G1537,银行退汇!H:K,4,FALSE)</f>
        <v>#N/A</v>
      </c>
      <c r="J224" t="e">
        <f t="shared" si="10"/>
        <v>#N/A</v>
      </c>
      <c r="K224" t="e">
        <f>VLOOKUP(G224,网银退汇!H:J,3,FALSE)</f>
        <v>#N/A</v>
      </c>
      <c r="L224" t="str">
        <f t="shared" si="11"/>
        <v>20170814</v>
      </c>
    </row>
    <row r="225" spans="1:12">
      <c r="A225" s="1" t="s">
        <v>8796</v>
      </c>
      <c r="B225" s="1" t="s">
        <v>1952</v>
      </c>
      <c r="C225" s="1" t="s">
        <v>13855</v>
      </c>
      <c r="D225" s="1" t="s">
        <v>13853</v>
      </c>
      <c r="E225" s="1" t="s">
        <v>8797</v>
      </c>
      <c r="F225" s="2">
        <v>857.21</v>
      </c>
      <c r="G225" s="1" t="str">
        <f t="shared" si="9"/>
        <v>6212262505001937230857.21</v>
      </c>
      <c r="H225" s="1" t="s">
        <v>13854</v>
      </c>
      <c r="I225" t="e">
        <f>VLOOKUP(G1538,银行退汇!H:K,4,FALSE)</f>
        <v>#N/A</v>
      </c>
      <c r="J225" t="e">
        <f t="shared" si="10"/>
        <v>#N/A</v>
      </c>
      <c r="K225" t="e">
        <f>VLOOKUP(G225,网银退汇!H:J,3,FALSE)</f>
        <v>#N/A</v>
      </c>
      <c r="L225" t="str">
        <f t="shared" si="11"/>
        <v>20170802</v>
      </c>
    </row>
    <row r="226" spans="1:12">
      <c r="A226" s="1" t="s">
        <v>11777</v>
      </c>
      <c r="B226" s="1" t="s">
        <v>11776</v>
      </c>
      <c r="C226" s="1" t="s">
        <v>13865</v>
      </c>
      <c r="D226" s="1" t="s">
        <v>13853</v>
      </c>
      <c r="E226" s="6" t="s">
        <v>584</v>
      </c>
      <c r="F226" s="13">
        <v>500</v>
      </c>
      <c r="G226" s="1" t="str">
        <f t="shared" si="9"/>
        <v>6212262505003639610500</v>
      </c>
      <c r="H226" s="1" t="s">
        <v>13854</v>
      </c>
      <c r="I226" t="e">
        <f>VLOOKUP(G1539,银行退汇!H:K,4,FALSE)</f>
        <v>#N/A</v>
      </c>
      <c r="J226" t="e">
        <f t="shared" si="10"/>
        <v>#N/A</v>
      </c>
      <c r="K226" t="str">
        <f>VLOOKUP(G226,网银退汇!H:J,3,FALSE)</f>
        <v>2017-08-14</v>
      </c>
      <c r="L226" t="str">
        <f t="shared" si="11"/>
        <v>20170812</v>
      </c>
    </row>
    <row r="227" spans="1:12">
      <c r="A227" s="1" t="s">
        <v>11029</v>
      </c>
      <c r="B227" s="1" t="s">
        <v>11028</v>
      </c>
      <c r="C227" s="1" t="s">
        <v>13862</v>
      </c>
      <c r="D227" s="1" t="s">
        <v>13853</v>
      </c>
      <c r="E227" s="6" t="s">
        <v>754</v>
      </c>
      <c r="F227" s="13">
        <v>166.22</v>
      </c>
      <c r="G227" s="1" t="str">
        <f t="shared" si="9"/>
        <v>6212262505003718315166.22</v>
      </c>
      <c r="H227" s="1" t="s">
        <v>13854</v>
      </c>
      <c r="I227" t="e">
        <f>VLOOKUP(G1540,银行退汇!H:K,4,FALSE)</f>
        <v>#N/A</v>
      </c>
      <c r="J227" t="e">
        <f t="shared" si="10"/>
        <v>#N/A</v>
      </c>
      <c r="K227" t="str">
        <f>VLOOKUP(G227,网银退汇!H:J,3,FALSE)</f>
        <v>2017-08-10</v>
      </c>
      <c r="L227" t="str">
        <f t="shared" si="11"/>
        <v>20170809</v>
      </c>
    </row>
    <row r="228" spans="1:12">
      <c r="A228" s="1" t="s">
        <v>8404</v>
      </c>
      <c r="B228" s="1" t="s">
        <v>1449</v>
      </c>
      <c r="C228" s="1" t="s">
        <v>13852</v>
      </c>
      <c r="D228" s="1" t="s">
        <v>13853</v>
      </c>
      <c r="E228" s="1" t="s">
        <v>8405</v>
      </c>
      <c r="F228" s="2">
        <v>300</v>
      </c>
      <c r="G228" s="1" t="str">
        <f t="shared" si="9"/>
        <v>6212262505003829781300</v>
      </c>
      <c r="H228" s="1" t="s">
        <v>13854</v>
      </c>
      <c r="I228" t="e">
        <f>VLOOKUP(G1541,银行退汇!H:K,4,FALSE)</f>
        <v>#N/A</v>
      </c>
      <c r="J228" t="e">
        <f t="shared" si="10"/>
        <v>#N/A</v>
      </c>
      <c r="K228" t="e">
        <f>VLOOKUP(G228,网银退汇!H:J,3,FALSE)</f>
        <v>#N/A</v>
      </c>
      <c r="L228" t="str">
        <f t="shared" si="11"/>
        <v>20170801</v>
      </c>
    </row>
    <row r="229" spans="1:12">
      <c r="A229" s="1" t="s">
        <v>9790</v>
      </c>
      <c r="B229" s="1" t="s">
        <v>9789</v>
      </c>
      <c r="C229" s="1" t="s">
        <v>13858</v>
      </c>
      <c r="D229" s="1" t="s">
        <v>13853</v>
      </c>
      <c r="E229" s="6" t="s">
        <v>992</v>
      </c>
      <c r="F229" s="13">
        <v>24.5</v>
      </c>
      <c r="G229" s="1" t="str">
        <f t="shared" si="9"/>
        <v>621226250500525844324.5</v>
      </c>
      <c r="H229" s="1" t="s">
        <v>13854</v>
      </c>
      <c r="I229" t="e">
        <f>VLOOKUP(G1542,银行退汇!H:K,4,FALSE)</f>
        <v>#N/A</v>
      </c>
      <c r="J229" t="e">
        <f t="shared" si="10"/>
        <v>#N/A</v>
      </c>
      <c r="K229" t="str">
        <f>VLOOKUP(G229,网银退汇!H:J,3,FALSE)</f>
        <v>2017-08-08</v>
      </c>
      <c r="L229" t="str">
        <f t="shared" si="11"/>
        <v>20170805</v>
      </c>
    </row>
    <row r="230" spans="1:12">
      <c r="A230" s="1" t="s">
        <v>11118</v>
      </c>
      <c r="B230" s="1" t="s">
        <v>4779</v>
      </c>
      <c r="C230" s="1" t="s">
        <v>13863</v>
      </c>
      <c r="D230" s="1" t="s">
        <v>13853</v>
      </c>
      <c r="E230" s="1" t="s">
        <v>11119</v>
      </c>
      <c r="F230" s="2">
        <v>206.96</v>
      </c>
      <c r="G230" s="1" t="str">
        <f t="shared" si="9"/>
        <v>6212262505006797308206.96</v>
      </c>
      <c r="H230" s="1" t="s">
        <v>13854</v>
      </c>
      <c r="I230" t="e">
        <f>VLOOKUP(G1543,银行退汇!H:K,4,FALSE)</f>
        <v>#N/A</v>
      </c>
      <c r="J230" t="e">
        <f t="shared" si="10"/>
        <v>#N/A</v>
      </c>
      <c r="K230" t="e">
        <f>VLOOKUP(G230,网银退汇!H:J,3,FALSE)</f>
        <v>#N/A</v>
      </c>
      <c r="L230" t="str">
        <f t="shared" si="11"/>
        <v>20170810</v>
      </c>
    </row>
    <row r="231" spans="1:12">
      <c r="A231" s="1" t="s">
        <v>8775</v>
      </c>
      <c r="B231" s="1" t="s">
        <v>1923</v>
      </c>
      <c r="C231" s="1" t="s">
        <v>13855</v>
      </c>
      <c r="D231" s="1" t="s">
        <v>13853</v>
      </c>
      <c r="E231" s="1" t="s">
        <v>8776</v>
      </c>
      <c r="F231" s="2">
        <v>3200</v>
      </c>
      <c r="G231" s="1" t="str">
        <f t="shared" si="9"/>
        <v>62122625060016444463200</v>
      </c>
      <c r="H231" s="1" t="s">
        <v>13854</v>
      </c>
      <c r="I231" t="e">
        <f>VLOOKUP(G1544,银行退汇!H:K,4,FALSE)</f>
        <v>#N/A</v>
      </c>
      <c r="J231" t="e">
        <f t="shared" si="10"/>
        <v>#N/A</v>
      </c>
      <c r="K231" t="e">
        <f>VLOOKUP(G231,网银退汇!H:J,3,FALSE)</f>
        <v>#N/A</v>
      </c>
      <c r="L231" t="str">
        <f t="shared" si="11"/>
        <v>20170802</v>
      </c>
    </row>
    <row r="232" spans="1:12">
      <c r="A232" s="1" t="s">
        <v>9431</v>
      </c>
      <c r="B232" s="1" t="s">
        <v>2728</v>
      </c>
      <c r="C232" s="1" t="s">
        <v>13857</v>
      </c>
      <c r="D232" s="1" t="s">
        <v>13853</v>
      </c>
      <c r="E232" s="1" t="s">
        <v>9432</v>
      </c>
      <c r="F232" s="2">
        <v>1500</v>
      </c>
      <c r="G232" s="1" t="str">
        <f t="shared" si="9"/>
        <v>62122625060016511771500</v>
      </c>
      <c r="H232" s="1" t="s">
        <v>13854</v>
      </c>
      <c r="I232" t="e">
        <f>VLOOKUP(G1545,银行退汇!H:K,4,FALSE)</f>
        <v>#N/A</v>
      </c>
      <c r="J232" t="e">
        <f t="shared" si="10"/>
        <v>#N/A</v>
      </c>
      <c r="K232" t="e">
        <f>VLOOKUP(G232,网银退汇!H:J,3,FALSE)</f>
        <v>#N/A</v>
      </c>
      <c r="L232" t="str">
        <f t="shared" si="11"/>
        <v>20170804</v>
      </c>
    </row>
    <row r="233" spans="1:12">
      <c r="A233" s="1" t="s">
        <v>10130</v>
      </c>
      <c r="B233" s="1" t="s">
        <v>3572</v>
      </c>
      <c r="C233" s="1" t="s">
        <v>13860</v>
      </c>
      <c r="D233" s="1" t="s">
        <v>13853</v>
      </c>
      <c r="E233" s="1" t="s">
        <v>10131</v>
      </c>
      <c r="F233" s="2">
        <v>1000</v>
      </c>
      <c r="G233" s="1" t="str">
        <f t="shared" si="9"/>
        <v>62122625070002506641000</v>
      </c>
      <c r="H233" s="1" t="s">
        <v>13854</v>
      </c>
      <c r="I233" t="e">
        <f>VLOOKUP(G1546,银行退汇!H:K,4,FALSE)</f>
        <v>#N/A</v>
      </c>
      <c r="J233" t="e">
        <f t="shared" si="10"/>
        <v>#N/A</v>
      </c>
      <c r="K233" t="e">
        <f>VLOOKUP(G233,网银退汇!H:J,3,FALSE)</f>
        <v>#N/A</v>
      </c>
      <c r="L233" t="str">
        <f t="shared" si="11"/>
        <v>20170807</v>
      </c>
    </row>
    <row r="234" spans="1:12">
      <c r="A234" s="1" t="s">
        <v>13139</v>
      </c>
      <c r="B234" s="1" t="s">
        <v>7394</v>
      </c>
      <c r="C234" s="1" t="s">
        <v>13870</v>
      </c>
      <c r="D234" s="1" t="s">
        <v>13853</v>
      </c>
      <c r="E234" s="1" t="s">
        <v>13140</v>
      </c>
      <c r="F234" s="2">
        <v>1179.6400000000001</v>
      </c>
      <c r="G234" s="1" t="str">
        <f t="shared" si="9"/>
        <v>62122625070003079511179.64</v>
      </c>
      <c r="H234" s="1" t="s">
        <v>13854</v>
      </c>
      <c r="I234" t="e">
        <f>VLOOKUP(G1547,银行退汇!H:K,4,FALSE)</f>
        <v>#N/A</v>
      </c>
      <c r="J234" t="e">
        <f t="shared" si="10"/>
        <v>#N/A</v>
      </c>
      <c r="K234" t="e">
        <f>VLOOKUP(G234,网银退汇!H:J,3,FALSE)</f>
        <v>#N/A</v>
      </c>
      <c r="L234" t="str">
        <f t="shared" si="11"/>
        <v>20170817</v>
      </c>
    </row>
    <row r="235" spans="1:12">
      <c r="A235" s="1" t="s">
        <v>12157</v>
      </c>
      <c r="B235" s="1" t="s">
        <v>6062</v>
      </c>
      <c r="C235" s="1" t="s">
        <v>13867</v>
      </c>
      <c r="D235" s="1" t="s">
        <v>13853</v>
      </c>
      <c r="E235" s="1" t="s">
        <v>12158</v>
      </c>
      <c r="F235" s="2">
        <v>231.42</v>
      </c>
      <c r="G235" s="1" t="str">
        <f t="shared" si="9"/>
        <v>6212262507005308228231.42</v>
      </c>
      <c r="H235" s="1" t="s">
        <v>13854</v>
      </c>
      <c r="I235" t="e">
        <f>VLOOKUP(G1548,银行退汇!H:K,4,FALSE)</f>
        <v>#N/A</v>
      </c>
      <c r="J235" t="e">
        <f t="shared" si="10"/>
        <v>#N/A</v>
      </c>
      <c r="K235" t="e">
        <f>VLOOKUP(G235,网银退汇!H:J,3,FALSE)</f>
        <v>#N/A</v>
      </c>
      <c r="L235" t="str">
        <f t="shared" si="11"/>
        <v>20170814</v>
      </c>
    </row>
    <row r="236" spans="1:12">
      <c r="A236" s="1" t="s">
        <v>10157</v>
      </c>
      <c r="B236" s="1" t="s">
        <v>3601</v>
      </c>
      <c r="C236" s="1" t="s">
        <v>13860</v>
      </c>
      <c r="D236" s="1" t="s">
        <v>13853</v>
      </c>
      <c r="E236" s="1" t="s">
        <v>10158</v>
      </c>
      <c r="F236" s="2">
        <v>2403.67</v>
      </c>
      <c r="G236" s="1" t="str">
        <f t="shared" si="9"/>
        <v>62122625080002882252403.67</v>
      </c>
      <c r="H236" s="1" t="s">
        <v>13854</v>
      </c>
      <c r="I236" t="e">
        <f>VLOOKUP(G1549,银行退汇!H:K,4,FALSE)</f>
        <v>#N/A</v>
      </c>
      <c r="J236" t="e">
        <f t="shared" si="10"/>
        <v>#N/A</v>
      </c>
      <c r="K236" t="e">
        <f>VLOOKUP(G236,网银退汇!H:J,3,FALSE)</f>
        <v>#N/A</v>
      </c>
      <c r="L236" t="str">
        <f t="shared" si="11"/>
        <v>20170807</v>
      </c>
    </row>
    <row r="237" spans="1:12">
      <c r="A237" s="1" t="s">
        <v>12362</v>
      </c>
      <c r="B237" s="1" t="s">
        <v>6333</v>
      </c>
      <c r="C237" s="1" t="s">
        <v>13868</v>
      </c>
      <c r="D237" s="1" t="s">
        <v>13853</v>
      </c>
      <c r="E237" s="1" t="s">
        <v>12363</v>
      </c>
      <c r="F237" s="2">
        <v>388</v>
      </c>
      <c r="G237" s="1" t="str">
        <f t="shared" si="9"/>
        <v>6212262508000297226388</v>
      </c>
      <c r="H237" s="1" t="s">
        <v>13854</v>
      </c>
      <c r="I237" t="e">
        <f>VLOOKUP(G1550,银行退汇!H:K,4,FALSE)</f>
        <v>#N/A</v>
      </c>
      <c r="J237" t="e">
        <f t="shared" si="10"/>
        <v>#N/A</v>
      </c>
      <c r="K237" t="e">
        <f>VLOOKUP(G237,网银退汇!H:J,3,FALSE)</f>
        <v>#N/A</v>
      </c>
      <c r="L237" t="str">
        <f t="shared" si="11"/>
        <v>20170815</v>
      </c>
    </row>
    <row r="238" spans="1:12">
      <c r="A238" s="1" t="s">
        <v>8974</v>
      </c>
      <c r="B238" s="1" t="s">
        <v>2165</v>
      </c>
      <c r="C238" s="1" t="s">
        <v>13855</v>
      </c>
      <c r="D238" s="1" t="s">
        <v>13853</v>
      </c>
      <c r="E238" s="1" t="s">
        <v>8975</v>
      </c>
      <c r="F238" s="2">
        <v>137.86000000000001</v>
      </c>
      <c r="G238" s="1" t="str">
        <f t="shared" si="9"/>
        <v>6212262509000845980137.86</v>
      </c>
      <c r="H238" s="1" t="s">
        <v>13854</v>
      </c>
      <c r="I238" t="e">
        <f>VLOOKUP(G1551,银行退汇!H:K,4,FALSE)</f>
        <v>#N/A</v>
      </c>
      <c r="J238" t="e">
        <f t="shared" si="10"/>
        <v>#N/A</v>
      </c>
      <c r="K238" t="e">
        <f>VLOOKUP(G238,网银退汇!H:J,3,FALSE)</f>
        <v>#N/A</v>
      </c>
      <c r="L238" t="str">
        <f t="shared" si="11"/>
        <v>20170802</v>
      </c>
    </row>
    <row r="239" spans="1:12">
      <c r="A239" s="1" t="s">
        <v>12755</v>
      </c>
      <c r="B239" s="1" t="s">
        <v>6878</v>
      </c>
      <c r="C239" s="1" t="s">
        <v>13869</v>
      </c>
      <c r="D239" s="1" t="s">
        <v>13853</v>
      </c>
      <c r="E239" s="1" t="s">
        <v>12756</v>
      </c>
      <c r="F239" s="2">
        <v>367</v>
      </c>
      <c r="G239" s="1" t="str">
        <f t="shared" si="9"/>
        <v>6212262509001945607367</v>
      </c>
      <c r="H239" s="1" t="s">
        <v>13854</v>
      </c>
      <c r="I239" t="e">
        <f>VLOOKUP(G1552,银行退汇!H:K,4,FALSE)</f>
        <v>#N/A</v>
      </c>
      <c r="J239" t="e">
        <f t="shared" si="10"/>
        <v>#N/A</v>
      </c>
      <c r="K239" t="e">
        <f>VLOOKUP(G239,网银退汇!H:J,3,FALSE)</f>
        <v>#N/A</v>
      </c>
      <c r="L239" t="str">
        <f t="shared" si="11"/>
        <v>20170816</v>
      </c>
    </row>
    <row r="240" spans="1:12">
      <c r="A240" s="1" t="s">
        <v>8829</v>
      </c>
      <c r="B240" s="1" t="s">
        <v>1993</v>
      </c>
      <c r="C240" s="1" t="s">
        <v>13855</v>
      </c>
      <c r="D240" s="1" t="s">
        <v>13853</v>
      </c>
      <c r="E240" s="1" t="s">
        <v>8830</v>
      </c>
      <c r="F240" s="2">
        <v>20</v>
      </c>
      <c r="G240" s="1" t="str">
        <f t="shared" si="9"/>
        <v>621226251000176639920</v>
      </c>
      <c r="H240" s="1" t="s">
        <v>13854</v>
      </c>
      <c r="I240" t="e">
        <f>VLOOKUP(G1553,银行退汇!H:K,4,FALSE)</f>
        <v>#N/A</v>
      </c>
      <c r="J240" t="e">
        <f t="shared" si="10"/>
        <v>#N/A</v>
      </c>
      <c r="K240" t="e">
        <f>VLOOKUP(G240,网银退汇!H:J,3,FALSE)</f>
        <v>#N/A</v>
      </c>
      <c r="L240" t="str">
        <f t="shared" si="11"/>
        <v>20170802</v>
      </c>
    </row>
    <row r="241" spans="1:12">
      <c r="A241" s="1" t="s">
        <v>9333</v>
      </c>
      <c r="B241" s="1" t="s">
        <v>2604</v>
      </c>
      <c r="C241" s="1" t="s">
        <v>13856</v>
      </c>
      <c r="D241" s="1" t="s">
        <v>13853</v>
      </c>
      <c r="E241" s="1" t="s">
        <v>9334</v>
      </c>
      <c r="F241" s="2">
        <v>400</v>
      </c>
      <c r="G241" s="1" t="str">
        <f t="shared" si="9"/>
        <v>6212262512000895153400</v>
      </c>
      <c r="H241" s="1" t="s">
        <v>13854</v>
      </c>
      <c r="I241" t="e">
        <f>VLOOKUP(G1554,银行退汇!H:K,4,FALSE)</f>
        <v>#N/A</v>
      </c>
      <c r="J241" t="e">
        <f t="shared" si="10"/>
        <v>#N/A</v>
      </c>
      <c r="K241" t="e">
        <f>VLOOKUP(G241,网银退汇!H:J,3,FALSE)</f>
        <v>#N/A</v>
      </c>
      <c r="L241" t="str">
        <f t="shared" si="11"/>
        <v>20170803</v>
      </c>
    </row>
    <row r="242" spans="1:12">
      <c r="A242" s="1" t="s">
        <v>13378</v>
      </c>
      <c r="B242" s="1" t="s">
        <v>7713</v>
      </c>
      <c r="C242" s="1" t="s">
        <v>13871</v>
      </c>
      <c r="D242" s="1" t="s">
        <v>13853</v>
      </c>
      <c r="E242" s="1" t="s">
        <v>13379</v>
      </c>
      <c r="F242" s="2">
        <v>400</v>
      </c>
      <c r="G242" s="1" t="str">
        <f t="shared" si="9"/>
        <v>6212262512001698952400</v>
      </c>
      <c r="H242" s="1" t="s">
        <v>13854</v>
      </c>
      <c r="I242" t="e">
        <f>VLOOKUP(G1555,银行退汇!H:K,4,FALSE)</f>
        <v>#N/A</v>
      </c>
      <c r="J242" t="e">
        <f t="shared" si="10"/>
        <v>#N/A</v>
      </c>
      <c r="K242" t="e">
        <f>VLOOKUP(G242,网银退汇!H:J,3,FALSE)</f>
        <v>#N/A</v>
      </c>
      <c r="L242" t="str">
        <f t="shared" si="11"/>
        <v>20170818</v>
      </c>
    </row>
    <row r="243" spans="1:12">
      <c r="A243" s="1" t="s">
        <v>10008</v>
      </c>
      <c r="B243" s="1" t="s">
        <v>3418</v>
      </c>
      <c r="C243" s="1" t="s">
        <v>13860</v>
      </c>
      <c r="D243" s="1" t="s">
        <v>13853</v>
      </c>
      <c r="E243" s="1" t="s">
        <v>974</v>
      </c>
      <c r="F243" s="2">
        <v>15</v>
      </c>
      <c r="G243" s="1" t="str">
        <f t="shared" si="9"/>
        <v>621226251300026090115</v>
      </c>
      <c r="H243" s="1" t="s">
        <v>13854</v>
      </c>
      <c r="I243" t="e">
        <f>VLOOKUP(G1556,银行退汇!H:K,4,FALSE)</f>
        <v>#N/A</v>
      </c>
      <c r="J243" t="e">
        <f t="shared" si="10"/>
        <v>#N/A</v>
      </c>
      <c r="K243" t="e">
        <f>VLOOKUP(G243,网银退汇!H:J,3,FALSE)</f>
        <v>#N/A</v>
      </c>
      <c r="L243" t="str">
        <f t="shared" si="11"/>
        <v>20170807</v>
      </c>
    </row>
    <row r="244" spans="1:12">
      <c r="A244" s="1" t="s">
        <v>10011</v>
      </c>
      <c r="B244" s="1" t="s">
        <v>10010</v>
      </c>
      <c r="C244" s="1" t="s">
        <v>13860</v>
      </c>
      <c r="D244" s="1" t="s">
        <v>13853</v>
      </c>
      <c r="E244" s="6" t="s">
        <v>974</v>
      </c>
      <c r="F244" s="13">
        <v>63.2</v>
      </c>
      <c r="G244" s="1" t="str">
        <f t="shared" si="9"/>
        <v>621226251300026090163.2</v>
      </c>
      <c r="H244" s="1" t="s">
        <v>13854</v>
      </c>
      <c r="I244" t="e">
        <f>VLOOKUP(G1557,银行退汇!H:K,4,FALSE)</f>
        <v>#N/A</v>
      </c>
      <c r="J244" t="e">
        <f t="shared" si="10"/>
        <v>#N/A</v>
      </c>
      <c r="K244" t="str">
        <f>VLOOKUP(G244,网银退汇!H:J,3,FALSE)</f>
        <v>2017-08-08</v>
      </c>
      <c r="L244" t="str">
        <f t="shared" si="11"/>
        <v>20170807</v>
      </c>
    </row>
    <row r="245" spans="1:12">
      <c r="A245" s="1" t="s">
        <v>9567</v>
      </c>
      <c r="B245" s="1" t="s">
        <v>2877</v>
      </c>
      <c r="C245" s="1" t="s">
        <v>13857</v>
      </c>
      <c r="D245" s="1" t="s">
        <v>13853</v>
      </c>
      <c r="E245" s="1" t="s">
        <v>9568</v>
      </c>
      <c r="F245" s="2">
        <v>573</v>
      </c>
      <c r="G245" s="1" t="str">
        <f t="shared" si="9"/>
        <v>6212262514000453025573</v>
      </c>
      <c r="H245" s="1" t="s">
        <v>13854</v>
      </c>
      <c r="I245" t="e">
        <f>VLOOKUP(G1558,银行退汇!H:K,4,FALSE)</f>
        <v>#N/A</v>
      </c>
      <c r="J245" t="e">
        <f t="shared" si="10"/>
        <v>#N/A</v>
      </c>
      <c r="K245" t="e">
        <f>VLOOKUP(G245,网银退汇!H:J,3,FALSE)</f>
        <v>#N/A</v>
      </c>
      <c r="L245" t="str">
        <f t="shared" si="11"/>
        <v>20170804</v>
      </c>
    </row>
    <row r="246" spans="1:12">
      <c r="A246" s="1" t="s">
        <v>11996</v>
      </c>
      <c r="B246" s="1" t="s">
        <v>11995</v>
      </c>
      <c r="C246" s="1" t="s">
        <v>13867</v>
      </c>
      <c r="D246" s="1" t="s">
        <v>13853</v>
      </c>
      <c r="E246" s="6" t="s">
        <v>518</v>
      </c>
      <c r="F246" s="13">
        <v>31.5</v>
      </c>
      <c r="G246" s="1" t="str">
        <f t="shared" si="9"/>
        <v>621226251400045826331.5</v>
      </c>
      <c r="H246" s="1" t="s">
        <v>13854</v>
      </c>
      <c r="I246" t="e">
        <f>VLOOKUP(G1559,银行退汇!H:K,4,FALSE)</f>
        <v>#N/A</v>
      </c>
      <c r="J246" t="e">
        <f t="shared" si="10"/>
        <v>#N/A</v>
      </c>
      <c r="K246" t="str">
        <f>VLOOKUP(G246,网银退汇!H:J,3,FALSE)</f>
        <v>2017-08-14</v>
      </c>
      <c r="L246" t="str">
        <f t="shared" si="11"/>
        <v>20170814</v>
      </c>
    </row>
    <row r="247" spans="1:12">
      <c r="A247" s="1" t="s">
        <v>11672</v>
      </c>
      <c r="B247" s="1" t="s">
        <v>5473</v>
      </c>
      <c r="C247" s="1" t="s">
        <v>13864</v>
      </c>
      <c r="D247" s="1" t="s">
        <v>13853</v>
      </c>
      <c r="E247" s="1" t="s">
        <v>11673</v>
      </c>
      <c r="F247" s="2">
        <v>5847.1</v>
      </c>
      <c r="G247" s="1" t="str">
        <f t="shared" si="9"/>
        <v>62122625140005321905847.1</v>
      </c>
      <c r="H247" s="1" t="s">
        <v>13854</v>
      </c>
      <c r="I247" t="e">
        <f>VLOOKUP(G1560,银行退汇!H:K,4,FALSE)</f>
        <v>#N/A</v>
      </c>
      <c r="J247" t="e">
        <f t="shared" si="10"/>
        <v>#N/A</v>
      </c>
      <c r="K247" t="e">
        <f>VLOOKUP(G247,网银退汇!H:J,3,FALSE)</f>
        <v>#N/A</v>
      </c>
      <c r="L247" t="str">
        <f t="shared" si="11"/>
        <v>20170811</v>
      </c>
    </row>
    <row r="248" spans="1:12">
      <c r="A248" s="1" t="s">
        <v>9133</v>
      </c>
      <c r="B248" s="1" t="s">
        <v>2347</v>
      </c>
      <c r="C248" s="1" t="s">
        <v>13856</v>
      </c>
      <c r="D248" s="1" t="s">
        <v>13853</v>
      </c>
      <c r="E248" s="1" t="s">
        <v>9134</v>
      </c>
      <c r="F248" s="2">
        <v>312.04000000000002</v>
      </c>
      <c r="G248" s="1" t="str">
        <f t="shared" si="9"/>
        <v>6212262515000646997312.04</v>
      </c>
      <c r="H248" s="1" t="s">
        <v>13854</v>
      </c>
      <c r="I248" t="e">
        <f>VLOOKUP(G1561,银行退汇!H:K,4,FALSE)</f>
        <v>#N/A</v>
      </c>
      <c r="J248" t="e">
        <f t="shared" si="10"/>
        <v>#N/A</v>
      </c>
      <c r="K248" t="e">
        <f>VLOOKUP(G248,网银退汇!H:J,3,FALSE)</f>
        <v>#N/A</v>
      </c>
      <c r="L248" t="str">
        <f t="shared" si="11"/>
        <v>20170803</v>
      </c>
    </row>
    <row r="249" spans="1:12">
      <c r="A249" s="1" t="s">
        <v>10563</v>
      </c>
      <c r="B249" s="1" t="s">
        <v>4103</v>
      </c>
      <c r="C249" s="1" t="s">
        <v>13861</v>
      </c>
      <c r="D249" s="1" t="s">
        <v>13853</v>
      </c>
      <c r="E249" s="1" t="s">
        <v>10564</v>
      </c>
      <c r="F249" s="2">
        <v>312.83</v>
      </c>
      <c r="G249" s="1" t="str">
        <f t="shared" si="9"/>
        <v>6212262516000131725312.83</v>
      </c>
      <c r="H249" s="1" t="s">
        <v>13854</v>
      </c>
      <c r="I249" t="e">
        <f>VLOOKUP(G1562,银行退汇!H:K,4,FALSE)</f>
        <v>#N/A</v>
      </c>
      <c r="J249" t="e">
        <f t="shared" si="10"/>
        <v>#N/A</v>
      </c>
      <c r="K249" t="e">
        <f>VLOOKUP(G249,网银退汇!H:J,3,FALSE)</f>
        <v>#N/A</v>
      </c>
      <c r="L249" t="str">
        <f t="shared" si="11"/>
        <v>20170808</v>
      </c>
    </row>
    <row r="250" spans="1:12">
      <c r="A250" s="1" t="s">
        <v>13574</v>
      </c>
      <c r="B250" s="1" t="s">
        <v>7984</v>
      </c>
      <c r="C250" s="1" t="s">
        <v>13871</v>
      </c>
      <c r="D250" s="1" t="s">
        <v>13853</v>
      </c>
      <c r="E250" s="6" t="s">
        <v>144</v>
      </c>
      <c r="F250" s="13">
        <v>300</v>
      </c>
      <c r="G250" s="1" t="str">
        <f t="shared" si="9"/>
        <v>6212262516000500853300</v>
      </c>
      <c r="H250" s="1" t="s">
        <v>13854</v>
      </c>
      <c r="I250" t="e">
        <f>VLOOKUP(G1563,银行退汇!H:K,4,FALSE)</f>
        <v>#N/A</v>
      </c>
      <c r="J250" t="e">
        <f t="shared" si="10"/>
        <v>#N/A</v>
      </c>
      <c r="K250" t="str">
        <f>VLOOKUP(G250,网银退汇!H:J,3,FALSE)</f>
        <v>2017-08-18</v>
      </c>
      <c r="L250" t="str">
        <f t="shared" si="11"/>
        <v>20170818</v>
      </c>
    </row>
    <row r="251" spans="1:12">
      <c r="A251" s="1" t="s">
        <v>9465</v>
      </c>
      <c r="B251" s="1" t="s">
        <v>2766</v>
      </c>
      <c r="C251" s="1" t="s">
        <v>13857</v>
      </c>
      <c r="D251" s="1" t="s">
        <v>13853</v>
      </c>
      <c r="E251" s="1" t="s">
        <v>9466</v>
      </c>
      <c r="F251" s="2">
        <v>58.16</v>
      </c>
      <c r="G251" s="1" t="str">
        <f t="shared" si="9"/>
        <v>621226251600056950258.16</v>
      </c>
      <c r="H251" s="1" t="s">
        <v>13854</v>
      </c>
      <c r="I251" t="e">
        <f>VLOOKUP(G1564,银行退汇!H:K,4,FALSE)</f>
        <v>#N/A</v>
      </c>
      <c r="J251" t="e">
        <f t="shared" si="10"/>
        <v>#N/A</v>
      </c>
      <c r="K251" t="e">
        <f>VLOOKUP(G251,网银退汇!H:J,3,FALSE)</f>
        <v>#N/A</v>
      </c>
      <c r="L251" t="str">
        <f t="shared" si="11"/>
        <v>20170804</v>
      </c>
    </row>
    <row r="252" spans="1:12">
      <c r="A252" s="1" t="s">
        <v>11153</v>
      </c>
      <c r="B252" s="1" t="s">
        <v>4824</v>
      </c>
      <c r="C252" s="1" t="s">
        <v>13863</v>
      </c>
      <c r="D252" s="1" t="s">
        <v>13853</v>
      </c>
      <c r="E252" s="1" t="s">
        <v>11154</v>
      </c>
      <c r="F252" s="2">
        <v>59.5</v>
      </c>
      <c r="G252" s="1" t="str">
        <f t="shared" si="9"/>
        <v>621226251600065069059.5</v>
      </c>
      <c r="H252" s="1" t="s">
        <v>13854</v>
      </c>
      <c r="I252" t="e">
        <f>VLOOKUP(G1565,银行退汇!H:K,4,FALSE)</f>
        <v>#N/A</v>
      </c>
      <c r="J252" t="e">
        <f t="shared" si="10"/>
        <v>#N/A</v>
      </c>
      <c r="K252" t="e">
        <f>VLOOKUP(G252,网银退汇!H:J,3,FALSE)</f>
        <v>#N/A</v>
      </c>
      <c r="L252" t="str">
        <f t="shared" si="11"/>
        <v>20170810</v>
      </c>
    </row>
    <row r="253" spans="1:12">
      <c r="A253" s="1" t="s">
        <v>9682</v>
      </c>
      <c r="B253" s="1" t="s">
        <v>3019</v>
      </c>
      <c r="C253" s="1" t="s">
        <v>13857</v>
      </c>
      <c r="D253" s="1" t="s">
        <v>13853</v>
      </c>
      <c r="E253" s="1" t="s">
        <v>9680</v>
      </c>
      <c r="F253" s="2">
        <v>100</v>
      </c>
      <c r="G253" s="1" t="str">
        <f t="shared" si="9"/>
        <v>6212262516001001612100</v>
      </c>
      <c r="H253" s="1" t="s">
        <v>13854</v>
      </c>
      <c r="I253" t="e">
        <f>VLOOKUP(G1566,银行退汇!H:K,4,FALSE)</f>
        <v>#N/A</v>
      </c>
      <c r="J253" t="e">
        <f t="shared" si="10"/>
        <v>#N/A</v>
      </c>
      <c r="K253" t="e">
        <f>VLOOKUP(G253,网银退汇!H:J,3,FALSE)</f>
        <v>#N/A</v>
      </c>
      <c r="L253" t="str">
        <f t="shared" si="11"/>
        <v>20170804</v>
      </c>
    </row>
    <row r="254" spans="1:12">
      <c r="A254" s="1" t="s">
        <v>9679</v>
      </c>
      <c r="B254" s="1" t="s">
        <v>3015</v>
      </c>
      <c r="C254" s="1" t="s">
        <v>13857</v>
      </c>
      <c r="D254" s="1" t="s">
        <v>13853</v>
      </c>
      <c r="E254" s="1" t="s">
        <v>9680</v>
      </c>
      <c r="F254" s="2">
        <v>300</v>
      </c>
      <c r="G254" s="1" t="str">
        <f t="shared" si="9"/>
        <v>6212262516001001612300</v>
      </c>
      <c r="H254" s="1" t="s">
        <v>13854</v>
      </c>
      <c r="I254" t="e">
        <f>VLOOKUP(G1567,银行退汇!H:K,4,FALSE)</f>
        <v>#N/A</v>
      </c>
      <c r="J254" t="e">
        <f t="shared" si="10"/>
        <v>#N/A</v>
      </c>
      <c r="K254" t="e">
        <f>VLOOKUP(G254,网银退汇!H:J,3,FALSE)</f>
        <v>#N/A</v>
      </c>
      <c r="L254" t="str">
        <f t="shared" si="11"/>
        <v>20170804</v>
      </c>
    </row>
    <row r="255" spans="1:12">
      <c r="A255" s="1" t="s">
        <v>12806</v>
      </c>
      <c r="B255" s="1" t="s">
        <v>6947</v>
      </c>
      <c r="C255" s="1" t="s">
        <v>13869</v>
      </c>
      <c r="D255" s="1" t="s">
        <v>13853</v>
      </c>
      <c r="E255" s="1" t="s">
        <v>12807</v>
      </c>
      <c r="F255" s="2">
        <v>172.58</v>
      </c>
      <c r="G255" s="1" t="str">
        <f t="shared" si="9"/>
        <v>6212262516001278145172.58</v>
      </c>
      <c r="H255" s="1" t="s">
        <v>13854</v>
      </c>
      <c r="I255" t="e">
        <f>VLOOKUP(G1568,银行退汇!H:K,4,FALSE)</f>
        <v>#N/A</v>
      </c>
      <c r="J255" t="e">
        <f t="shared" si="10"/>
        <v>#N/A</v>
      </c>
      <c r="K255" t="e">
        <f>VLOOKUP(G255,网银退汇!H:J,3,FALSE)</f>
        <v>#N/A</v>
      </c>
      <c r="L255" t="str">
        <f t="shared" si="11"/>
        <v>20170816</v>
      </c>
    </row>
    <row r="256" spans="1:12">
      <c r="A256" s="1" t="s">
        <v>11883</v>
      </c>
      <c r="B256" s="1" t="s">
        <v>11882</v>
      </c>
      <c r="C256" s="1" t="s">
        <v>13865</v>
      </c>
      <c r="D256" s="1" t="s">
        <v>13853</v>
      </c>
      <c r="E256" s="6" t="s">
        <v>560</v>
      </c>
      <c r="F256" s="13">
        <v>24.5</v>
      </c>
      <c r="G256" s="1" t="str">
        <f t="shared" si="9"/>
        <v>621226251800073328624.5</v>
      </c>
      <c r="H256" s="1" t="s">
        <v>13854</v>
      </c>
      <c r="I256" t="e">
        <f>VLOOKUP(G1569,银行退汇!H:K,4,FALSE)</f>
        <v>#N/A</v>
      </c>
      <c r="J256" t="e">
        <f t="shared" si="10"/>
        <v>#N/A</v>
      </c>
      <c r="K256" t="str">
        <f>VLOOKUP(G256,网银退汇!H:J,3,FALSE)</f>
        <v>2017-08-14</v>
      </c>
      <c r="L256" t="str">
        <f t="shared" si="11"/>
        <v>20170812</v>
      </c>
    </row>
    <row r="257" spans="1:12">
      <c r="A257" s="1" t="s">
        <v>12269</v>
      </c>
      <c r="B257" s="1" t="s">
        <v>6209</v>
      </c>
      <c r="C257" s="1" t="s">
        <v>13867</v>
      </c>
      <c r="D257" s="1" t="s">
        <v>13853</v>
      </c>
      <c r="E257" s="1" t="s">
        <v>12270</v>
      </c>
      <c r="F257" s="2">
        <v>215.3</v>
      </c>
      <c r="G257" s="1" t="str">
        <f t="shared" si="9"/>
        <v>6212263602077680809215.3</v>
      </c>
      <c r="H257" s="1" t="s">
        <v>13854</v>
      </c>
      <c r="I257" t="e">
        <f>VLOOKUP(G1570,银行退汇!H:K,4,FALSE)</f>
        <v>#N/A</v>
      </c>
      <c r="J257" t="e">
        <f t="shared" si="10"/>
        <v>#N/A</v>
      </c>
      <c r="K257" t="e">
        <f>VLOOKUP(G257,网银退汇!H:J,3,FALSE)</f>
        <v>#N/A</v>
      </c>
      <c r="L257" t="str">
        <f t="shared" si="11"/>
        <v>20170814</v>
      </c>
    </row>
    <row r="258" spans="1:12">
      <c r="A258" s="1" t="s">
        <v>13839</v>
      </c>
      <c r="B258" s="1" t="s">
        <v>8333</v>
      </c>
      <c r="C258" s="1" t="s">
        <v>13873</v>
      </c>
      <c r="D258" s="1" t="s">
        <v>13853</v>
      </c>
      <c r="E258" s="1" t="s">
        <v>13840</v>
      </c>
      <c r="F258" s="2">
        <v>77</v>
      </c>
      <c r="G258" s="1" t="str">
        <f t="shared" ref="G258:G321" si="12">E258&amp;F258</f>
        <v>621226400004538311077</v>
      </c>
      <c r="H258" s="1" t="s">
        <v>13854</v>
      </c>
      <c r="I258" t="e">
        <f>VLOOKUP(G1571,银行退汇!H:K,4,FALSE)</f>
        <v>#N/A</v>
      </c>
      <c r="J258" t="e">
        <f t="shared" si="10"/>
        <v>#N/A</v>
      </c>
      <c r="K258" t="e">
        <f>VLOOKUP(G258,网银退汇!H:J,3,FALSE)</f>
        <v>#N/A</v>
      </c>
      <c r="L258" t="str">
        <f t="shared" si="11"/>
        <v>20170820</v>
      </c>
    </row>
    <row r="259" spans="1:12">
      <c r="A259" s="1" t="s">
        <v>9078</v>
      </c>
      <c r="B259" s="1" t="s">
        <v>9077</v>
      </c>
      <c r="C259" s="1" t="s">
        <v>13856</v>
      </c>
      <c r="D259" s="1" t="s">
        <v>13853</v>
      </c>
      <c r="E259" s="6" t="s">
        <v>1183</v>
      </c>
      <c r="F259" s="13">
        <v>194</v>
      </c>
      <c r="G259" s="1" t="str">
        <f t="shared" si="12"/>
        <v>6212264100031015229194</v>
      </c>
      <c r="H259" s="1" t="s">
        <v>13854</v>
      </c>
      <c r="I259" t="e">
        <f>VLOOKUP(G1572,银行退汇!H:K,4,FALSE)</f>
        <v>#N/A</v>
      </c>
      <c r="J259" t="e">
        <f t="shared" ref="J259:J322" si="13">IF(I259&gt;0,1,"")</f>
        <v>#N/A</v>
      </c>
      <c r="K259" t="str">
        <f>VLOOKUP(G259,网银退汇!H:J,3,FALSE)</f>
        <v>2017-08-04</v>
      </c>
      <c r="L259" t="str">
        <f t="shared" ref="L259:L322" si="14">C259</f>
        <v>20170803</v>
      </c>
    </row>
    <row r="260" spans="1:12">
      <c r="A260" s="1" t="s">
        <v>11319</v>
      </c>
      <c r="B260" s="1" t="s">
        <v>5025</v>
      </c>
      <c r="C260" s="1" t="s">
        <v>13863</v>
      </c>
      <c r="D260" s="1" t="s">
        <v>13853</v>
      </c>
      <c r="E260" s="1" t="s">
        <v>11320</v>
      </c>
      <c r="F260" s="2">
        <v>14.5</v>
      </c>
      <c r="G260" s="1" t="str">
        <f t="shared" si="12"/>
        <v>621281250200092959414.5</v>
      </c>
      <c r="H260" s="1" t="s">
        <v>13854</v>
      </c>
      <c r="I260" t="e">
        <f>VLOOKUP(G1573,银行退汇!H:K,4,FALSE)</f>
        <v>#N/A</v>
      </c>
      <c r="J260" t="e">
        <f t="shared" si="13"/>
        <v>#N/A</v>
      </c>
      <c r="K260" t="e">
        <f>VLOOKUP(G260,网银退汇!H:J,3,FALSE)</f>
        <v>#N/A</v>
      </c>
      <c r="L260" t="str">
        <f t="shared" si="14"/>
        <v>20170810</v>
      </c>
    </row>
    <row r="261" spans="1:12">
      <c r="A261" s="1" t="s">
        <v>12905</v>
      </c>
      <c r="B261" s="1" t="s">
        <v>7081</v>
      </c>
      <c r="C261" s="1" t="s">
        <v>13869</v>
      </c>
      <c r="D261" s="1" t="s">
        <v>13853</v>
      </c>
      <c r="E261" s="1" t="s">
        <v>12906</v>
      </c>
      <c r="F261" s="2">
        <v>3000</v>
      </c>
      <c r="G261" s="1" t="str">
        <f t="shared" si="12"/>
        <v>62128825110000091203000</v>
      </c>
      <c r="H261" s="1" t="s">
        <v>13854</v>
      </c>
      <c r="I261" t="e">
        <f>VLOOKUP(G1574,银行退汇!H:K,4,FALSE)</f>
        <v>#N/A</v>
      </c>
      <c r="J261" t="e">
        <f t="shared" si="13"/>
        <v>#N/A</v>
      </c>
      <c r="K261" t="e">
        <f>VLOOKUP(G261,网银退汇!H:J,3,FALSE)</f>
        <v>#N/A</v>
      </c>
      <c r="L261" t="str">
        <f t="shared" si="14"/>
        <v>20170816</v>
      </c>
    </row>
    <row r="262" spans="1:12">
      <c r="A262" s="1" t="s">
        <v>10622</v>
      </c>
      <c r="B262" s="1" t="s">
        <v>10621</v>
      </c>
      <c r="C262" s="1" t="s">
        <v>13861</v>
      </c>
      <c r="D262" s="1" t="s">
        <v>13853</v>
      </c>
      <c r="E262" s="6" t="s">
        <v>839</v>
      </c>
      <c r="F262" s="13">
        <v>3500</v>
      </c>
      <c r="G262" s="1" t="str">
        <f t="shared" si="12"/>
        <v>62133027000010275593500</v>
      </c>
      <c r="H262" s="1" t="s">
        <v>13854</v>
      </c>
      <c r="I262" t="e">
        <f>VLOOKUP(G1575,银行退汇!H:K,4,FALSE)</f>
        <v>#N/A</v>
      </c>
      <c r="J262" t="e">
        <f t="shared" si="13"/>
        <v>#N/A</v>
      </c>
      <c r="K262" t="str">
        <f>VLOOKUP(G262,网银退汇!H:J,3,FALSE)</f>
        <v>2017-08-09</v>
      </c>
      <c r="L262" t="str">
        <f t="shared" si="14"/>
        <v>20170808</v>
      </c>
    </row>
    <row r="263" spans="1:12">
      <c r="A263" s="1" t="s">
        <v>13163</v>
      </c>
      <c r="B263" s="1" t="s">
        <v>7428</v>
      </c>
      <c r="C263" s="1" t="s">
        <v>13870</v>
      </c>
      <c r="D263" s="1" t="s">
        <v>13853</v>
      </c>
      <c r="E263" s="6" t="s">
        <v>247</v>
      </c>
      <c r="F263" s="13">
        <v>484.5</v>
      </c>
      <c r="G263" s="1" t="str">
        <f t="shared" si="12"/>
        <v>6213364150056644814484.5</v>
      </c>
      <c r="H263" s="1" t="s">
        <v>13854</v>
      </c>
      <c r="I263" t="e">
        <f>VLOOKUP(G1576,银行退汇!H:K,4,FALSE)</f>
        <v>#N/A</v>
      </c>
      <c r="J263" t="e">
        <f t="shared" si="13"/>
        <v>#N/A</v>
      </c>
      <c r="K263" t="str">
        <f>VLOOKUP(G263,网银退汇!H:J,3,FALSE)</f>
        <v>2017-08-17</v>
      </c>
      <c r="L263" t="str">
        <f t="shared" si="14"/>
        <v>20170817</v>
      </c>
    </row>
    <row r="264" spans="1:12">
      <c r="A264" s="1" t="s">
        <v>8708</v>
      </c>
      <c r="B264" s="1" t="s">
        <v>1844</v>
      </c>
      <c r="C264" s="1" t="s">
        <v>13855</v>
      </c>
      <c r="D264" s="1" t="s">
        <v>13853</v>
      </c>
      <c r="E264" s="1" t="s">
        <v>8709</v>
      </c>
      <c r="F264" s="2">
        <v>340.5</v>
      </c>
      <c r="G264" s="1" t="str">
        <f t="shared" si="12"/>
        <v>6214157311800074000340.5</v>
      </c>
      <c r="H264" s="1" t="s">
        <v>13854</v>
      </c>
      <c r="I264" t="e">
        <f>VLOOKUP(G1577,银行退汇!H:K,4,FALSE)</f>
        <v>#N/A</v>
      </c>
      <c r="J264" t="e">
        <f t="shared" si="13"/>
        <v>#N/A</v>
      </c>
      <c r="K264" t="e">
        <f>VLOOKUP(G264,网银退汇!H:J,3,FALSE)</f>
        <v>#N/A</v>
      </c>
      <c r="L264" t="str">
        <f t="shared" si="14"/>
        <v>20170802</v>
      </c>
    </row>
    <row r="265" spans="1:12">
      <c r="A265" s="1" t="s">
        <v>8769</v>
      </c>
      <c r="B265" s="1" t="s">
        <v>1915</v>
      </c>
      <c r="C265" s="1" t="s">
        <v>13855</v>
      </c>
      <c r="D265" s="1" t="s">
        <v>13853</v>
      </c>
      <c r="E265" s="1" t="s">
        <v>8770</v>
      </c>
      <c r="F265" s="2">
        <v>84</v>
      </c>
      <c r="G265" s="1" t="str">
        <f t="shared" si="12"/>
        <v>621415731180019197884</v>
      </c>
      <c r="H265" s="1" t="s">
        <v>13854</v>
      </c>
      <c r="I265" t="e">
        <f>VLOOKUP(G1578,银行退汇!H:K,4,FALSE)</f>
        <v>#N/A</v>
      </c>
      <c r="J265" t="e">
        <f t="shared" si="13"/>
        <v>#N/A</v>
      </c>
      <c r="K265" t="e">
        <f>VLOOKUP(G265,网银退汇!H:J,3,FALSE)</f>
        <v>#N/A</v>
      </c>
      <c r="L265" t="str">
        <f t="shared" si="14"/>
        <v>20170802</v>
      </c>
    </row>
    <row r="266" spans="1:12">
      <c r="A266" s="1" t="s">
        <v>11635</v>
      </c>
      <c r="B266" s="1" t="s">
        <v>11634</v>
      </c>
      <c r="C266" s="1" t="s">
        <v>13864</v>
      </c>
      <c r="D266" s="1" t="s">
        <v>13853</v>
      </c>
      <c r="E266" s="6" t="s">
        <v>611</v>
      </c>
      <c r="F266" s="13">
        <v>161</v>
      </c>
      <c r="G266" s="1" t="str">
        <f t="shared" si="12"/>
        <v>6214157311800199088161</v>
      </c>
      <c r="H266" s="1" t="s">
        <v>13854</v>
      </c>
      <c r="I266" t="e">
        <f>VLOOKUP(G1579,银行退汇!H:K,4,FALSE)</f>
        <v>#N/A</v>
      </c>
      <c r="J266" t="e">
        <f t="shared" si="13"/>
        <v>#N/A</v>
      </c>
      <c r="K266" t="str">
        <f>VLOOKUP(G266,网银退汇!H:J,3,FALSE)</f>
        <v>2017-08-14</v>
      </c>
      <c r="L266" t="str">
        <f t="shared" si="14"/>
        <v>20170811</v>
      </c>
    </row>
    <row r="267" spans="1:12">
      <c r="A267" s="1" t="s">
        <v>11859</v>
      </c>
      <c r="B267" s="1" t="s">
        <v>5694</v>
      </c>
      <c r="C267" s="1" t="s">
        <v>13865</v>
      </c>
      <c r="D267" s="1" t="s">
        <v>13853</v>
      </c>
      <c r="E267" s="1" t="s">
        <v>11860</v>
      </c>
      <c r="F267" s="2">
        <v>1273.92</v>
      </c>
      <c r="G267" s="1" t="str">
        <f t="shared" si="12"/>
        <v>62141573118002035421273.92</v>
      </c>
      <c r="H267" s="1" t="s">
        <v>13854</v>
      </c>
      <c r="I267" t="e">
        <f>VLOOKUP(G1580,银行退汇!H:K,4,FALSE)</f>
        <v>#N/A</v>
      </c>
      <c r="J267" t="e">
        <f t="shared" si="13"/>
        <v>#N/A</v>
      </c>
      <c r="K267" t="e">
        <f>VLOOKUP(G267,网银退汇!H:J,3,FALSE)</f>
        <v>#N/A</v>
      </c>
      <c r="L267" t="str">
        <f t="shared" si="14"/>
        <v>20170812</v>
      </c>
    </row>
    <row r="268" spans="1:12">
      <c r="A268" s="1" t="s">
        <v>11871</v>
      </c>
      <c r="B268" s="1" t="s">
        <v>5708</v>
      </c>
      <c r="C268" s="1" t="s">
        <v>13865</v>
      </c>
      <c r="D268" s="1" t="s">
        <v>13853</v>
      </c>
      <c r="E268" s="1" t="s">
        <v>11860</v>
      </c>
      <c r="F268" s="2">
        <v>134.08000000000001</v>
      </c>
      <c r="G268" s="1" t="str">
        <f t="shared" si="12"/>
        <v>6214157311800203542134.08</v>
      </c>
      <c r="H268" s="1" t="s">
        <v>13854</v>
      </c>
      <c r="I268" t="e">
        <f>VLOOKUP(G1581,银行退汇!H:K,4,FALSE)</f>
        <v>#N/A</v>
      </c>
      <c r="J268" t="e">
        <f t="shared" si="13"/>
        <v>#N/A</v>
      </c>
      <c r="K268" t="e">
        <f>VLOOKUP(G268,网银退汇!H:J,3,FALSE)</f>
        <v>#N/A</v>
      </c>
      <c r="L268" t="str">
        <f t="shared" si="14"/>
        <v>20170812</v>
      </c>
    </row>
    <row r="269" spans="1:12">
      <c r="A269" s="1" t="s">
        <v>10910</v>
      </c>
      <c r="B269" s="1" t="s">
        <v>10909</v>
      </c>
      <c r="C269" s="1" t="s">
        <v>13862</v>
      </c>
      <c r="D269" s="1" t="s">
        <v>13853</v>
      </c>
      <c r="E269" s="6" t="s">
        <v>750</v>
      </c>
      <c r="F269" s="13">
        <v>5.34</v>
      </c>
      <c r="G269" s="1" t="str">
        <f t="shared" si="12"/>
        <v>62141573118002972395.34</v>
      </c>
      <c r="H269" s="1" t="s">
        <v>13854</v>
      </c>
      <c r="I269" t="e">
        <f>VLOOKUP(G1582,银行退汇!H:K,4,FALSE)</f>
        <v>#N/A</v>
      </c>
      <c r="J269" t="e">
        <f t="shared" si="13"/>
        <v>#N/A</v>
      </c>
      <c r="K269" t="str">
        <f>VLOOKUP(G269,网银退汇!H:J,3,FALSE)</f>
        <v>2017-08-10</v>
      </c>
      <c r="L269" t="str">
        <f t="shared" si="14"/>
        <v>20170809</v>
      </c>
    </row>
    <row r="270" spans="1:12">
      <c r="A270" s="1" t="s">
        <v>8619</v>
      </c>
      <c r="B270" s="1" t="s">
        <v>1722</v>
      </c>
      <c r="C270" s="1" t="s">
        <v>13852</v>
      </c>
      <c r="D270" s="1" t="s">
        <v>13853</v>
      </c>
      <c r="E270" s="1" t="s">
        <v>8620</v>
      </c>
      <c r="F270" s="2">
        <v>82.5</v>
      </c>
      <c r="G270" s="1" t="str">
        <f t="shared" si="12"/>
        <v>621415731180035913882.5</v>
      </c>
      <c r="H270" s="1" t="s">
        <v>13854</v>
      </c>
      <c r="I270" t="e">
        <f>VLOOKUP(G1583,银行退汇!H:K,4,FALSE)</f>
        <v>#N/A</v>
      </c>
      <c r="J270" t="e">
        <f t="shared" si="13"/>
        <v>#N/A</v>
      </c>
      <c r="K270" t="e">
        <f>VLOOKUP(G270,网银退汇!H:J,3,FALSE)</f>
        <v>#N/A</v>
      </c>
      <c r="L270" t="str">
        <f t="shared" si="14"/>
        <v>20170801</v>
      </c>
    </row>
    <row r="271" spans="1:12">
      <c r="A271" s="1" t="s">
        <v>8552</v>
      </c>
      <c r="B271" s="1" t="s">
        <v>1635</v>
      </c>
      <c r="C271" s="1" t="s">
        <v>13852</v>
      </c>
      <c r="D271" s="1" t="s">
        <v>13853</v>
      </c>
      <c r="E271" s="1" t="s">
        <v>8553</v>
      </c>
      <c r="F271" s="2">
        <v>137.5</v>
      </c>
      <c r="G271" s="1" t="str">
        <f t="shared" si="12"/>
        <v>6214157312902920678137.5</v>
      </c>
      <c r="H271" s="1" t="s">
        <v>13854</v>
      </c>
      <c r="I271" t="e">
        <f>VLOOKUP(G1584,银行退汇!H:K,4,FALSE)</f>
        <v>#N/A</v>
      </c>
      <c r="J271" t="e">
        <f t="shared" si="13"/>
        <v>#N/A</v>
      </c>
      <c r="K271" t="e">
        <f>VLOOKUP(G271,网银退汇!H:J,3,FALSE)</f>
        <v>#N/A</v>
      </c>
      <c r="L271" t="str">
        <f t="shared" si="14"/>
        <v>20170801</v>
      </c>
    </row>
    <row r="272" spans="1:12">
      <c r="A272" s="1" t="s">
        <v>11643</v>
      </c>
      <c r="B272" s="1" t="s">
        <v>5435</v>
      </c>
      <c r="C272" s="1" t="s">
        <v>13864</v>
      </c>
      <c r="D272" s="1" t="s">
        <v>13853</v>
      </c>
      <c r="E272" s="1" t="s">
        <v>11644</v>
      </c>
      <c r="F272" s="2">
        <v>5804.49</v>
      </c>
      <c r="G272" s="1" t="str">
        <f t="shared" si="12"/>
        <v>62141573129047084285804.49</v>
      </c>
      <c r="H272" s="1" t="s">
        <v>13854</v>
      </c>
      <c r="I272" t="e">
        <f>VLOOKUP(G1585,银行退汇!H:K,4,FALSE)</f>
        <v>#N/A</v>
      </c>
      <c r="J272" t="e">
        <f t="shared" si="13"/>
        <v>#N/A</v>
      </c>
      <c r="K272" t="e">
        <f>VLOOKUP(G272,网银退汇!H:J,3,FALSE)</f>
        <v>#N/A</v>
      </c>
      <c r="L272" t="str">
        <f t="shared" si="14"/>
        <v>20170811</v>
      </c>
    </row>
    <row r="273" spans="1:12">
      <c r="A273" s="1" t="s">
        <v>11593</v>
      </c>
      <c r="B273" s="1" t="s">
        <v>11592</v>
      </c>
      <c r="C273" s="1" t="s">
        <v>13864</v>
      </c>
      <c r="D273" s="1" t="s">
        <v>13853</v>
      </c>
      <c r="E273" s="6" t="s">
        <v>597</v>
      </c>
      <c r="F273" s="13">
        <v>1436</v>
      </c>
      <c r="G273" s="1" t="str">
        <f t="shared" si="12"/>
        <v>62141573129047617241436</v>
      </c>
      <c r="H273" s="1" t="s">
        <v>13854</v>
      </c>
      <c r="I273" t="e">
        <f>VLOOKUP(G1586,银行退汇!H:K,4,FALSE)</f>
        <v>#N/A</v>
      </c>
      <c r="J273" t="e">
        <f t="shared" si="13"/>
        <v>#N/A</v>
      </c>
      <c r="K273" t="str">
        <f>VLOOKUP(G273,网银退汇!H:J,3,FALSE)</f>
        <v>2017-08-14</v>
      </c>
      <c r="L273" t="str">
        <f t="shared" si="14"/>
        <v>20170811</v>
      </c>
    </row>
    <row r="274" spans="1:12">
      <c r="A274" s="1" t="s">
        <v>13078</v>
      </c>
      <c r="B274" s="1" t="s">
        <v>7312</v>
      </c>
      <c r="C274" s="1" t="s">
        <v>13870</v>
      </c>
      <c r="D274" s="1" t="s">
        <v>13853</v>
      </c>
      <c r="E274" s="1" t="s">
        <v>13079</v>
      </c>
      <c r="F274" s="2">
        <v>500</v>
      </c>
      <c r="G274" s="1" t="str">
        <f t="shared" si="12"/>
        <v>6214157312905310745500</v>
      </c>
      <c r="H274" s="1" t="s">
        <v>13854</v>
      </c>
      <c r="I274" t="e">
        <f>VLOOKUP(G1587,银行退汇!H:K,4,FALSE)</f>
        <v>#N/A</v>
      </c>
      <c r="J274" t="e">
        <f t="shared" si="13"/>
        <v>#N/A</v>
      </c>
      <c r="K274" t="e">
        <f>VLOOKUP(G274,网银退汇!H:J,3,FALSE)</f>
        <v>#N/A</v>
      </c>
      <c r="L274" t="str">
        <f t="shared" si="14"/>
        <v>20170817</v>
      </c>
    </row>
    <row r="275" spans="1:12">
      <c r="A275" s="1" t="s">
        <v>13049</v>
      </c>
      <c r="B275" s="1" t="s">
        <v>7272</v>
      </c>
      <c r="C275" s="1" t="s">
        <v>13870</v>
      </c>
      <c r="D275" s="1" t="s">
        <v>13853</v>
      </c>
      <c r="E275" s="1" t="s">
        <v>13050</v>
      </c>
      <c r="F275" s="2">
        <v>248.8</v>
      </c>
      <c r="G275" s="1" t="str">
        <f t="shared" si="12"/>
        <v>6214157432900226579248.8</v>
      </c>
      <c r="H275" s="1" t="s">
        <v>13854</v>
      </c>
      <c r="I275" t="e">
        <f>VLOOKUP(G1588,银行退汇!H:K,4,FALSE)</f>
        <v>#N/A</v>
      </c>
      <c r="J275" t="e">
        <f t="shared" si="13"/>
        <v>#N/A</v>
      </c>
      <c r="K275" t="e">
        <f>VLOOKUP(G275,网银退汇!H:J,3,FALSE)</f>
        <v>#N/A</v>
      </c>
      <c r="L275" t="str">
        <f t="shared" si="14"/>
        <v>20170817</v>
      </c>
    </row>
    <row r="276" spans="1:12">
      <c r="A276" s="1" t="s">
        <v>12973</v>
      </c>
      <c r="B276" s="1" t="s">
        <v>7173</v>
      </c>
      <c r="C276" s="1" t="s">
        <v>13869</v>
      </c>
      <c r="D276" s="1" t="s">
        <v>13853</v>
      </c>
      <c r="E276" s="1" t="s">
        <v>12974</v>
      </c>
      <c r="F276" s="2">
        <v>506.83</v>
      </c>
      <c r="G276" s="1" t="str">
        <f t="shared" si="12"/>
        <v>6214571381004131979506.83</v>
      </c>
      <c r="H276" s="1" t="s">
        <v>13854</v>
      </c>
      <c r="I276" t="e">
        <f>VLOOKUP(G1589,银行退汇!H:K,4,FALSE)</f>
        <v>#N/A</v>
      </c>
      <c r="J276" t="e">
        <f t="shared" si="13"/>
        <v>#N/A</v>
      </c>
      <c r="K276" t="e">
        <f>VLOOKUP(G276,网银退汇!H:J,3,FALSE)</f>
        <v>#N/A</v>
      </c>
      <c r="L276" t="str">
        <f t="shared" si="14"/>
        <v>20170816</v>
      </c>
    </row>
    <row r="277" spans="1:12">
      <c r="A277" s="1" t="s">
        <v>13421</v>
      </c>
      <c r="B277" s="1" t="s">
        <v>7775</v>
      </c>
      <c r="C277" s="1" t="s">
        <v>13871</v>
      </c>
      <c r="D277" s="1" t="s">
        <v>13853</v>
      </c>
      <c r="E277" s="1" t="s">
        <v>13422</v>
      </c>
      <c r="F277" s="2">
        <v>338.5</v>
      </c>
      <c r="G277" s="1" t="str">
        <f t="shared" si="12"/>
        <v>6214571581003306288338.5</v>
      </c>
      <c r="H277" s="1" t="s">
        <v>13854</v>
      </c>
      <c r="I277" t="e">
        <f>VLOOKUP(G1590,银行退汇!H:K,4,FALSE)</f>
        <v>#N/A</v>
      </c>
      <c r="J277" t="e">
        <f t="shared" si="13"/>
        <v>#N/A</v>
      </c>
      <c r="K277" t="e">
        <f>VLOOKUP(G277,网银退汇!H:J,3,FALSE)</f>
        <v>#N/A</v>
      </c>
      <c r="L277" t="str">
        <f t="shared" si="14"/>
        <v>20170818</v>
      </c>
    </row>
    <row r="278" spans="1:12">
      <c r="A278" s="1" t="s">
        <v>12550</v>
      </c>
      <c r="B278" s="1" t="s">
        <v>6598</v>
      </c>
      <c r="C278" s="1" t="s">
        <v>13868</v>
      </c>
      <c r="D278" s="1" t="s">
        <v>13853</v>
      </c>
      <c r="E278" s="1" t="s">
        <v>12551</v>
      </c>
      <c r="F278" s="2">
        <v>314</v>
      </c>
      <c r="G278" s="1" t="str">
        <f t="shared" si="12"/>
        <v>6214600180003248296314</v>
      </c>
      <c r="H278" s="1" t="s">
        <v>13854</v>
      </c>
      <c r="I278" t="e">
        <f>VLOOKUP(G1591,银行退汇!H:K,4,FALSE)</f>
        <v>#N/A</v>
      </c>
      <c r="J278" t="e">
        <f t="shared" si="13"/>
        <v>#N/A</v>
      </c>
      <c r="K278" t="e">
        <f>VLOOKUP(G278,网银退汇!H:J,3,FALSE)</f>
        <v>#N/A</v>
      </c>
      <c r="L278" t="str">
        <f t="shared" si="14"/>
        <v>20170815</v>
      </c>
    </row>
    <row r="279" spans="1:12">
      <c r="A279" s="1" t="s">
        <v>9657</v>
      </c>
      <c r="B279" s="1" t="s">
        <v>9656</v>
      </c>
      <c r="C279" s="1" t="s">
        <v>13857</v>
      </c>
      <c r="D279" s="1" t="s">
        <v>13853</v>
      </c>
      <c r="E279" s="6" t="s">
        <v>1041</v>
      </c>
      <c r="F279" s="13">
        <v>100</v>
      </c>
      <c r="G279" s="1" t="str">
        <f t="shared" si="12"/>
        <v>6214600180003730079100</v>
      </c>
      <c r="H279" s="1" t="s">
        <v>13854</v>
      </c>
      <c r="I279" t="e">
        <f>VLOOKUP(G1592,银行退汇!H:K,4,FALSE)</f>
        <v>#N/A</v>
      </c>
      <c r="J279" t="e">
        <f t="shared" si="13"/>
        <v>#N/A</v>
      </c>
      <c r="K279" t="str">
        <f>VLOOKUP(G279,网银退汇!H:J,3,FALSE)</f>
        <v>2017-08-04</v>
      </c>
      <c r="L279" t="str">
        <f t="shared" si="14"/>
        <v>20170804</v>
      </c>
    </row>
    <row r="280" spans="1:12">
      <c r="A280" s="1" t="s">
        <v>8945</v>
      </c>
      <c r="B280" s="1" t="s">
        <v>8944</v>
      </c>
      <c r="C280" s="1" t="s">
        <v>13855</v>
      </c>
      <c r="D280" s="1" t="s">
        <v>13853</v>
      </c>
      <c r="E280" s="6" t="s">
        <v>1213</v>
      </c>
      <c r="F280" s="13">
        <v>100</v>
      </c>
      <c r="G280" s="1" t="str">
        <f t="shared" si="12"/>
        <v>6214600180003734576100</v>
      </c>
      <c r="H280" s="1" t="s">
        <v>13854</v>
      </c>
      <c r="I280" t="e">
        <f>VLOOKUP(G1593,银行退汇!H:K,4,FALSE)</f>
        <v>#N/A</v>
      </c>
      <c r="J280" t="e">
        <f t="shared" si="13"/>
        <v>#N/A</v>
      </c>
      <c r="K280" t="str">
        <f>VLOOKUP(G280,网银退汇!H:J,3,FALSE)</f>
        <v>2017-08-02</v>
      </c>
      <c r="L280" t="str">
        <f t="shared" si="14"/>
        <v>20170802</v>
      </c>
    </row>
    <row r="281" spans="1:12">
      <c r="A281" s="1" t="s">
        <v>11247</v>
      </c>
      <c r="B281" s="1" t="s">
        <v>4935</v>
      </c>
      <c r="C281" s="1" t="s">
        <v>13863</v>
      </c>
      <c r="D281" s="1" t="s">
        <v>13853</v>
      </c>
      <c r="E281" s="1" t="s">
        <v>11248</v>
      </c>
      <c r="F281" s="2">
        <v>355.5</v>
      </c>
      <c r="G281" s="1" t="str">
        <f t="shared" si="12"/>
        <v>6214600180003811416355.5</v>
      </c>
      <c r="H281" s="1" t="s">
        <v>13854</v>
      </c>
      <c r="I281" t="e">
        <f>VLOOKUP(G1594,银行退汇!H:K,4,FALSE)</f>
        <v>#N/A</v>
      </c>
      <c r="J281" t="e">
        <f t="shared" si="13"/>
        <v>#N/A</v>
      </c>
      <c r="K281" t="e">
        <f>VLOOKUP(G281,网银退汇!H:J,3,FALSE)</f>
        <v>#N/A</v>
      </c>
      <c r="L281" t="str">
        <f t="shared" si="14"/>
        <v>20170810</v>
      </c>
    </row>
    <row r="282" spans="1:12">
      <c r="A282" s="1" t="s">
        <v>12463</v>
      </c>
      <c r="B282" s="1" t="s">
        <v>6482</v>
      </c>
      <c r="C282" s="1" t="s">
        <v>13868</v>
      </c>
      <c r="D282" s="1" t="s">
        <v>13853</v>
      </c>
      <c r="E282" s="6" t="s">
        <v>413</v>
      </c>
      <c r="F282" s="13">
        <v>400</v>
      </c>
      <c r="G282" s="1" t="str">
        <f t="shared" si="12"/>
        <v>6214600180003909277400</v>
      </c>
      <c r="H282" s="1" t="s">
        <v>13854</v>
      </c>
      <c r="I282" t="e">
        <f>VLOOKUP(G1595,银行退汇!H:K,4,FALSE)</f>
        <v>#N/A</v>
      </c>
      <c r="J282" t="e">
        <f t="shared" si="13"/>
        <v>#N/A</v>
      </c>
      <c r="K282" t="str">
        <f>VLOOKUP(G282,网银退汇!H:J,3,FALSE)</f>
        <v>2017-08-15</v>
      </c>
      <c r="L282" t="str">
        <f t="shared" si="14"/>
        <v>20170815</v>
      </c>
    </row>
    <row r="283" spans="1:12">
      <c r="A283" s="1" t="s">
        <v>9147</v>
      </c>
      <c r="B283" s="1" t="s">
        <v>2365</v>
      </c>
      <c r="C283" s="1" t="s">
        <v>13856</v>
      </c>
      <c r="D283" s="1" t="s">
        <v>13853</v>
      </c>
      <c r="E283" s="1" t="s">
        <v>9148</v>
      </c>
      <c r="F283" s="2">
        <v>72.5</v>
      </c>
      <c r="G283" s="1" t="str">
        <f t="shared" si="12"/>
        <v>621460018000397634272.5</v>
      </c>
      <c r="H283" s="1" t="s">
        <v>13854</v>
      </c>
      <c r="I283" t="e">
        <f>VLOOKUP(G1596,银行退汇!H:K,4,FALSE)</f>
        <v>#N/A</v>
      </c>
      <c r="J283" t="e">
        <f t="shared" si="13"/>
        <v>#N/A</v>
      </c>
      <c r="K283" t="e">
        <f>VLOOKUP(G283,网银退汇!H:J,3,FALSE)</f>
        <v>#N/A</v>
      </c>
      <c r="L283" t="str">
        <f t="shared" si="14"/>
        <v>20170803</v>
      </c>
    </row>
    <row r="284" spans="1:12">
      <c r="A284" s="1" t="s">
        <v>11194</v>
      </c>
      <c r="B284" s="1" t="s">
        <v>4874</v>
      </c>
      <c r="C284" s="1" t="s">
        <v>13863</v>
      </c>
      <c r="D284" s="1" t="s">
        <v>13853</v>
      </c>
      <c r="E284" s="1" t="s">
        <v>11134</v>
      </c>
      <c r="F284" s="2">
        <v>16</v>
      </c>
      <c r="G284" s="1" t="str">
        <f t="shared" si="12"/>
        <v>621460018000682934016</v>
      </c>
      <c r="H284" s="1" t="s">
        <v>13854</v>
      </c>
      <c r="I284" t="e">
        <f>VLOOKUP(G1597,银行退汇!H:K,4,FALSE)</f>
        <v>#N/A</v>
      </c>
      <c r="J284" t="e">
        <f t="shared" si="13"/>
        <v>#N/A</v>
      </c>
      <c r="K284" t="e">
        <f>VLOOKUP(G284,网银退汇!H:J,3,FALSE)</f>
        <v>#N/A</v>
      </c>
      <c r="L284" t="str">
        <f t="shared" si="14"/>
        <v>20170810</v>
      </c>
    </row>
    <row r="285" spans="1:12">
      <c r="A285" s="1" t="s">
        <v>11133</v>
      </c>
      <c r="B285" s="1" t="s">
        <v>4797</v>
      </c>
      <c r="C285" s="1" t="s">
        <v>13863</v>
      </c>
      <c r="D285" s="1" t="s">
        <v>13853</v>
      </c>
      <c r="E285" s="1" t="s">
        <v>11134</v>
      </c>
      <c r="F285" s="2">
        <v>93.2</v>
      </c>
      <c r="G285" s="1" t="str">
        <f t="shared" si="12"/>
        <v>621460018000682934093.2</v>
      </c>
      <c r="H285" s="1" t="s">
        <v>13854</v>
      </c>
      <c r="I285" t="e">
        <f>VLOOKUP(G1598,银行退汇!H:K,4,FALSE)</f>
        <v>#N/A</v>
      </c>
      <c r="J285" t="e">
        <f t="shared" si="13"/>
        <v>#N/A</v>
      </c>
      <c r="K285" t="e">
        <f>VLOOKUP(G285,网银退汇!H:J,3,FALSE)</f>
        <v>#N/A</v>
      </c>
      <c r="L285" t="str">
        <f t="shared" si="14"/>
        <v>20170810</v>
      </c>
    </row>
    <row r="286" spans="1:12">
      <c r="A286" s="1" t="s">
        <v>10331</v>
      </c>
      <c r="B286" s="1" t="s">
        <v>3819</v>
      </c>
      <c r="C286" s="1" t="s">
        <v>13860</v>
      </c>
      <c r="D286" s="1" t="s">
        <v>13853</v>
      </c>
      <c r="E286" s="1" t="s">
        <v>10332</v>
      </c>
      <c r="F286" s="2">
        <v>100</v>
      </c>
      <c r="G286" s="1" t="str">
        <f t="shared" si="12"/>
        <v>6214600180013299446100</v>
      </c>
      <c r="H286" s="1" t="s">
        <v>13854</v>
      </c>
      <c r="I286" t="e">
        <f>VLOOKUP(G1599,银行退汇!H:K,4,FALSE)</f>
        <v>#N/A</v>
      </c>
      <c r="J286" t="e">
        <f t="shared" si="13"/>
        <v>#N/A</v>
      </c>
      <c r="K286" t="e">
        <f>VLOOKUP(G286,网银退汇!H:J,3,FALSE)</f>
        <v>#N/A</v>
      </c>
      <c r="L286" t="str">
        <f t="shared" si="14"/>
        <v>20170807</v>
      </c>
    </row>
    <row r="287" spans="1:12">
      <c r="A287" s="1" t="s">
        <v>10361</v>
      </c>
      <c r="B287" s="1" t="s">
        <v>3855</v>
      </c>
      <c r="C287" s="1" t="s">
        <v>13860</v>
      </c>
      <c r="D287" s="1" t="s">
        <v>13853</v>
      </c>
      <c r="E287" s="1" t="s">
        <v>10362</v>
      </c>
      <c r="F287" s="2">
        <v>1600</v>
      </c>
      <c r="G287" s="1" t="str">
        <f t="shared" si="12"/>
        <v>62146001800168150321600</v>
      </c>
      <c r="H287" s="1" t="s">
        <v>13854</v>
      </c>
      <c r="I287" t="e">
        <f>VLOOKUP(G1600,银行退汇!H:K,4,FALSE)</f>
        <v>#N/A</v>
      </c>
      <c r="J287" t="e">
        <f t="shared" si="13"/>
        <v>#N/A</v>
      </c>
      <c r="K287" t="e">
        <f>VLOOKUP(G287,网银退汇!H:J,3,FALSE)</f>
        <v>#N/A</v>
      </c>
      <c r="L287" t="str">
        <f t="shared" si="14"/>
        <v>20170807</v>
      </c>
    </row>
    <row r="288" spans="1:12">
      <c r="A288" s="1" t="s">
        <v>11122</v>
      </c>
      <c r="B288" s="1" t="s">
        <v>11121</v>
      </c>
      <c r="C288" s="1" t="s">
        <v>13863</v>
      </c>
      <c r="D288" s="1" t="s">
        <v>13853</v>
      </c>
      <c r="E288" s="6" t="s">
        <v>718</v>
      </c>
      <c r="F288" s="13">
        <v>49.93</v>
      </c>
      <c r="G288" s="1" t="str">
        <f t="shared" si="12"/>
        <v>621460018001907722649.93</v>
      </c>
      <c r="H288" s="1" t="s">
        <v>13854</v>
      </c>
      <c r="I288" t="e">
        <f>VLOOKUP(G1601,银行退汇!H:K,4,FALSE)</f>
        <v>#N/A</v>
      </c>
      <c r="J288" t="e">
        <f t="shared" si="13"/>
        <v>#N/A</v>
      </c>
      <c r="K288" t="str">
        <f>VLOOKUP(G288,网银退汇!H:J,3,FALSE)</f>
        <v>2017-08-10</v>
      </c>
      <c r="L288" t="str">
        <f t="shared" si="14"/>
        <v>20170810</v>
      </c>
    </row>
    <row r="289" spans="1:12">
      <c r="A289" s="1" t="s">
        <v>12488</v>
      </c>
      <c r="B289" s="1" t="s">
        <v>6515</v>
      </c>
      <c r="C289" s="1" t="s">
        <v>13868</v>
      </c>
      <c r="D289" s="1" t="s">
        <v>13853</v>
      </c>
      <c r="E289" s="1" t="s">
        <v>12466</v>
      </c>
      <c r="F289" s="2">
        <v>132.63</v>
      </c>
      <c r="G289" s="1" t="str">
        <f t="shared" si="12"/>
        <v>6214600280002014879132.63</v>
      </c>
      <c r="H289" s="1" t="s">
        <v>13854</v>
      </c>
      <c r="I289" t="e">
        <f>VLOOKUP(G1602,银行退汇!H:K,4,FALSE)</f>
        <v>#N/A</v>
      </c>
      <c r="J289" t="e">
        <f t="shared" si="13"/>
        <v>#N/A</v>
      </c>
      <c r="K289" t="e">
        <f>VLOOKUP(G289,网银退汇!H:J,3,FALSE)</f>
        <v>#N/A</v>
      </c>
      <c r="L289" t="str">
        <f t="shared" si="14"/>
        <v>20170815</v>
      </c>
    </row>
    <row r="290" spans="1:12">
      <c r="A290" s="1" t="s">
        <v>12465</v>
      </c>
      <c r="B290" s="1" t="s">
        <v>6485</v>
      </c>
      <c r="C290" s="1" t="s">
        <v>13868</v>
      </c>
      <c r="D290" s="1" t="s">
        <v>13853</v>
      </c>
      <c r="E290" s="1" t="s">
        <v>12466</v>
      </c>
      <c r="F290" s="2">
        <v>176.87</v>
      </c>
      <c r="G290" s="1" t="str">
        <f t="shared" si="12"/>
        <v>6214600280002014879176.87</v>
      </c>
      <c r="H290" s="1" t="s">
        <v>13854</v>
      </c>
      <c r="I290" t="e">
        <f>VLOOKUP(G1603,银行退汇!H:K,4,FALSE)</f>
        <v>#N/A</v>
      </c>
      <c r="J290" t="e">
        <f t="shared" si="13"/>
        <v>#N/A</v>
      </c>
      <c r="K290" t="e">
        <f>VLOOKUP(G290,网银退汇!H:J,3,FALSE)</f>
        <v>#N/A</v>
      </c>
      <c r="L290" t="str">
        <f t="shared" si="14"/>
        <v>20170815</v>
      </c>
    </row>
    <row r="291" spans="1:12">
      <c r="A291" s="1" t="s">
        <v>8431</v>
      </c>
      <c r="B291" s="1" t="s">
        <v>1487</v>
      </c>
      <c r="C291" s="1" t="s">
        <v>13852</v>
      </c>
      <c r="D291" s="1" t="s">
        <v>13853</v>
      </c>
      <c r="E291" s="1" t="s">
        <v>8432</v>
      </c>
      <c r="F291" s="2">
        <v>120</v>
      </c>
      <c r="G291" s="1" t="str">
        <f t="shared" si="12"/>
        <v>6214600290001025180120</v>
      </c>
      <c r="H291" s="1" t="s">
        <v>13854</v>
      </c>
      <c r="I291" t="e">
        <f>VLOOKUP(G1604,银行退汇!H:K,4,FALSE)</f>
        <v>#N/A</v>
      </c>
      <c r="J291" t="e">
        <f t="shared" si="13"/>
        <v>#N/A</v>
      </c>
      <c r="K291" t="e">
        <f>VLOOKUP(G291,网银退汇!H:J,3,FALSE)</f>
        <v>#N/A</v>
      </c>
      <c r="L291" t="str">
        <f t="shared" si="14"/>
        <v>20170801</v>
      </c>
    </row>
    <row r="292" spans="1:12">
      <c r="A292" s="1" t="s">
        <v>9804</v>
      </c>
      <c r="B292" s="1" t="s">
        <v>3167</v>
      </c>
      <c r="C292" s="1" t="s">
        <v>13858</v>
      </c>
      <c r="D292" s="1" t="s">
        <v>13853</v>
      </c>
      <c r="E292" s="1" t="s">
        <v>9805</v>
      </c>
      <c r="F292" s="2">
        <v>42.5</v>
      </c>
      <c r="G292" s="1" t="str">
        <f t="shared" si="12"/>
        <v>621462322100044654242.5</v>
      </c>
      <c r="H292" s="1" t="s">
        <v>13854</v>
      </c>
      <c r="I292" t="e">
        <f>VLOOKUP(G1605,银行退汇!H:K,4,FALSE)</f>
        <v>#N/A</v>
      </c>
      <c r="J292" t="e">
        <f t="shared" si="13"/>
        <v>#N/A</v>
      </c>
      <c r="K292" t="e">
        <f>VLOOKUP(G292,网银退汇!H:J,3,FALSE)</f>
        <v>#N/A</v>
      </c>
      <c r="L292" t="str">
        <f t="shared" si="14"/>
        <v>20170805</v>
      </c>
    </row>
    <row r="293" spans="1:12">
      <c r="A293" s="1" t="s">
        <v>9810</v>
      </c>
      <c r="B293" s="1" t="s">
        <v>3175</v>
      </c>
      <c r="C293" s="1" t="s">
        <v>13858</v>
      </c>
      <c r="D293" s="1" t="s">
        <v>13853</v>
      </c>
      <c r="E293" s="1" t="s">
        <v>9811</v>
      </c>
      <c r="F293" s="2">
        <v>129</v>
      </c>
      <c r="G293" s="1" t="str">
        <f t="shared" si="12"/>
        <v>6214623250000680628129</v>
      </c>
      <c r="H293" s="1" t="s">
        <v>13854</v>
      </c>
      <c r="I293" t="e">
        <f>VLOOKUP(G1606,银行退汇!H:K,4,FALSE)</f>
        <v>#N/A</v>
      </c>
      <c r="J293" t="e">
        <f t="shared" si="13"/>
        <v>#N/A</v>
      </c>
      <c r="K293" t="e">
        <f>VLOOKUP(G293,网银退汇!H:J,3,FALSE)</f>
        <v>#N/A</v>
      </c>
      <c r="L293" t="str">
        <f t="shared" si="14"/>
        <v>20170805</v>
      </c>
    </row>
    <row r="294" spans="1:12">
      <c r="A294" s="1" t="s">
        <v>13187</v>
      </c>
      <c r="B294" s="1" t="s">
        <v>7457</v>
      </c>
      <c r="C294" s="1" t="s">
        <v>13870</v>
      </c>
      <c r="D294" s="1" t="s">
        <v>13853</v>
      </c>
      <c r="E294" s="1" t="s">
        <v>13188</v>
      </c>
      <c r="F294" s="2">
        <v>196.5</v>
      </c>
      <c r="G294" s="1" t="str">
        <f t="shared" si="12"/>
        <v>6214651015105389196.5</v>
      </c>
      <c r="H294" s="1" t="s">
        <v>13854</v>
      </c>
      <c r="I294" t="e">
        <f>VLOOKUP(G1607,银行退汇!H:K,4,FALSE)</f>
        <v>#N/A</v>
      </c>
      <c r="J294" t="e">
        <f t="shared" si="13"/>
        <v>#N/A</v>
      </c>
      <c r="K294" t="e">
        <f>VLOOKUP(G294,网银退汇!H:J,3,FALSE)</f>
        <v>#N/A</v>
      </c>
      <c r="L294" t="str">
        <f t="shared" si="14"/>
        <v>20170817</v>
      </c>
    </row>
    <row r="295" spans="1:12">
      <c r="A295" s="1" t="s">
        <v>9884</v>
      </c>
      <c r="B295" s="1" t="s">
        <v>3268</v>
      </c>
      <c r="C295" s="1" t="s">
        <v>13858</v>
      </c>
      <c r="D295" s="1" t="s">
        <v>13853</v>
      </c>
      <c r="E295" s="1" t="s">
        <v>9885</v>
      </c>
      <c r="F295" s="2">
        <v>384.4</v>
      </c>
      <c r="G295" s="1" t="str">
        <f t="shared" si="12"/>
        <v>6214663860169865384.4</v>
      </c>
      <c r="H295" s="1" t="s">
        <v>13854</v>
      </c>
      <c r="I295" t="e">
        <f>VLOOKUP(G1608,银行退汇!H:K,4,FALSE)</f>
        <v>#N/A</v>
      </c>
      <c r="J295" t="e">
        <f t="shared" si="13"/>
        <v>#N/A</v>
      </c>
      <c r="K295" t="e">
        <f>VLOOKUP(G295,网银退汇!H:J,3,FALSE)</f>
        <v>#N/A</v>
      </c>
      <c r="L295" t="str">
        <f t="shared" si="14"/>
        <v>20170805</v>
      </c>
    </row>
    <row r="296" spans="1:12">
      <c r="A296" s="1" t="s">
        <v>8787</v>
      </c>
      <c r="B296" s="1" t="s">
        <v>1940</v>
      </c>
      <c r="C296" s="1" t="s">
        <v>13855</v>
      </c>
      <c r="D296" s="1" t="s">
        <v>13853</v>
      </c>
      <c r="E296" s="1" t="s">
        <v>8788</v>
      </c>
      <c r="F296" s="2">
        <v>3740.69</v>
      </c>
      <c r="G296" s="1" t="str">
        <f t="shared" si="12"/>
        <v>62146639100210583740.69</v>
      </c>
      <c r="H296" s="1" t="s">
        <v>13854</v>
      </c>
      <c r="I296" t="e">
        <f>VLOOKUP(G1609,银行退汇!H:K,4,FALSE)</f>
        <v>#N/A</v>
      </c>
      <c r="J296" t="e">
        <f t="shared" si="13"/>
        <v>#N/A</v>
      </c>
      <c r="K296" t="e">
        <f>VLOOKUP(G296,网银退汇!H:J,3,FALSE)</f>
        <v>#N/A</v>
      </c>
      <c r="L296" t="str">
        <f t="shared" si="14"/>
        <v>20170802</v>
      </c>
    </row>
    <row r="297" spans="1:12">
      <c r="A297" s="1" t="s">
        <v>11666</v>
      </c>
      <c r="B297" s="1" t="s">
        <v>5465</v>
      </c>
      <c r="C297" s="1" t="s">
        <v>13864</v>
      </c>
      <c r="D297" s="1" t="s">
        <v>13853</v>
      </c>
      <c r="E297" s="1" t="s">
        <v>11667</v>
      </c>
      <c r="F297" s="2">
        <v>957.5</v>
      </c>
      <c r="G297" s="1" t="str">
        <f t="shared" si="12"/>
        <v>6214677140000601028957.5</v>
      </c>
      <c r="H297" s="1" t="s">
        <v>13854</v>
      </c>
      <c r="I297" t="e">
        <f>VLOOKUP(G1610,银行退汇!H:K,4,FALSE)</f>
        <v>#N/A</v>
      </c>
      <c r="J297" t="e">
        <f t="shared" si="13"/>
        <v>#N/A</v>
      </c>
      <c r="K297" t="e">
        <f>VLOOKUP(G297,网银退汇!H:J,3,FALSE)</f>
        <v>#N/A</v>
      </c>
      <c r="L297" t="str">
        <f t="shared" si="14"/>
        <v>20170811</v>
      </c>
    </row>
    <row r="298" spans="1:12">
      <c r="A298" s="1" t="s">
        <v>12527</v>
      </c>
      <c r="B298" s="1" t="s">
        <v>6568</v>
      </c>
      <c r="C298" s="1" t="s">
        <v>13868</v>
      </c>
      <c r="D298" s="1" t="s">
        <v>13853</v>
      </c>
      <c r="E298" s="1" t="s">
        <v>12528</v>
      </c>
      <c r="F298" s="2">
        <v>5591.71</v>
      </c>
      <c r="G298" s="1" t="str">
        <f t="shared" si="12"/>
        <v>62149739010340305591.71</v>
      </c>
      <c r="H298" s="1" t="s">
        <v>13854</v>
      </c>
      <c r="I298" t="e">
        <f>VLOOKUP(G1611,银行退汇!H:K,4,FALSE)</f>
        <v>#N/A</v>
      </c>
      <c r="J298" t="e">
        <f t="shared" si="13"/>
        <v>#N/A</v>
      </c>
      <c r="K298" t="e">
        <f>VLOOKUP(G298,网银退汇!H:J,3,FALSE)</f>
        <v>#N/A</v>
      </c>
      <c r="L298" t="str">
        <f t="shared" si="14"/>
        <v>20170815</v>
      </c>
    </row>
    <row r="299" spans="1:12">
      <c r="A299" s="1" t="s">
        <v>10499</v>
      </c>
      <c r="B299" s="1" t="s">
        <v>10498</v>
      </c>
      <c r="C299" s="1" t="s">
        <v>13861</v>
      </c>
      <c r="D299" s="1" t="s">
        <v>13853</v>
      </c>
      <c r="E299" s="6" t="s">
        <v>882</v>
      </c>
      <c r="F299" s="13">
        <v>149.84</v>
      </c>
      <c r="G299" s="1" t="str">
        <f t="shared" si="12"/>
        <v>6214973902200036149.84</v>
      </c>
      <c r="H299" s="1" t="s">
        <v>13854</v>
      </c>
      <c r="I299" t="e">
        <f>VLOOKUP(G1612,银行退汇!H:K,4,FALSE)</f>
        <v>#N/A</v>
      </c>
      <c r="J299" t="e">
        <f t="shared" si="13"/>
        <v>#N/A</v>
      </c>
      <c r="K299" t="str">
        <f>VLOOKUP(G299,网银退汇!H:J,3,FALSE)</f>
        <v>2017-08-08</v>
      </c>
      <c r="L299" t="str">
        <f t="shared" si="14"/>
        <v>20170808</v>
      </c>
    </row>
    <row r="300" spans="1:12">
      <c r="A300" s="1" t="s">
        <v>13055</v>
      </c>
      <c r="B300" s="1" t="s">
        <v>7280</v>
      </c>
      <c r="C300" s="1" t="s">
        <v>13870</v>
      </c>
      <c r="D300" s="1" t="s">
        <v>13853</v>
      </c>
      <c r="E300" s="1" t="s">
        <v>882</v>
      </c>
      <c r="F300" s="2">
        <v>169.34</v>
      </c>
      <c r="G300" s="1" t="str">
        <f t="shared" si="12"/>
        <v>6214973902200036169.34</v>
      </c>
      <c r="H300" s="1" t="s">
        <v>13854</v>
      </c>
      <c r="I300" t="e">
        <f>VLOOKUP(G1613,银行退汇!H:K,4,FALSE)</f>
        <v>#N/A</v>
      </c>
      <c r="J300" t="e">
        <f t="shared" si="13"/>
        <v>#N/A</v>
      </c>
      <c r="K300" t="e">
        <f>VLOOKUP(G300,网银退汇!H:J,3,FALSE)</f>
        <v>#N/A</v>
      </c>
      <c r="L300" t="str">
        <f t="shared" si="14"/>
        <v>20170817</v>
      </c>
    </row>
    <row r="301" spans="1:12">
      <c r="A301" s="1" t="s">
        <v>11562</v>
      </c>
      <c r="B301" s="1" t="s">
        <v>5336</v>
      </c>
      <c r="C301" s="1" t="s">
        <v>13864</v>
      </c>
      <c r="D301" s="1" t="s">
        <v>13853</v>
      </c>
      <c r="E301" s="1" t="s">
        <v>11563</v>
      </c>
      <c r="F301" s="2">
        <v>272.94</v>
      </c>
      <c r="G301" s="1" t="str">
        <f t="shared" si="12"/>
        <v>6214993860386791272.94</v>
      </c>
      <c r="H301" s="1" t="s">
        <v>13854</v>
      </c>
      <c r="I301" t="e">
        <f>VLOOKUP(G1614,银行退汇!H:K,4,FALSE)</f>
        <v>#N/A</v>
      </c>
      <c r="J301" t="e">
        <f t="shared" si="13"/>
        <v>#N/A</v>
      </c>
      <c r="K301" t="e">
        <f>VLOOKUP(G301,网银退汇!H:J,3,FALSE)</f>
        <v>#N/A</v>
      </c>
      <c r="L301" t="str">
        <f t="shared" si="14"/>
        <v>20170811</v>
      </c>
    </row>
    <row r="302" spans="1:12">
      <c r="A302" s="1" t="s">
        <v>12635</v>
      </c>
      <c r="B302" s="1" t="s">
        <v>6714</v>
      </c>
      <c r="C302" s="1" t="s">
        <v>13868</v>
      </c>
      <c r="D302" s="1" t="s">
        <v>13853</v>
      </c>
      <c r="E302" s="1" t="s">
        <v>12636</v>
      </c>
      <c r="F302" s="2">
        <v>34.92</v>
      </c>
      <c r="G302" s="1" t="str">
        <f t="shared" si="12"/>
        <v>621558230600058123634.92</v>
      </c>
      <c r="H302" s="1" t="s">
        <v>13854</v>
      </c>
      <c r="I302" t="e">
        <f>VLOOKUP(G1615,银行退汇!H:K,4,FALSE)</f>
        <v>#N/A</v>
      </c>
      <c r="J302" t="e">
        <f t="shared" si="13"/>
        <v>#N/A</v>
      </c>
      <c r="K302" t="e">
        <f>VLOOKUP(G302,网银退汇!H:J,3,FALSE)</f>
        <v>#N/A</v>
      </c>
      <c r="L302" t="str">
        <f t="shared" si="14"/>
        <v>20170815</v>
      </c>
    </row>
    <row r="303" spans="1:12">
      <c r="A303" s="1" t="s">
        <v>8683</v>
      </c>
      <c r="B303" s="1" t="s">
        <v>1808</v>
      </c>
      <c r="C303" s="1" t="s">
        <v>13852</v>
      </c>
      <c r="D303" s="1" t="s">
        <v>13853</v>
      </c>
      <c r="E303" s="1" t="s">
        <v>8684</v>
      </c>
      <c r="F303" s="2">
        <v>459</v>
      </c>
      <c r="G303" s="1" t="str">
        <f t="shared" si="12"/>
        <v>6215582502000539071459</v>
      </c>
      <c r="H303" s="1" t="s">
        <v>13854</v>
      </c>
      <c r="I303" t="e">
        <f>VLOOKUP(G1616,银行退汇!H:K,4,FALSE)</f>
        <v>#N/A</v>
      </c>
      <c r="J303" t="e">
        <f t="shared" si="13"/>
        <v>#N/A</v>
      </c>
      <c r="K303" t="e">
        <f>VLOOKUP(G303,网银退汇!H:J,3,FALSE)</f>
        <v>#N/A</v>
      </c>
      <c r="L303" t="str">
        <f t="shared" si="14"/>
        <v>20170801</v>
      </c>
    </row>
    <row r="304" spans="1:12">
      <c r="A304" s="1" t="s">
        <v>12512</v>
      </c>
      <c r="B304" s="1" t="s">
        <v>6548</v>
      </c>
      <c r="C304" s="1" t="s">
        <v>13868</v>
      </c>
      <c r="D304" s="1" t="s">
        <v>13853</v>
      </c>
      <c r="E304" s="1" t="s">
        <v>12513</v>
      </c>
      <c r="F304" s="2">
        <v>200</v>
      </c>
      <c r="G304" s="1" t="str">
        <f t="shared" si="12"/>
        <v>6215582502000547124200</v>
      </c>
      <c r="H304" s="1" t="s">
        <v>13854</v>
      </c>
      <c r="I304" t="e">
        <f>VLOOKUP(G1617,银行退汇!H:K,4,FALSE)</f>
        <v>#N/A</v>
      </c>
      <c r="J304" t="e">
        <f t="shared" si="13"/>
        <v>#N/A</v>
      </c>
      <c r="K304" t="e">
        <f>VLOOKUP(G304,网银退汇!H:J,3,FALSE)</f>
        <v>#N/A</v>
      </c>
      <c r="L304" t="str">
        <f t="shared" si="14"/>
        <v>20170815</v>
      </c>
    </row>
    <row r="305" spans="1:12">
      <c r="A305" s="1" t="s">
        <v>10215</v>
      </c>
      <c r="B305" s="1" t="s">
        <v>3672</v>
      </c>
      <c r="C305" s="1" t="s">
        <v>13860</v>
      </c>
      <c r="D305" s="1" t="s">
        <v>13853</v>
      </c>
      <c r="E305" s="1" t="s">
        <v>10216</v>
      </c>
      <c r="F305" s="2">
        <v>505.61</v>
      </c>
      <c r="G305" s="1" t="str">
        <f t="shared" si="12"/>
        <v>6215583202006662170505.61</v>
      </c>
      <c r="H305" s="1" t="s">
        <v>13854</v>
      </c>
      <c r="I305" t="e">
        <f>VLOOKUP(G1618,银行退汇!H:K,4,FALSE)</f>
        <v>#N/A</v>
      </c>
      <c r="J305" t="e">
        <f t="shared" si="13"/>
        <v>#N/A</v>
      </c>
      <c r="K305" t="e">
        <f>VLOOKUP(G305,网银退汇!H:J,3,FALSE)</f>
        <v>#N/A</v>
      </c>
      <c r="L305" t="str">
        <f t="shared" si="14"/>
        <v>20170807</v>
      </c>
    </row>
    <row r="306" spans="1:12">
      <c r="A306" s="1" t="s">
        <v>12206</v>
      </c>
      <c r="B306" s="1" t="s">
        <v>6128</v>
      </c>
      <c r="C306" s="1" t="s">
        <v>13867</v>
      </c>
      <c r="D306" s="1" t="s">
        <v>13853</v>
      </c>
      <c r="E306" s="1" t="s">
        <v>12207</v>
      </c>
      <c r="F306" s="2">
        <v>564.45000000000005</v>
      </c>
      <c r="G306" s="1" t="str">
        <f t="shared" si="12"/>
        <v>6215592307000014861564.45</v>
      </c>
      <c r="H306" s="1" t="s">
        <v>13854</v>
      </c>
      <c r="I306" t="e">
        <f>VLOOKUP(G1619,银行退汇!H:K,4,FALSE)</f>
        <v>#N/A</v>
      </c>
      <c r="J306" t="e">
        <f t="shared" si="13"/>
        <v>#N/A</v>
      </c>
      <c r="K306" t="e">
        <f>VLOOKUP(G306,网银退汇!H:J,3,FALSE)</f>
        <v>#N/A</v>
      </c>
      <c r="L306" t="str">
        <f t="shared" si="14"/>
        <v>20170814</v>
      </c>
    </row>
    <row r="307" spans="1:12">
      <c r="A307" s="1" t="s">
        <v>12855</v>
      </c>
      <c r="B307" s="1" t="s">
        <v>7011</v>
      </c>
      <c r="C307" s="1" t="s">
        <v>13869</v>
      </c>
      <c r="D307" s="1" t="s">
        <v>13853</v>
      </c>
      <c r="E307" s="1" t="s">
        <v>12856</v>
      </c>
      <c r="F307" s="2">
        <v>1145.5</v>
      </c>
      <c r="G307" s="1" t="str">
        <f t="shared" si="12"/>
        <v>62156831000023959371145.5</v>
      </c>
      <c r="H307" s="1" t="s">
        <v>13854</v>
      </c>
      <c r="I307" t="e">
        <f>VLOOKUP(G1620,银行退汇!H:K,4,FALSE)</f>
        <v>#N/A</v>
      </c>
      <c r="J307" t="e">
        <f t="shared" si="13"/>
        <v>#N/A</v>
      </c>
      <c r="K307" t="e">
        <f>VLOOKUP(G307,网银退汇!H:J,3,FALSE)</f>
        <v>#N/A</v>
      </c>
      <c r="L307" t="str">
        <f t="shared" si="14"/>
        <v>20170816</v>
      </c>
    </row>
    <row r="308" spans="1:12">
      <c r="A308" s="1" t="s">
        <v>13027</v>
      </c>
      <c r="B308" s="1" t="s">
        <v>7243</v>
      </c>
      <c r="C308" s="1" t="s">
        <v>13869</v>
      </c>
      <c r="D308" s="1" t="s">
        <v>13853</v>
      </c>
      <c r="E308" s="1" t="s">
        <v>13028</v>
      </c>
      <c r="F308" s="2">
        <v>250</v>
      </c>
      <c r="G308" s="1" t="str">
        <f t="shared" si="12"/>
        <v>6216260000020082898250</v>
      </c>
      <c r="H308" s="1" t="s">
        <v>13854</v>
      </c>
      <c r="I308" t="e">
        <f>VLOOKUP(G1621,银行退汇!H:K,4,FALSE)</f>
        <v>#N/A</v>
      </c>
      <c r="J308" t="e">
        <f t="shared" si="13"/>
        <v>#N/A</v>
      </c>
      <c r="K308" t="e">
        <f>VLOOKUP(G308,网银退汇!H:J,3,FALSE)</f>
        <v>#N/A</v>
      </c>
      <c r="L308" t="str">
        <f t="shared" si="14"/>
        <v>20170816</v>
      </c>
    </row>
    <row r="309" spans="1:12">
      <c r="A309" s="1" t="s">
        <v>9062</v>
      </c>
      <c r="B309" s="1" t="s">
        <v>2263</v>
      </c>
      <c r="C309" s="1" t="s">
        <v>13856</v>
      </c>
      <c r="D309" s="1" t="s">
        <v>13853</v>
      </c>
      <c r="E309" s="1" t="s">
        <v>9063</v>
      </c>
      <c r="F309" s="2">
        <v>200</v>
      </c>
      <c r="G309" s="1" t="str">
        <f t="shared" si="12"/>
        <v>6216602700000281363200</v>
      </c>
      <c r="H309" s="1" t="s">
        <v>13854</v>
      </c>
      <c r="I309" t="e">
        <f>VLOOKUP(G1622,银行退汇!H:K,4,FALSE)</f>
        <v>#N/A</v>
      </c>
      <c r="J309" t="e">
        <f t="shared" si="13"/>
        <v>#N/A</v>
      </c>
      <c r="K309" t="e">
        <f>VLOOKUP(G309,网银退汇!H:J,3,FALSE)</f>
        <v>#N/A</v>
      </c>
      <c r="L309" t="str">
        <f t="shared" si="14"/>
        <v>20170803</v>
      </c>
    </row>
    <row r="310" spans="1:12">
      <c r="A310" s="1" t="s">
        <v>12726</v>
      </c>
      <c r="B310" s="1" t="s">
        <v>6835</v>
      </c>
      <c r="C310" s="1" t="s">
        <v>13869</v>
      </c>
      <c r="D310" s="1" t="s">
        <v>13853</v>
      </c>
      <c r="E310" s="6" t="s">
        <v>305</v>
      </c>
      <c r="F310" s="13">
        <v>74.44</v>
      </c>
      <c r="G310" s="1" t="str">
        <f t="shared" si="12"/>
        <v>621660270000030942074.44</v>
      </c>
      <c r="H310" s="1" t="s">
        <v>13854</v>
      </c>
      <c r="I310" t="e">
        <f>VLOOKUP(G1623,银行退汇!H:K,4,FALSE)</f>
        <v>#N/A</v>
      </c>
      <c r="J310" t="e">
        <f t="shared" si="13"/>
        <v>#N/A</v>
      </c>
      <c r="K310" t="str">
        <f>VLOOKUP(G310,网银退汇!H:J,3,FALSE)</f>
        <v>2017-08-17</v>
      </c>
      <c r="L310" t="str">
        <f t="shared" si="14"/>
        <v>20170816</v>
      </c>
    </row>
    <row r="311" spans="1:12">
      <c r="A311" s="1" t="s">
        <v>12728</v>
      </c>
      <c r="B311" s="1" t="s">
        <v>6838</v>
      </c>
      <c r="C311" s="1" t="s">
        <v>13869</v>
      </c>
      <c r="D311" s="1" t="s">
        <v>13853</v>
      </c>
      <c r="E311" s="1" t="s">
        <v>305</v>
      </c>
      <c r="F311" s="2">
        <v>77.22</v>
      </c>
      <c r="G311" s="1" t="str">
        <f t="shared" si="12"/>
        <v>621660270000030942077.22</v>
      </c>
      <c r="H311" s="1" t="s">
        <v>13854</v>
      </c>
      <c r="I311" t="e">
        <f>VLOOKUP(G1624,银行退汇!H:K,4,FALSE)</f>
        <v>#N/A</v>
      </c>
      <c r="J311" t="e">
        <f t="shared" si="13"/>
        <v>#N/A</v>
      </c>
      <c r="K311" t="e">
        <f>VLOOKUP(G311,网银退汇!H:J,3,FALSE)</f>
        <v>#N/A</v>
      </c>
      <c r="L311" t="str">
        <f t="shared" si="14"/>
        <v>20170816</v>
      </c>
    </row>
    <row r="312" spans="1:12">
      <c r="A312" s="1" t="s">
        <v>9781</v>
      </c>
      <c r="B312" s="1" t="s">
        <v>3139</v>
      </c>
      <c r="C312" s="1" t="s">
        <v>13857</v>
      </c>
      <c r="D312" s="1" t="s">
        <v>13853</v>
      </c>
      <c r="E312" s="1" t="s">
        <v>722</v>
      </c>
      <c r="F312" s="2">
        <v>274.07</v>
      </c>
      <c r="G312" s="1" t="str">
        <f t="shared" si="12"/>
        <v>6216602700001081952274.07</v>
      </c>
      <c r="H312" s="1" t="s">
        <v>13854</v>
      </c>
      <c r="I312" t="e">
        <f>VLOOKUP(G1625,银行退汇!H:K,4,FALSE)</f>
        <v>#N/A</v>
      </c>
      <c r="J312" t="e">
        <f t="shared" si="13"/>
        <v>#N/A</v>
      </c>
      <c r="K312" t="e">
        <f>VLOOKUP(G312,网银退汇!H:J,3,FALSE)</f>
        <v>#N/A</v>
      </c>
      <c r="L312" t="str">
        <f t="shared" si="14"/>
        <v>20170804</v>
      </c>
    </row>
    <row r="313" spans="1:12">
      <c r="A313" s="1" t="s">
        <v>11046</v>
      </c>
      <c r="B313" s="1" t="s">
        <v>11045</v>
      </c>
      <c r="C313" s="1" t="s">
        <v>13862</v>
      </c>
      <c r="D313" s="1" t="s">
        <v>13853</v>
      </c>
      <c r="E313" s="6" t="s">
        <v>722</v>
      </c>
      <c r="F313" s="13">
        <v>50</v>
      </c>
      <c r="G313" s="1" t="str">
        <f t="shared" si="12"/>
        <v>621660270000108195250</v>
      </c>
      <c r="H313" s="1" t="s">
        <v>13854</v>
      </c>
      <c r="I313" t="e">
        <f>VLOOKUP(G1626,银行退汇!H:K,4,FALSE)</f>
        <v>#N/A</v>
      </c>
      <c r="J313" t="e">
        <f t="shared" si="13"/>
        <v>#N/A</v>
      </c>
      <c r="K313" t="str">
        <f>VLOOKUP(G313,网银退汇!H:J,3,FALSE)</f>
        <v>2017-08-10</v>
      </c>
      <c r="L313" t="str">
        <f t="shared" si="14"/>
        <v>20170809</v>
      </c>
    </row>
    <row r="314" spans="1:12">
      <c r="A314" s="1" t="s">
        <v>9614</v>
      </c>
      <c r="B314" s="1" t="s">
        <v>9613</v>
      </c>
      <c r="C314" s="1" t="s">
        <v>13857</v>
      </c>
      <c r="D314" s="1" t="s">
        <v>13853</v>
      </c>
      <c r="E314" s="6" t="s">
        <v>826</v>
      </c>
      <c r="F314" s="13">
        <v>39962.21</v>
      </c>
      <c r="G314" s="1" t="str">
        <f t="shared" si="12"/>
        <v>621660700000762134839962.21</v>
      </c>
      <c r="H314" s="1" t="s">
        <v>13854</v>
      </c>
      <c r="I314" t="e">
        <f>VLOOKUP(G1627,银行退汇!H:K,4,FALSE)</f>
        <v>#N/A</v>
      </c>
      <c r="J314" t="e">
        <f t="shared" si="13"/>
        <v>#N/A</v>
      </c>
      <c r="K314" t="str">
        <f>VLOOKUP(G314,网银退汇!H:J,3,FALSE)</f>
        <v>2017-08-09</v>
      </c>
      <c r="L314" t="str">
        <f t="shared" si="14"/>
        <v>20170804</v>
      </c>
    </row>
    <row r="315" spans="1:12">
      <c r="A315" s="1" t="s">
        <v>11953</v>
      </c>
      <c r="B315" s="1" t="s">
        <v>5804</v>
      </c>
      <c r="C315" s="1" t="s">
        <v>13867</v>
      </c>
      <c r="D315" s="1" t="s">
        <v>13853</v>
      </c>
      <c r="E315" s="1" t="s">
        <v>11954</v>
      </c>
      <c r="F315" s="2">
        <v>601.12</v>
      </c>
      <c r="G315" s="1" t="str">
        <f t="shared" si="12"/>
        <v>6216612700000179615601.12</v>
      </c>
      <c r="H315" s="1" t="s">
        <v>13854</v>
      </c>
      <c r="I315" t="e">
        <f>VLOOKUP(G1628,银行退汇!H:K,4,FALSE)</f>
        <v>#N/A</v>
      </c>
      <c r="J315" t="e">
        <f t="shared" si="13"/>
        <v>#N/A</v>
      </c>
      <c r="K315" t="e">
        <f>VLOOKUP(G315,网银退汇!H:J,3,FALSE)</f>
        <v>#N/A</v>
      </c>
      <c r="L315" t="str">
        <f t="shared" si="14"/>
        <v>20170814</v>
      </c>
    </row>
    <row r="316" spans="1:12">
      <c r="A316" s="1" t="s">
        <v>12453</v>
      </c>
      <c r="B316" s="1" t="s">
        <v>6468</v>
      </c>
      <c r="C316" s="1" t="s">
        <v>13868</v>
      </c>
      <c r="D316" s="1" t="s">
        <v>13853</v>
      </c>
      <c r="E316" s="6" t="s">
        <v>405</v>
      </c>
      <c r="F316" s="13">
        <v>469.44</v>
      </c>
      <c r="G316" s="1" t="str">
        <f t="shared" si="12"/>
        <v>6216612700004723178469.44</v>
      </c>
      <c r="H316" s="1" t="s">
        <v>13854</v>
      </c>
      <c r="I316" t="e">
        <f>VLOOKUP(G1629,银行退汇!H:K,4,FALSE)</f>
        <v>#N/A</v>
      </c>
      <c r="J316" t="e">
        <f t="shared" si="13"/>
        <v>#N/A</v>
      </c>
      <c r="K316" t="str">
        <f>VLOOKUP(G316,网银退汇!H:J,3,FALSE)</f>
        <v>2017-08-15</v>
      </c>
      <c r="L316" t="str">
        <f t="shared" si="14"/>
        <v>20170815</v>
      </c>
    </row>
    <row r="317" spans="1:12">
      <c r="A317" s="1" t="s">
        <v>11042</v>
      </c>
      <c r="B317" s="1" t="s">
        <v>4687</v>
      </c>
      <c r="C317" s="1" t="s">
        <v>13862</v>
      </c>
      <c r="D317" s="1" t="s">
        <v>13853</v>
      </c>
      <c r="E317" s="1" t="s">
        <v>11043</v>
      </c>
      <c r="F317" s="2">
        <v>380</v>
      </c>
      <c r="G317" s="1" t="str">
        <f t="shared" si="12"/>
        <v>6216662700000046524380</v>
      </c>
      <c r="H317" s="1" t="s">
        <v>13854</v>
      </c>
      <c r="I317" t="e">
        <f>VLOOKUP(G1630,银行退汇!H:K,4,FALSE)</f>
        <v>#N/A</v>
      </c>
      <c r="J317" t="e">
        <f t="shared" si="13"/>
        <v>#N/A</v>
      </c>
      <c r="K317" t="e">
        <f>VLOOKUP(G317,网银退汇!H:J,3,FALSE)</f>
        <v>#N/A</v>
      </c>
      <c r="L317" t="str">
        <f t="shared" si="14"/>
        <v>20170809</v>
      </c>
    </row>
    <row r="318" spans="1:12">
      <c r="A318" s="1" t="s">
        <v>11019</v>
      </c>
      <c r="B318" s="1" t="s">
        <v>4659</v>
      </c>
      <c r="C318" s="1" t="s">
        <v>13862</v>
      </c>
      <c r="D318" s="1" t="s">
        <v>13853</v>
      </c>
      <c r="E318" s="1" t="s">
        <v>11020</v>
      </c>
      <c r="F318" s="2">
        <v>806</v>
      </c>
      <c r="G318" s="1" t="str">
        <f t="shared" si="12"/>
        <v>6216662700000470484806</v>
      </c>
      <c r="H318" s="1" t="s">
        <v>13854</v>
      </c>
      <c r="I318" t="e">
        <f>VLOOKUP(G1631,银行退汇!H:K,4,FALSE)</f>
        <v>#N/A</v>
      </c>
      <c r="J318" t="e">
        <f t="shared" si="13"/>
        <v>#N/A</v>
      </c>
      <c r="K318" t="e">
        <f>VLOOKUP(G318,网银退汇!H:J,3,FALSE)</f>
        <v>#N/A</v>
      </c>
      <c r="L318" t="str">
        <f t="shared" si="14"/>
        <v>20170809</v>
      </c>
    </row>
    <row r="319" spans="1:12">
      <c r="A319" s="1" t="s">
        <v>8663</v>
      </c>
      <c r="B319" s="1" t="s">
        <v>1779</v>
      </c>
      <c r="C319" s="1" t="s">
        <v>13852</v>
      </c>
      <c r="D319" s="1" t="s">
        <v>13853</v>
      </c>
      <c r="E319" s="1" t="s">
        <v>8664</v>
      </c>
      <c r="F319" s="2">
        <v>6.62</v>
      </c>
      <c r="G319" s="1" t="str">
        <f t="shared" si="12"/>
        <v>62167119300285471766.62</v>
      </c>
      <c r="H319" s="1" t="s">
        <v>13854</v>
      </c>
      <c r="I319" t="e">
        <f>VLOOKUP(G1632,银行退汇!H:K,4,FALSE)</f>
        <v>#N/A</v>
      </c>
      <c r="J319" t="e">
        <f t="shared" si="13"/>
        <v>#N/A</v>
      </c>
      <c r="K319" t="e">
        <f>VLOOKUP(G319,网银退汇!H:J,3,FALSE)</f>
        <v>#N/A</v>
      </c>
      <c r="L319" t="str">
        <f t="shared" si="14"/>
        <v>20170801</v>
      </c>
    </row>
    <row r="320" spans="1:12">
      <c r="A320" s="1" t="s">
        <v>11057</v>
      </c>
      <c r="B320" s="1" t="s">
        <v>4705</v>
      </c>
      <c r="C320" s="1" t="s">
        <v>13862</v>
      </c>
      <c r="D320" s="1" t="s">
        <v>13853</v>
      </c>
      <c r="E320" s="1" t="s">
        <v>11058</v>
      </c>
      <c r="F320" s="2">
        <v>145.5</v>
      </c>
      <c r="G320" s="1" t="str">
        <f t="shared" si="12"/>
        <v>6216713860015518278145.5</v>
      </c>
      <c r="H320" s="1" t="s">
        <v>13854</v>
      </c>
      <c r="I320" t="e">
        <f>VLOOKUP(G1633,银行退汇!H:K,4,FALSE)</f>
        <v>#N/A</v>
      </c>
      <c r="J320" t="e">
        <f t="shared" si="13"/>
        <v>#N/A</v>
      </c>
      <c r="K320" t="e">
        <f>VLOOKUP(G320,网银退汇!H:J,3,FALSE)</f>
        <v>#N/A</v>
      </c>
      <c r="L320" t="str">
        <f t="shared" si="14"/>
        <v>20170809</v>
      </c>
    </row>
    <row r="321" spans="1:12">
      <c r="A321" s="1" t="s">
        <v>9403</v>
      </c>
      <c r="B321" s="1" t="s">
        <v>2690</v>
      </c>
      <c r="C321" s="1" t="s">
        <v>13857</v>
      </c>
      <c r="D321" s="1" t="s">
        <v>13853</v>
      </c>
      <c r="E321" s="1" t="s">
        <v>9404</v>
      </c>
      <c r="F321" s="2">
        <v>155</v>
      </c>
      <c r="G321" s="1" t="str">
        <f t="shared" si="12"/>
        <v>6216782050000112297155</v>
      </c>
      <c r="H321" s="1" t="s">
        <v>13854</v>
      </c>
      <c r="I321" t="e">
        <f>VLOOKUP(G1634,银行退汇!H:K,4,FALSE)</f>
        <v>#N/A</v>
      </c>
      <c r="J321" t="e">
        <f t="shared" si="13"/>
        <v>#N/A</v>
      </c>
      <c r="K321" t="e">
        <f>VLOOKUP(G321,网银退汇!H:J,3,FALSE)</f>
        <v>#N/A</v>
      </c>
      <c r="L321" t="str">
        <f t="shared" si="14"/>
        <v>20170804</v>
      </c>
    </row>
    <row r="322" spans="1:12">
      <c r="A322" s="1" t="s">
        <v>11750</v>
      </c>
      <c r="B322" s="1" t="s">
        <v>5567</v>
      </c>
      <c r="C322" s="1" t="s">
        <v>13864</v>
      </c>
      <c r="D322" s="1" t="s">
        <v>13853</v>
      </c>
      <c r="E322" s="1" t="s">
        <v>9211</v>
      </c>
      <c r="F322" s="2">
        <v>2000</v>
      </c>
      <c r="G322" s="1" t="str">
        <f t="shared" ref="G322:G385" si="15">E322&amp;F322</f>
        <v>62168230900000079322000</v>
      </c>
      <c r="H322" s="1" t="s">
        <v>13854</v>
      </c>
      <c r="I322" t="e">
        <f>VLOOKUP(G1635,银行退汇!H:K,4,FALSE)</f>
        <v>#N/A</v>
      </c>
      <c r="J322" t="e">
        <f t="shared" si="13"/>
        <v>#N/A</v>
      </c>
      <c r="K322" t="e">
        <f>VLOOKUP(G322,网银退汇!H:J,3,FALSE)</f>
        <v>#N/A</v>
      </c>
      <c r="L322" t="str">
        <f t="shared" si="14"/>
        <v>20170811</v>
      </c>
    </row>
    <row r="323" spans="1:12">
      <c r="A323" s="1" t="s">
        <v>9924</v>
      </c>
      <c r="B323" s="1" t="s">
        <v>3316</v>
      </c>
      <c r="C323" s="1" t="s">
        <v>13859</v>
      </c>
      <c r="D323" s="1" t="s">
        <v>13853</v>
      </c>
      <c r="E323" s="1" t="s">
        <v>9925</v>
      </c>
      <c r="F323" s="2">
        <v>61.3</v>
      </c>
      <c r="G323" s="1" t="str">
        <f t="shared" si="15"/>
        <v>621691210406204061.3</v>
      </c>
      <c r="H323" s="1" t="s">
        <v>13854</v>
      </c>
      <c r="I323" t="e">
        <f>VLOOKUP(G1636,银行退汇!H:K,4,FALSE)</f>
        <v>#N/A</v>
      </c>
      <c r="J323" t="e">
        <f t="shared" ref="J323:J386" si="16">IF(I323&gt;0,1,"")</f>
        <v>#N/A</v>
      </c>
      <c r="K323" t="e">
        <f>VLOOKUP(G323,网银退汇!H:J,3,FALSE)</f>
        <v>#N/A</v>
      </c>
      <c r="L323" t="str">
        <f t="shared" ref="L323:L386" si="17">C323</f>
        <v>20170806</v>
      </c>
    </row>
    <row r="324" spans="1:12">
      <c r="A324" s="1" t="s">
        <v>8737</v>
      </c>
      <c r="B324" s="1" t="s">
        <v>1874</v>
      </c>
      <c r="C324" s="1" t="s">
        <v>13855</v>
      </c>
      <c r="D324" s="1" t="s">
        <v>13853</v>
      </c>
      <c r="E324" s="1" t="s">
        <v>8738</v>
      </c>
      <c r="F324" s="2">
        <v>352.5</v>
      </c>
      <c r="G324" s="1" t="str">
        <f t="shared" si="15"/>
        <v>6217000010063474525352.5</v>
      </c>
      <c r="H324" s="1" t="s">
        <v>13854</v>
      </c>
      <c r="I324" t="e">
        <f>VLOOKUP(G1637,银行退汇!H:K,4,FALSE)</f>
        <v>#N/A</v>
      </c>
      <c r="J324" t="e">
        <f t="shared" si="16"/>
        <v>#N/A</v>
      </c>
      <c r="K324" t="e">
        <f>VLOOKUP(G324,网银退汇!H:J,3,FALSE)</f>
        <v>#N/A</v>
      </c>
      <c r="L324" t="str">
        <f t="shared" si="17"/>
        <v>20170802</v>
      </c>
    </row>
    <row r="325" spans="1:12">
      <c r="A325" s="1" t="s">
        <v>9993</v>
      </c>
      <c r="B325" s="1" t="s">
        <v>3400</v>
      </c>
      <c r="C325" s="1" t="s">
        <v>13860</v>
      </c>
      <c r="D325" s="1" t="s">
        <v>13853</v>
      </c>
      <c r="E325" s="1" t="s">
        <v>9994</v>
      </c>
      <c r="F325" s="2">
        <v>300</v>
      </c>
      <c r="G325" s="1" t="str">
        <f t="shared" si="15"/>
        <v>6217001210065606046300</v>
      </c>
      <c r="H325" s="1" t="s">
        <v>13854</v>
      </c>
      <c r="I325" t="e">
        <f>VLOOKUP(G1638,银行退汇!H:K,4,FALSE)</f>
        <v>#N/A</v>
      </c>
      <c r="J325" t="e">
        <f t="shared" si="16"/>
        <v>#N/A</v>
      </c>
      <c r="K325" t="e">
        <f>VLOOKUP(G325,网银退汇!H:J,3,FALSE)</f>
        <v>#N/A</v>
      </c>
      <c r="L325" t="str">
        <f t="shared" si="17"/>
        <v>20170807</v>
      </c>
    </row>
    <row r="326" spans="1:12">
      <c r="A326" s="1" t="s">
        <v>9397</v>
      </c>
      <c r="B326" s="1" t="s">
        <v>2683</v>
      </c>
      <c r="C326" s="1" t="s">
        <v>13856</v>
      </c>
      <c r="D326" s="1" t="s">
        <v>13853</v>
      </c>
      <c r="E326" s="1" t="s">
        <v>9398</v>
      </c>
      <c r="F326" s="2">
        <v>449.72</v>
      </c>
      <c r="G326" s="1" t="str">
        <f t="shared" si="15"/>
        <v>6217001340001466641449.72</v>
      </c>
      <c r="H326" s="1" t="s">
        <v>13854</v>
      </c>
      <c r="I326" t="e">
        <f>VLOOKUP(G1639,银行退汇!H:K,4,FALSE)</f>
        <v>#N/A</v>
      </c>
      <c r="J326" t="e">
        <f t="shared" si="16"/>
        <v>#N/A</v>
      </c>
      <c r="K326" t="e">
        <f>VLOOKUP(G326,网银退汇!H:J,3,FALSE)</f>
        <v>#N/A</v>
      </c>
      <c r="L326" t="str">
        <f t="shared" si="17"/>
        <v>20170803</v>
      </c>
    </row>
    <row r="327" spans="1:12">
      <c r="A327" s="1" t="s">
        <v>8772</v>
      </c>
      <c r="B327" s="1" t="s">
        <v>1919</v>
      </c>
      <c r="C327" s="1" t="s">
        <v>13855</v>
      </c>
      <c r="D327" s="1" t="s">
        <v>13853</v>
      </c>
      <c r="E327" s="1" t="s">
        <v>8773</v>
      </c>
      <c r="F327" s="2">
        <v>663.16</v>
      </c>
      <c r="G327" s="1" t="str">
        <f t="shared" si="15"/>
        <v>6217001820020492249663.16</v>
      </c>
      <c r="H327" s="1" t="s">
        <v>13854</v>
      </c>
      <c r="I327" t="e">
        <f>VLOOKUP(G1640,银行退汇!H:K,4,FALSE)</f>
        <v>#N/A</v>
      </c>
      <c r="J327" t="e">
        <f t="shared" si="16"/>
        <v>#N/A</v>
      </c>
      <c r="K327" t="e">
        <f>VLOOKUP(G327,网银退汇!H:J,3,FALSE)</f>
        <v>#N/A</v>
      </c>
      <c r="L327" t="str">
        <f t="shared" si="17"/>
        <v>20170802</v>
      </c>
    </row>
    <row r="328" spans="1:12">
      <c r="A328" s="1" t="s">
        <v>13329</v>
      </c>
      <c r="B328" s="1" t="s">
        <v>7645</v>
      </c>
      <c r="C328" s="1" t="s">
        <v>13870</v>
      </c>
      <c r="D328" s="1" t="s">
        <v>13853</v>
      </c>
      <c r="E328" s="1" t="s">
        <v>13330</v>
      </c>
      <c r="F328" s="2">
        <v>445</v>
      </c>
      <c r="G328" s="1" t="str">
        <f t="shared" si="15"/>
        <v>6217001840008302392445</v>
      </c>
      <c r="H328" s="1" t="s">
        <v>13854</v>
      </c>
      <c r="I328" t="e">
        <f>VLOOKUP(G1641,银行退汇!H:K,4,FALSE)</f>
        <v>#N/A</v>
      </c>
      <c r="J328" t="e">
        <f t="shared" si="16"/>
        <v>#N/A</v>
      </c>
      <c r="K328" t="e">
        <f>VLOOKUP(G328,网银退汇!H:J,3,FALSE)</f>
        <v>#N/A</v>
      </c>
      <c r="L328" t="str">
        <f t="shared" si="17"/>
        <v>20170817</v>
      </c>
    </row>
    <row r="329" spans="1:12">
      <c r="A329" s="1" t="s">
        <v>8922</v>
      </c>
      <c r="B329" s="1" t="s">
        <v>2111</v>
      </c>
      <c r="C329" s="1" t="s">
        <v>13855</v>
      </c>
      <c r="D329" s="1" t="s">
        <v>13853</v>
      </c>
      <c r="E329" s="1" t="s">
        <v>8923</v>
      </c>
      <c r="F329" s="2">
        <v>34.5</v>
      </c>
      <c r="G329" s="1" t="str">
        <f t="shared" si="15"/>
        <v>621700219001894506434.5</v>
      </c>
      <c r="H329" s="1" t="s">
        <v>13854</v>
      </c>
      <c r="I329" t="e">
        <f>VLOOKUP(G1642,银行退汇!H:K,4,FALSE)</f>
        <v>#N/A</v>
      </c>
      <c r="J329" t="e">
        <f t="shared" si="16"/>
        <v>#N/A</v>
      </c>
      <c r="K329" t="e">
        <f>VLOOKUP(G329,网银退汇!H:J,3,FALSE)</f>
        <v>#N/A</v>
      </c>
      <c r="L329" t="str">
        <f t="shared" si="17"/>
        <v>20170802</v>
      </c>
    </row>
    <row r="330" spans="1:12">
      <c r="A330" s="1" t="s">
        <v>13652</v>
      </c>
      <c r="B330" s="1" t="s">
        <v>8090</v>
      </c>
      <c r="C330" s="1" t="s">
        <v>13871</v>
      </c>
      <c r="D330" s="1" t="s">
        <v>13853</v>
      </c>
      <c r="E330" s="1" t="s">
        <v>13653</v>
      </c>
      <c r="F330" s="2">
        <v>110.86</v>
      </c>
      <c r="G330" s="1" t="str">
        <f t="shared" si="15"/>
        <v>6217002430004492303110.86</v>
      </c>
      <c r="H330" s="1" t="s">
        <v>13854</v>
      </c>
      <c r="I330" t="e">
        <f>VLOOKUP(G1643,银行退汇!H:K,4,FALSE)</f>
        <v>#N/A</v>
      </c>
      <c r="J330" t="e">
        <f t="shared" si="16"/>
        <v>#N/A</v>
      </c>
      <c r="K330" t="e">
        <f>VLOOKUP(G330,网银退汇!H:J,3,FALSE)</f>
        <v>#N/A</v>
      </c>
      <c r="L330" t="str">
        <f t="shared" si="17"/>
        <v>20170818</v>
      </c>
    </row>
    <row r="331" spans="1:12">
      <c r="A331" s="1" t="s">
        <v>8587</v>
      </c>
      <c r="B331" s="1" t="s">
        <v>8586</v>
      </c>
      <c r="C331" s="1" t="s">
        <v>13852</v>
      </c>
      <c r="D331" s="1" t="s">
        <v>13853</v>
      </c>
      <c r="E331" s="6" t="s">
        <v>1295</v>
      </c>
      <c r="F331" s="13">
        <v>76.92</v>
      </c>
      <c r="G331" s="1" t="str">
        <f t="shared" si="15"/>
        <v>621700309000534006476.92</v>
      </c>
      <c r="H331" s="1" t="s">
        <v>13854</v>
      </c>
      <c r="I331" t="e">
        <f>VLOOKUP(G1644,银行退汇!H:K,4,FALSE)</f>
        <v>#N/A</v>
      </c>
      <c r="J331" t="e">
        <f t="shared" si="16"/>
        <v>#N/A</v>
      </c>
      <c r="K331" t="str">
        <f>VLOOKUP(G331,网银退汇!H:J,3,FALSE)</f>
        <v>2017-08-02</v>
      </c>
      <c r="L331" t="str">
        <f t="shared" si="17"/>
        <v>20170801</v>
      </c>
    </row>
    <row r="332" spans="1:12">
      <c r="A332" s="1" t="s">
        <v>13337</v>
      </c>
      <c r="B332" s="1" t="s">
        <v>7657</v>
      </c>
      <c r="C332" s="1" t="s">
        <v>13870</v>
      </c>
      <c r="D332" s="1" t="s">
        <v>13853</v>
      </c>
      <c r="E332" s="1" t="s">
        <v>13338</v>
      </c>
      <c r="F332" s="2">
        <v>470.5</v>
      </c>
      <c r="G332" s="1" t="str">
        <f t="shared" si="15"/>
        <v>6217003690004932256470.5</v>
      </c>
      <c r="H332" s="1" t="s">
        <v>13854</v>
      </c>
      <c r="I332" t="e">
        <f>VLOOKUP(G1645,银行退汇!H:K,4,FALSE)</f>
        <v>#N/A</v>
      </c>
      <c r="J332" t="e">
        <f t="shared" si="16"/>
        <v>#N/A</v>
      </c>
      <c r="K332" t="e">
        <f>VLOOKUP(G332,网银退汇!H:J,3,FALSE)</f>
        <v>#N/A</v>
      </c>
      <c r="L332" t="str">
        <f t="shared" si="17"/>
        <v>20170817</v>
      </c>
    </row>
    <row r="333" spans="1:12">
      <c r="A333" s="1" t="s">
        <v>11274</v>
      </c>
      <c r="B333" s="1" t="s">
        <v>4967</v>
      </c>
      <c r="C333" s="1" t="s">
        <v>13863</v>
      </c>
      <c r="D333" s="1" t="s">
        <v>13853</v>
      </c>
      <c r="E333" s="1" t="s">
        <v>11275</v>
      </c>
      <c r="F333" s="2">
        <v>12.5</v>
      </c>
      <c r="G333" s="1" t="str">
        <f t="shared" si="15"/>
        <v>621700376001253558912.5</v>
      </c>
      <c r="H333" s="1" t="s">
        <v>13854</v>
      </c>
      <c r="I333" t="e">
        <f>VLOOKUP(G1646,银行退汇!H:K,4,FALSE)</f>
        <v>#N/A</v>
      </c>
      <c r="J333" t="e">
        <f t="shared" si="16"/>
        <v>#N/A</v>
      </c>
      <c r="K333" t="e">
        <f>VLOOKUP(G333,网银退汇!H:J,3,FALSE)</f>
        <v>#N/A</v>
      </c>
      <c r="L333" t="str">
        <f t="shared" si="17"/>
        <v>20170810</v>
      </c>
    </row>
    <row r="334" spans="1:12">
      <c r="A334" s="1" t="s">
        <v>13057</v>
      </c>
      <c r="B334" s="1" t="s">
        <v>7282</v>
      </c>
      <c r="C334" s="1" t="s">
        <v>13870</v>
      </c>
      <c r="D334" s="1" t="s">
        <v>13853</v>
      </c>
      <c r="E334" s="1" t="s">
        <v>13058</v>
      </c>
      <c r="F334" s="2">
        <v>573.57000000000005</v>
      </c>
      <c r="G334" s="1" t="str">
        <f t="shared" si="15"/>
        <v>6217003760039775598573.57</v>
      </c>
      <c r="H334" s="1" t="s">
        <v>13854</v>
      </c>
      <c r="I334" t="e">
        <f>VLOOKUP(G1647,银行退汇!H:K,4,FALSE)</f>
        <v>#N/A</v>
      </c>
      <c r="J334" t="e">
        <f t="shared" si="16"/>
        <v>#N/A</v>
      </c>
      <c r="K334" t="e">
        <f>VLOOKUP(G334,网银退汇!H:J,3,FALSE)</f>
        <v>#N/A</v>
      </c>
      <c r="L334" t="str">
        <f t="shared" si="17"/>
        <v>20170817</v>
      </c>
    </row>
    <row r="335" spans="1:12">
      <c r="A335" s="1" t="s">
        <v>8910</v>
      </c>
      <c r="B335" s="1" t="s">
        <v>2096</v>
      </c>
      <c r="C335" s="1" t="s">
        <v>13855</v>
      </c>
      <c r="D335" s="1" t="s">
        <v>13853</v>
      </c>
      <c r="E335" s="1" t="s">
        <v>8911</v>
      </c>
      <c r="F335" s="2">
        <v>86.98</v>
      </c>
      <c r="G335" s="1" t="str">
        <f t="shared" si="15"/>
        <v>621700381002710265986.98</v>
      </c>
      <c r="H335" s="1" t="s">
        <v>13854</v>
      </c>
      <c r="I335" t="e">
        <f>VLOOKUP(G1648,银行退汇!H:K,4,FALSE)</f>
        <v>#N/A</v>
      </c>
      <c r="J335" t="e">
        <f t="shared" si="16"/>
        <v>#N/A</v>
      </c>
      <c r="K335" t="e">
        <f>VLOOKUP(G335,网银退汇!H:J,3,FALSE)</f>
        <v>#N/A</v>
      </c>
      <c r="L335" t="str">
        <f t="shared" si="17"/>
        <v>20170802</v>
      </c>
    </row>
    <row r="336" spans="1:12">
      <c r="A336" s="1" t="s">
        <v>13530</v>
      </c>
      <c r="B336" s="1" t="s">
        <v>13529</v>
      </c>
      <c r="C336" s="1" t="s">
        <v>13871</v>
      </c>
      <c r="D336" s="1" t="s">
        <v>13853</v>
      </c>
      <c r="E336" s="6" t="s">
        <v>132</v>
      </c>
      <c r="F336" s="13">
        <v>11010</v>
      </c>
      <c r="G336" s="1" t="str">
        <f t="shared" si="15"/>
        <v>621700385000001715111010</v>
      </c>
      <c r="H336" s="1" t="s">
        <v>13854</v>
      </c>
      <c r="I336" t="e">
        <f>VLOOKUP(G1649,银行退汇!H:K,4,FALSE)</f>
        <v>#N/A</v>
      </c>
      <c r="J336" t="e">
        <f t="shared" si="16"/>
        <v>#N/A</v>
      </c>
      <c r="K336" t="str">
        <f>VLOOKUP(G336,网银退汇!H:J,3,FALSE)</f>
        <v>2017-08-18</v>
      </c>
      <c r="L336" t="str">
        <f t="shared" si="17"/>
        <v>20170818</v>
      </c>
    </row>
    <row r="337" spans="1:12">
      <c r="A337" s="1" t="s">
        <v>9960</v>
      </c>
      <c r="B337" s="1" t="s">
        <v>3360</v>
      </c>
      <c r="C337" s="1" t="s">
        <v>13860</v>
      </c>
      <c r="D337" s="1" t="s">
        <v>13853</v>
      </c>
      <c r="E337" s="1" t="s">
        <v>9961</v>
      </c>
      <c r="F337" s="2">
        <v>481.9</v>
      </c>
      <c r="G337" s="1" t="str">
        <f t="shared" si="15"/>
        <v>6217003850000259233481.9</v>
      </c>
      <c r="H337" s="1" t="s">
        <v>13854</v>
      </c>
      <c r="I337" t="e">
        <f>VLOOKUP(G1650,银行退汇!H:K,4,FALSE)</f>
        <v>#N/A</v>
      </c>
      <c r="J337" t="e">
        <f t="shared" si="16"/>
        <v>#N/A</v>
      </c>
      <c r="K337" t="e">
        <f>VLOOKUP(G337,网银退汇!H:J,3,FALSE)</f>
        <v>#N/A</v>
      </c>
      <c r="L337" t="str">
        <f t="shared" si="17"/>
        <v>20170807</v>
      </c>
    </row>
    <row r="338" spans="1:12">
      <c r="A338" s="1" t="s">
        <v>9327</v>
      </c>
      <c r="B338" s="1" t="s">
        <v>2598</v>
      </c>
      <c r="C338" s="1" t="s">
        <v>13856</v>
      </c>
      <c r="D338" s="1" t="s">
        <v>13853</v>
      </c>
      <c r="E338" s="1" t="s">
        <v>9328</v>
      </c>
      <c r="F338" s="2">
        <v>198</v>
      </c>
      <c r="G338" s="1" t="str">
        <f t="shared" si="15"/>
        <v>6217003860001414794198</v>
      </c>
      <c r="H338" s="1" t="s">
        <v>13854</v>
      </c>
      <c r="I338" t="e">
        <f>VLOOKUP(G1651,银行退汇!H:K,4,FALSE)</f>
        <v>#N/A</v>
      </c>
      <c r="J338" t="e">
        <f t="shared" si="16"/>
        <v>#N/A</v>
      </c>
      <c r="K338" t="e">
        <f>VLOOKUP(G338,网银退汇!H:J,3,FALSE)</f>
        <v>#N/A</v>
      </c>
      <c r="L338" t="str">
        <f t="shared" si="17"/>
        <v>20170803</v>
      </c>
    </row>
    <row r="339" spans="1:12">
      <c r="A339" s="1" t="s">
        <v>10924</v>
      </c>
      <c r="B339" s="1" t="s">
        <v>4543</v>
      </c>
      <c r="C339" s="1" t="s">
        <v>13862</v>
      </c>
      <c r="D339" s="1" t="s">
        <v>13853</v>
      </c>
      <c r="E339" s="1" t="s">
        <v>10925</v>
      </c>
      <c r="F339" s="2">
        <v>297.5</v>
      </c>
      <c r="G339" s="1" t="str">
        <f t="shared" si="15"/>
        <v>6217003860001445913297.5</v>
      </c>
      <c r="H339" s="1" t="s">
        <v>13854</v>
      </c>
      <c r="I339" t="e">
        <f>VLOOKUP(G1652,银行退汇!H:K,4,FALSE)</f>
        <v>#N/A</v>
      </c>
      <c r="J339" t="e">
        <f t="shared" si="16"/>
        <v>#N/A</v>
      </c>
      <c r="K339" t="e">
        <f>VLOOKUP(G339,网银退汇!H:J,3,FALSE)</f>
        <v>#N/A</v>
      </c>
      <c r="L339" t="str">
        <f t="shared" si="17"/>
        <v>20170809</v>
      </c>
    </row>
    <row r="340" spans="1:12">
      <c r="A340" s="1" t="s">
        <v>9997</v>
      </c>
      <c r="B340" s="1" t="s">
        <v>9996</v>
      </c>
      <c r="C340" s="1" t="s">
        <v>13860</v>
      </c>
      <c r="D340" s="1" t="s">
        <v>13853</v>
      </c>
      <c r="E340" s="6" t="s">
        <v>932</v>
      </c>
      <c r="F340" s="13">
        <v>596.11</v>
      </c>
      <c r="G340" s="1" t="str">
        <f t="shared" si="15"/>
        <v>6217003860002081105596.11</v>
      </c>
      <c r="H340" s="1" t="s">
        <v>13854</v>
      </c>
      <c r="I340" t="e">
        <f>VLOOKUP(G1653,银行退汇!H:K,4,FALSE)</f>
        <v>#N/A</v>
      </c>
      <c r="J340" t="e">
        <f t="shared" si="16"/>
        <v>#N/A</v>
      </c>
      <c r="K340" t="str">
        <f>VLOOKUP(G340,网银退汇!H:J,3,FALSE)</f>
        <v>2017-08-08</v>
      </c>
      <c r="L340" t="str">
        <f t="shared" si="17"/>
        <v>20170807</v>
      </c>
    </row>
    <row r="341" spans="1:12">
      <c r="A341" s="1" t="s">
        <v>12840</v>
      </c>
      <c r="B341" s="1" t="s">
        <v>6993</v>
      </c>
      <c r="C341" s="1" t="s">
        <v>13869</v>
      </c>
      <c r="D341" s="1" t="s">
        <v>13853</v>
      </c>
      <c r="E341" s="1" t="s">
        <v>12841</v>
      </c>
      <c r="F341" s="2">
        <v>160</v>
      </c>
      <c r="G341" s="1" t="str">
        <f t="shared" si="15"/>
        <v>6217003860002788485160</v>
      </c>
      <c r="H341" s="1" t="s">
        <v>13854</v>
      </c>
      <c r="I341" t="e">
        <f>VLOOKUP(G1654,银行退汇!H:K,4,FALSE)</f>
        <v>#N/A</v>
      </c>
      <c r="J341" t="e">
        <f t="shared" si="16"/>
        <v>#N/A</v>
      </c>
      <c r="K341" t="e">
        <f>VLOOKUP(G341,网银退汇!H:J,3,FALSE)</f>
        <v>#N/A</v>
      </c>
      <c r="L341" t="str">
        <f t="shared" si="17"/>
        <v>20170816</v>
      </c>
    </row>
    <row r="342" spans="1:12">
      <c r="A342" s="1" t="s">
        <v>12330</v>
      </c>
      <c r="B342" s="1" t="s">
        <v>6291</v>
      </c>
      <c r="C342" s="1" t="s">
        <v>13868</v>
      </c>
      <c r="D342" s="1" t="s">
        <v>13853</v>
      </c>
      <c r="E342" s="6" t="s">
        <v>443</v>
      </c>
      <c r="F342" s="13">
        <v>182.42</v>
      </c>
      <c r="G342" s="1" t="str">
        <f t="shared" si="15"/>
        <v>6217003860003204128182.42</v>
      </c>
      <c r="H342" s="1" t="s">
        <v>13854</v>
      </c>
      <c r="I342" t="e">
        <f>VLOOKUP(G1655,银行退汇!H:K,4,FALSE)</f>
        <v>#N/A</v>
      </c>
      <c r="J342" t="e">
        <f t="shared" si="16"/>
        <v>#N/A</v>
      </c>
      <c r="K342" t="str">
        <f>VLOOKUP(G342,网银退汇!H:J,3,FALSE)</f>
        <v>2017-08-15</v>
      </c>
      <c r="L342" t="str">
        <f t="shared" si="17"/>
        <v>20170815</v>
      </c>
    </row>
    <row r="343" spans="1:12">
      <c r="A343" s="1" t="s">
        <v>11361</v>
      </c>
      <c r="B343" s="1" t="s">
        <v>5081</v>
      </c>
      <c r="C343" s="1" t="s">
        <v>13863</v>
      </c>
      <c r="D343" s="1" t="s">
        <v>13853</v>
      </c>
      <c r="E343" s="1" t="s">
        <v>11362</v>
      </c>
      <c r="F343" s="2">
        <v>74.930000000000007</v>
      </c>
      <c r="G343" s="1" t="str">
        <f t="shared" si="15"/>
        <v>621700386000556130174.93</v>
      </c>
      <c r="H343" s="1" t="s">
        <v>13854</v>
      </c>
      <c r="I343" t="e">
        <f>VLOOKUP(G1656,银行退汇!H:K,4,FALSE)</f>
        <v>#N/A</v>
      </c>
      <c r="J343" t="e">
        <f t="shared" si="16"/>
        <v>#N/A</v>
      </c>
      <c r="K343" t="e">
        <f>VLOOKUP(G343,网银退汇!H:J,3,FALSE)</f>
        <v>#N/A</v>
      </c>
      <c r="L343" t="str">
        <f t="shared" si="17"/>
        <v>20170810</v>
      </c>
    </row>
    <row r="344" spans="1:12">
      <c r="A344" s="1" t="s">
        <v>10745</v>
      </c>
      <c r="B344" s="1" t="s">
        <v>4326</v>
      </c>
      <c r="C344" s="1" t="s">
        <v>13862</v>
      </c>
      <c r="D344" s="1" t="s">
        <v>13853</v>
      </c>
      <c r="E344" s="1" t="s">
        <v>10746</v>
      </c>
      <c r="F344" s="2">
        <v>678.91</v>
      </c>
      <c r="G344" s="1" t="str">
        <f t="shared" si="15"/>
        <v>6217003860006097834678.91</v>
      </c>
      <c r="H344" s="1" t="s">
        <v>13854</v>
      </c>
      <c r="I344" t="e">
        <f>VLOOKUP(G1657,银行退汇!H:K,4,FALSE)</f>
        <v>#N/A</v>
      </c>
      <c r="J344" t="e">
        <f t="shared" si="16"/>
        <v>#N/A</v>
      </c>
      <c r="K344" t="e">
        <f>VLOOKUP(G344,网银退汇!H:J,3,FALSE)</f>
        <v>#N/A</v>
      </c>
      <c r="L344" t="str">
        <f t="shared" si="17"/>
        <v>20170809</v>
      </c>
    </row>
    <row r="345" spans="1:12">
      <c r="A345" s="1" t="s">
        <v>9705</v>
      </c>
      <c r="B345" s="1" t="s">
        <v>3049</v>
      </c>
      <c r="C345" s="1" t="s">
        <v>13857</v>
      </c>
      <c r="D345" s="1" t="s">
        <v>13853</v>
      </c>
      <c r="E345" s="1" t="s">
        <v>9706</v>
      </c>
      <c r="F345" s="2">
        <v>306</v>
      </c>
      <c r="G345" s="1" t="str">
        <f t="shared" si="15"/>
        <v>6217003860006172793306</v>
      </c>
      <c r="H345" s="1" t="s">
        <v>13854</v>
      </c>
      <c r="I345" t="e">
        <f>VLOOKUP(G1658,银行退汇!H:K,4,FALSE)</f>
        <v>#N/A</v>
      </c>
      <c r="J345" t="e">
        <f t="shared" si="16"/>
        <v>#N/A</v>
      </c>
      <c r="K345" t="e">
        <f>VLOOKUP(G345,网银退汇!H:J,3,FALSE)</f>
        <v>#N/A</v>
      </c>
      <c r="L345" t="str">
        <f t="shared" si="17"/>
        <v>20170804</v>
      </c>
    </row>
    <row r="346" spans="1:12">
      <c r="A346" s="1" t="s">
        <v>11856</v>
      </c>
      <c r="B346" s="1" t="s">
        <v>5690</v>
      </c>
      <c r="C346" s="1" t="s">
        <v>13865</v>
      </c>
      <c r="D346" s="1" t="s">
        <v>13853</v>
      </c>
      <c r="E346" s="1" t="s">
        <v>11857</v>
      </c>
      <c r="F346" s="2">
        <v>272</v>
      </c>
      <c r="G346" s="1" t="str">
        <f t="shared" si="15"/>
        <v>6217003860007053166272</v>
      </c>
      <c r="H346" s="1" t="s">
        <v>13854</v>
      </c>
      <c r="I346" t="e">
        <f>VLOOKUP(G1659,银行退汇!H:K,4,FALSE)</f>
        <v>#N/A</v>
      </c>
      <c r="J346" t="e">
        <f t="shared" si="16"/>
        <v>#N/A</v>
      </c>
      <c r="K346" t="e">
        <f>VLOOKUP(G346,网银退汇!H:J,3,FALSE)</f>
        <v>#N/A</v>
      </c>
      <c r="L346" t="str">
        <f t="shared" si="17"/>
        <v>20170812</v>
      </c>
    </row>
    <row r="347" spans="1:12">
      <c r="A347" s="1" t="s">
        <v>8401</v>
      </c>
      <c r="B347" s="1" t="s">
        <v>1444</v>
      </c>
      <c r="C347" s="1" t="s">
        <v>13852</v>
      </c>
      <c r="D347" s="1" t="s">
        <v>13853</v>
      </c>
      <c r="E347" s="1" t="s">
        <v>8402</v>
      </c>
      <c r="F347" s="2">
        <v>1478.5</v>
      </c>
      <c r="G347" s="1" t="str">
        <f t="shared" si="15"/>
        <v>62170038600073731921478.5</v>
      </c>
      <c r="H347" s="1" t="s">
        <v>13854</v>
      </c>
      <c r="I347" t="e">
        <f>VLOOKUP(G1660,银行退汇!H:K,4,FALSE)</f>
        <v>#N/A</v>
      </c>
      <c r="J347" t="e">
        <f t="shared" si="16"/>
        <v>#N/A</v>
      </c>
      <c r="K347" t="e">
        <f>VLOOKUP(G347,网银退汇!H:J,3,FALSE)</f>
        <v>#N/A</v>
      </c>
      <c r="L347" t="str">
        <f t="shared" si="17"/>
        <v>20170801</v>
      </c>
    </row>
    <row r="348" spans="1:12">
      <c r="A348" s="1" t="s">
        <v>9711</v>
      </c>
      <c r="B348" s="1" t="s">
        <v>3056</v>
      </c>
      <c r="C348" s="1" t="s">
        <v>13857</v>
      </c>
      <c r="D348" s="1" t="s">
        <v>13853</v>
      </c>
      <c r="E348" s="1" t="s">
        <v>8402</v>
      </c>
      <c r="F348" s="2">
        <v>300</v>
      </c>
      <c r="G348" s="1" t="str">
        <f t="shared" si="15"/>
        <v>6217003860007373192300</v>
      </c>
      <c r="H348" s="1" t="s">
        <v>13854</v>
      </c>
      <c r="I348" t="e">
        <f>VLOOKUP(G1661,银行退汇!H:K,4,FALSE)</f>
        <v>#N/A</v>
      </c>
      <c r="J348" t="e">
        <f t="shared" si="16"/>
        <v>#N/A</v>
      </c>
      <c r="K348" t="e">
        <f>VLOOKUP(G348,网银退汇!H:J,3,FALSE)</f>
        <v>#N/A</v>
      </c>
      <c r="L348" t="str">
        <f t="shared" si="17"/>
        <v>20170804</v>
      </c>
    </row>
    <row r="349" spans="1:12">
      <c r="A349" s="1" t="s">
        <v>10070</v>
      </c>
      <c r="B349" s="1" t="s">
        <v>3498</v>
      </c>
      <c r="C349" s="1" t="s">
        <v>13860</v>
      </c>
      <c r="D349" s="1" t="s">
        <v>13853</v>
      </c>
      <c r="E349" s="1" t="s">
        <v>10068</v>
      </c>
      <c r="F349" s="2">
        <v>0.41</v>
      </c>
      <c r="G349" s="1" t="str">
        <f t="shared" si="15"/>
        <v>62170038600074723900.41</v>
      </c>
      <c r="H349" s="1" t="s">
        <v>13854</v>
      </c>
      <c r="I349" t="e">
        <f>VLOOKUP(G1662,银行退汇!H:K,4,FALSE)</f>
        <v>#N/A</v>
      </c>
      <c r="J349" t="e">
        <f t="shared" si="16"/>
        <v>#N/A</v>
      </c>
      <c r="K349" t="e">
        <f>VLOOKUP(G349,网银退汇!H:J,3,FALSE)</f>
        <v>#N/A</v>
      </c>
      <c r="L349" t="str">
        <f t="shared" si="17"/>
        <v>20170807</v>
      </c>
    </row>
    <row r="350" spans="1:12">
      <c r="A350" s="1" t="s">
        <v>10067</v>
      </c>
      <c r="B350" s="1" t="s">
        <v>3494</v>
      </c>
      <c r="C350" s="1" t="s">
        <v>13860</v>
      </c>
      <c r="D350" s="1" t="s">
        <v>13853</v>
      </c>
      <c r="E350" s="1" t="s">
        <v>10068</v>
      </c>
      <c r="F350" s="2">
        <v>86</v>
      </c>
      <c r="G350" s="1" t="str">
        <f t="shared" si="15"/>
        <v>621700386000747239086</v>
      </c>
      <c r="H350" s="1" t="s">
        <v>13854</v>
      </c>
      <c r="I350" t="e">
        <f>VLOOKUP(G1663,银行退汇!H:K,4,FALSE)</f>
        <v>#N/A</v>
      </c>
      <c r="J350" t="e">
        <f t="shared" si="16"/>
        <v>#N/A</v>
      </c>
      <c r="K350" t="e">
        <f>VLOOKUP(G350,网银退汇!H:J,3,FALSE)</f>
        <v>#N/A</v>
      </c>
      <c r="L350" t="str">
        <f t="shared" si="17"/>
        <v>20170807</v>
      </c>
    </row>
    <row r="351" spans="1:12">
      <c r="A351" s="1" t="s">
        <v>12682</v>
      </c>
      <c r="B351" s="1" t="s">
        <v>6776</v>
      </c>
      <c r="C351" s="1" t="s">
        <v>13868</v>
      </c>
      <c r="D351" s="1" t="s">
        <v>13853</v>
      </c>
      <c r="E351" s="1" t="s">
        <v>12683</v>
      </c>
      <c r="F351" s="2">
        <v>427</v>
      </c>
      <c r="G351" s="1" t="str">
        <f t="shared" si="15"/>
        <v>6217003860007998279427</v>
      </c>
      <c r="H351" s="1" t="s">
        <v>13854</v>
      </c>
      <c r="I351" t="e">
        <f>VLOOKUP(G1664,银行退汇!H:K,4,FALSE)</f>
        <v>#N/A</v>
      </c>
      <c r="J351" t="e">
        <f t="shared" si="16"/>
        <v>#N/A</v>
      </c>
      <c r="K351" t="e">
        <f>VLOOKUP(G351,网银退汇!H:J,3,FALSE)</f>
        <v>#N/A</v>
      </c>
      <c r="L351" t="str">
        <f t="shared" si="17"/>
        <v>20170815</v>
      </c>
    </row>
    <row r="352" spans="1:12">
      <c r="A352" s="1" t="s">
        <v>9840</v>
      </c>
      <c r="B352" s="1" t="s">
        <v>3213</v>
      </c>
      <c r="C352" s="1" t="s">
        <v>13858</v>
      </c>
      <c r="D352" s="1" t="s">
        <v>13853</v>
      </c>
      <c r="E352" s="1" t="s">
        <v>9841</v>
      </c>
      <c r="F352" s="2">
        <v>290.45</v>
      </c>
      <c r="G352" s="1" t="str">
        <f t="shared" si="15"/>
        <v>6217003860008186650290.45</v>
      </c>
      <c r="H352" s="1" t="s">
        <v>13854</v>
      </c>
      <c r="I352" t="e">
        <f>VLOOKUP(G1665,银行退汇!H:K,4,FALSE)</f>
        <v>#N/A</v>
      </c>
      <c r="J352" t="e">
        <f t="shared" si="16"/>
        <v>#N/A</v>
      </c>
      <c r="K352" t="e">
        <f>VLOOKUP(G352,网银退汇!H:J,3,FALSE)</f>
        <v>#N/A</v>
      </c>
      <c r="L352" t="str">
        <f t="shared" si="17"/>
        <v>20170805</v>
      </c>
    </row>
    <row r="353" spans="1:12">
      <c r="A353" s="1" t="s">
        <v>13720</v>
      </c>
      <c r="B353" s="1" t="s">
        <v>8179</v>
      </c>
      <c r="C353" s="1" t="s">
        <v>13872</v>
      </c>
      <c r="D353" s="1" t="s">
        <v>13853</v>
      </c>
      <c r="E353" s="1" t="s">
        <v>13721</v>
      </c>
      <c r="F353" s="2">
        <v>599.13</v>
      </c>
      <c r="G353" s="1" t="str">
        <f t="shared" si="15"/>
        <v>6217003860008515130599.13</v>
      </c>
      <c r="H353" s="1" t="s">
        <v>13854</v>
      </c>
      <c r="I353" t="e">
        <f>VLOOKUP(G1666,银行退汇!H:K,4,FALSE)</f>
        <v>#N/A</v>
      </c>
      <c r="J353" t="e">
        <f t="shared" si="16"/>
        <v>#N/A</v>
      </c>
      <c r="K353" t="e">
        <f>VLOOKUP(G353,网银退汇!H:J,3,FALSE)</f>
        <v>#N/A</v>
      </c>
      <c r="L353" t="str">
        <f t="shared" si="17"/>
        <v>20170819</v>
      </c>
    </row>
    <row r="354" spans="1:12">
      <c r="A354" s="1" t="s">
        <v>12398</v>
      </c>
      <c r="B354" s="1" t="s">
        <v>6388</v>
      </c>
      <c r="C354" s="1" t="s">
        <v>13868</v>
      </c>
      <c r="D354" s="1" t="s">
        <v>13853</v>
      </c>
      <c r="E354" s="6" t="s">
        <v>421</v>
      </c>
      <c r="F354" s="13">
        <v>4140.92</v>
      </c>
      <c r="G354" s="1" t="str">
        <f t="shared" si="15"/>
        <v>62170038600112727784140.92</v>
      </c>
      <c r="H354" s="1" t="s">
        <v>13854</v>
      </c>
      <c r="I354" t="e">
        <f>VLOOKUP(G1667,银行退汇!H:K,4,FALSE)</f>
        <v>#N/A</v>
      </c>
      <c r="J354" t="e">
        <f t="shared" si="16"/>
        <v>#N/A</v>
      </c>
      <c r="K354" t="str">
        <f>VLOOKUP(G354,网银退汇!H:J,3,FALSE)</f>
        <v>2017-08-15</v>
      </c>
      <c r="L354" t="str">
        <f t="shared" si="17"/>
        <v>20170815</v>
      </c>
    </row>
    <row r="355" spans="1:12">
      <c r="A355" s="1" t="s">
        <v>12714</v>
      </c>
      <c r="B355" s="1" t="s">
        <v>6819</v>
      </c>
      <c r="C355" s="1" t="s">
        <v>13869</v>
      </c>
      <c r="D355" s="1" t="s">
        <v>13853</v>
      </c>
      <c r="E355" s="1" t="s">
        <v>12715</v>
      </c>
      <c r="F355" s="2">
        <v>40</v>
      </c>
      <c r="G355" s="1" t="str">
        <f t="shared" si="15"/>
        <v>621700386001144604240</v>
      </c>
      <c r="H355" s="1" t="s">
        <v>13854</v>
      </c>
      <c r="I355" t="e">
        <f>VLOOKUP(G1668,银行退汇!H:K,4,FALSE)</f>
        <v>#N/A</v>
      </c>
      <c r="J355" t="e">
        <f t="shared" si="16"/>
        <v>#N/A</v>
      </c>
      <c r="K355" t="e">
        <f>VLOOKUP(G355,网银退汇!H:J,3,FALSE)</f>
        <v>#N/A</v>
      </c>
      <c r="L355" t="str">
        <f t="shared" si="17"/>
        <v>20170816</v>
      </c>
    </row>
    <row r="356" spans="1:12">
      <c r="A356" s="1" t="s">
        <v>13772</v>
      </c>
      <c r="B356" s="1" t="s">
        <v>8250</v>
      </c>
      <c r="C356" s="1" t="s">
        <v>13872</v>
      </c>
      <c r="D356" s="1" t="s">
        <v>13853</v>
      </c>
      <c r="E356" s="1" t="s">
        <v>13773</v>
      </c>
      <c r="F356" s="2">
        <v>208.16</v>
      </c>
      <c r="G356" s="1" t="str">
        <f t="shared" si="15"/>
        <v>6217003860011570999208.16</v>
      </c>
      <c r="H356" s="1" t="s">
        <v>13854</v>
      </c>
      <c r="I356" t="e">
        <f>VLOOKUP(G1669,银行退汇!H:K,4,FALSE)</f>
        <v>#N/A</v>
      </c>
      <c r="J356" t="e">
        <f t="shared" si="16"/>
        <v>#N/A</v>
      </c>
      <c r="K356" t="e">
        <f>VLOOKUP(G356,网银退汇!H:J,3,FALSE)</f>
        <v>#N/A</v>
      </c>
      <c r="L356" t="str">
        <f t="shared" si="17"/>
        <v>20170819</v>
      </c>
    </row>
    <row r="357" spans="1:12">
      <c r="A357" s="1" t="s">
        <v>9318</v>
      </c>
      <c r="B357" s="1" t="s">
        <v>2586</v>
      </c>
      <c r="C357" s="1" t="s">
        <v>13856</v>
      </c>
      <c r="D357" s="1" t="s">
        <v>13853</v>
      </c>
      <c r="E357" s="1" t="s">
        <v>9319</v>
      </c>
      <c r="F357" s="2">
        <v>2776.78</v>
      </c>
      <c r="G357" s="1" t="str">
        <f t="shared" si="15"/>
        <v>62170038600115936032776.78</v>
      </c>
      <c r="H357" s="1" t="s">
        <v>13854</v>
      </c>
      <c r="I357" t="e">
        <f>VLOOKUP(G1670,银行退汇!H:K,4,FALSE)</f>
        <v>#N/A</v>
      </c>
      <c r="J357" t="e">
        <f t="shared" si="16"/>
        <v>#N/A</v>
      </c>
      <c r="K357" t="e">
        <f>VLOOKUP(G357,网银退汇!H:J,3,FALSE)</f>
        <v>#N/A</v>
      </c>
      <c r="L357" t="str">
        <f t="shared" si="17"/>
        <v>20170803</v>
      </c>
    </row>
    <row r="358" spans="1:12">
      <c r="A358" s="1" t="s">
        <v>12496</v>
      </c>
      <c r="B358" s="1" t="s">
        <v>6525</v>
      </c>
      <c r="C358" s="1" t="s">
        <v>13868</v>
      </c>
      <c r="D358" s="1" t="s">
        <v>13853</v>
      </c>
      <c r="E358" s="1" t="s">
        <v>12497</v>
      </c>
      <c r="F358" s="2">
        <v>200</v>
      </c>
      <c r="G358" s="1" t="str">
        <f t="shared" si="15"/>
        <v>6217003860011730437200</v>
      </c>
      <c r="H358" s="1" t="s">
        <v>13854</v>
      </c>
      <c r="I358" t="e">
        <f>VLOOKUP(G1671,银行退汇!H:K,4,FALSE)</f>
        <v>#N/A</v>
      </c>
      <c r="J358" t="e">
        <f t="shared" si="16"/>
        <v>#N/A</v>
      </c>
      <c r="K358" t="e">
        <f>VLOOKUP(G358,网银退汇!H:J,3,FALSE)</f>
        <v>#N/A</v>
      </c>
      <c r="L358" t="str">
        <f t="shared" si="17"/>
        <v>20170815</v>
      </c>
    </row>
    <row r="359" spans="1:12">
      <c r="A359" s="1" t="s">
        <v>12832</v>
      </c>
      <c r="B359" s="1" t="s">
        <v>6982</v>
      </c>
      <c r="C359" s="1" t="s">
        <v>13869</v>
      </c>
      <c r="D359" s="1" t="s">
        <v>13853</v>
      </c>
      <c r="E359" s="6" t="s">
        <v>318</v>
      </c>
      <c r="F359" s="13">
        <v>113.2</v>
      </c>
      <c r="G359" s="1" t="str">
        <f t="shared" si="15"/>
        <v>6217003860011752084113.2</v>
      </c>
      <c r="H359" s="1" t="s">
        <v>13854</v>
      </c>
      <c r="I359" t="e">
        <f>VLOOKUP(G1672,银行退汇!H:K,4,FALSE)</f>
        <v>#N/A</v>
      </c>
      <c r="J359" t="e">
        <f t="shared" si="16"/>
        <v>#N/A</v>
      </c>
      <c r="K359" t="str">
        <f>VLOOKUP(G359,网银退汇!H:J,3,FALSE)</f>
        <v>2017-08-17</v>
      </c>
      <c r="L359" t="str">
        <f t="shared" si="17"/>
        <v>20170816</v>
      </c>
    </row>
    <row r="360" spans="1:12">
      <c r="A360" s="1" t="s">
        <v>12830</v>
      </c>
      <c r="B360" s="1" t="s">
        <v>6978</v>
      </c>
      <c r="C360" s="1" t="s">
        <v>13869</v>
      </c>
      <c r="D360" s="1" t="s">
        <v>13853</v>
      </c>
      <c r="E360" s="1" t="s">
        <v>318</v>
      </c>
      <c r="F360" s="2">
        <v>245.2</v>
      </c>
      <c r="G360" s="1" t="str">
        <f t="shared" si="15"/>
        <v>6217003860011752084245.2</v>
      </c>
      <c r="H360" s="1" t="s">
        <v>13854</v>
      </c>
      <c r="I360" t="e">
        <f>VLOOKUP(G1673,银行退汇!H:K,4,FALSE)</f>
        <v>#N/A</v>
      </c>
      <c r="J360" t="e">
        <f t="shared" si="16"/>
        <v>#N/A</v>
      </c>
      <c r="K360" t="e">
        <f>VLOOKUP(G360,网银退汇!H:J,3,FALSE)</f>
        <v>#N/A</v>
      </c>
      <c r="L360" t="str">
        <f t="shared" si="17"/>
        <v>20170816</v>
      </c>
    </row>
    <row r="361" spans="1:12">
      <c r="A361" s="1" t="s">
        <v>13708</v>
      </c>
      <c r="B361" s="1" t="s">
        <v>8163</v>
      </c>
      <c r="C361" s="1" t="s">
        <v>13871</v>
      </c>
      <c r="D361" s="1" t="s">
        <v>13853</v>
      </c>
      <c r="E361" s="1" t="s">
        <v>13709</v>
      </c>
      <c r="F361" s="2">
        <v>367</v>
      </c>
      <c r="G361" s="1" t="str">
        <f t="shared" si="15"/>
        <v>6217003860011805528367</v>
      </c>
      <c r="H361" s="1" t="s">
        <v>13854</v>
      </c>
      <c r="I361" t="e">
        <f>VLOOKUP(G1674,银行退汇!H:K,4,FALSE)</f>
        <v>#N/A</v>
      </c>
      <c r="J361" t="e">
        <f t="shared" si="16"/>
        <v>#N/A</v>
      </c>
      <c r="K361" t="e">
        <f>VLOOKUP(G361,网银退汇!H:J,3,FALSE)</f>
        <v>#N/A</v>
      </c>
      <c r="L361" t="str">
        <f t="shared" si="17"/>
        <v>20170818</v>
      </c>
    </row>
    <row r="362" spans="1:12">
      <c r="A362" s="1" t="s">
        <v>13319</v>
      </c>
      <c r="B362" s="1" t="s">
        <v>7633</v>
      </c>
      <c r="C362" s="1" t="s">
        <v>13870</v>
      </c>
      <c r="D362" s="1" t="s">
        <v>13853</v>
      </c>
      <c r="E362" s="1" t="s">
        <v>13320</v>
      </c>
      <c r="F362" s="2">
        <v>2338.4</v>
      </c>
      <c r="G362" s="1" t="str">
        <f t="shared" si="15"/>
        <v>62170038600122631982338.4</v>
      </c>
      <c r="H362" s="1" t="s">
        <v>13854</v>
      </c>
      <c r="I362" t="e">
        <f>VLOOKUP(G1675,银行退汇!H:K,4,FALSE)</f>
        <v>#N/A</v>
      </c>
      <c r="J362" t="e">
        <f t="shared" si="16"/>
        <v>#N/A</v>
      </c>
      <c r="K362" t="e">
        <f>VLOOKUP(G362,网银退汇!H:J,3,FALSE)</f>
        <v>#N/A</v>
      </c>
      <c r="L362" t="str">
        <f t="shared" si="17"/>
        <v>20170817</v>
      </c>
    </row>
    <row r="363" spans="1:12">
      <c r="A363" s="1" t="s">
        <v>8519</v>
      </c>
      <c r="B363" s="1" t="s">
        <v>1592</v>
      </c>
      <c r="C363" s="1" t="s">
        <v>13852</v>
      </c>
      <c r="D363" s="1" t="s">
        <v>13853</v>
      </c>
      <c r="E363" s="1" t="s">
        <v>8520</v>
      </c>
      <c r="F363" s="2">
        <v>50.58</v>
      </c>
      <c r="G363" s="1" t="str">
        <f t="shared" si="15"/>
        <v>621700386001259910450.58</v>
      </c>
      <c r="H363" s="1" t="s">
        <v>13854</v>
      </c>
      <c r="I363" t="e">
        <f>VLOOKUP(G1676,银行退汇!H:K,4,FALSE)</f>
        <v>#N/A</v>
      </c>
      <c r="J363" t="e">
        <f t="shared" si="16"/>
        <v>#N/A</v>
      </c>
      <c r="K363" t="e">
        <f>VLOOKUP(G363,网银退汇!H:J,3,FALSE)</f>
        <v>#N/A</v>
      </c>
      <c r="L363" t="str">
        <f t="shared" si="17"/>
        <v>20170801</v>
      </c>
    </row>
    <row r="364" spans="1:12">
      <c r="A364" s="1" t="s">
        <v>9004</v>
      </c>
      <c r="B364" s="1" t="s">
        <v>2205</v>
      </c>
      <c r="C364" s="1" t="s">
        <v>13855</v>
      </c>
      <c r="D364" s="1" t="s">
        <v>13853</v>
      </c>
      <c r="E364" s="1" t="s">
        <v>9005</v>
      </c>
      <c r="F364" s="2">
        <v>30.34</v>
      </c>
      <c r="G364" s="1" t="str">
        <f t="shared" si="15"/>
        <v>621700386001311779930.34</v>
      </c>
      <c r="H364" s="1" t="s">
        <v>13854</v>
      </c>
      <c r="I364" t="e">
        <f>VLOOKUP(G1677,银行退汇!H:K,4,FALSE)</f>
        <v>#N/A</v>
      </c>
      <c r="J364" t="e">
        <f t="shared" si="16"/>
        <v>#N/A</v>
      </c>
      <c r="K364" t="e">
        <f>VLOOKUP(G364,网银退汇!H:J,3,FALSE)</f>
        <v>#N/A</v>
      </c>
      <c r="L364" t="str">
        <f t="shared" si="17"/>
        <v>20170802</v>
      </c>
    </row>
    <row r="365" spans="1:12">
      <c r="A365" s="1" t="s">
        <v>11539</v>
      </c>
      <c r="B365" s="1" t="s">
        <v>5306</v>
      </c>
      <c r="C365" s="1" t="s">
        <v>13864</v>
      </c>
      <c r="D365" s="1" t="s">
        <v>13853</v>
      </c>
      <c r="E365" s="1" t="s">
        <v>11540</v>
      </c>
      <c r="F365" s="2">
        <v>1775</v>
      </c>
      <c r="G365" s="1" t="str">
        <f t="shared" si="15"/>
        <v>62170038600134626821775</v>
      </c>
      <c r="H365" s="1" t="s">
        <v>13854</v>
      </c>
      <c r="I365" t="e">
        <f>VLOOKUP(G1678,银行退汇!H:K,4,FALSE)</f>
        <v>#N/A</v>
      </c>
      <c r="J365" t="e">
        <f t="shared" si="16"/>
        <v>#N/A</v>
      </c>
      <c r="K365" t="e">
        <f>VLOOKUP(G365,网银退汇!H:J,3,FALSE)</f>
        <v>#N/A</v>
      </c>
      <c r="L365" t="str">
        <f t="shared" si="17"/>
        <v>20170811</v>
      </c>
    </row>
    <row r="366" spans="1:12">
      <c r="A366" s="1" t="s">
        <v>11542</v>
      </c>
      <c r="B366" s="1" t="s">
        <v>5310</v>
      </c>
      <c r="C366" s="1" t="s">
        <v>13864</v>
      </c>
      <c r="D366" s="1" t="s">
        <v>13853</v>
      </c>
      <c r="E366" s="1" t="s">
        <v>11540</v>
      </c>
      <c r="F366" s="2">
        <v>996.5</v>
      </c>
      <c r="G366" s="1" t="str">
        <f t="shared" si="15"/>
        <v>6217003860013462682996.5</v>
      </c>
      <c r="H366" s="1" t="s">
        <v>13854</v>
      </c>
      <c r="I366" t="e">
        <f>VLOOKUP(G1679,银行退汇!H:K,4,FALSE)</f>
        <v>#N/A</v>
      </c>
      <c r="J366" t="e">
        <f t="shared" si="16"/>
        <v>#N/A</v>
      </c>
      <c r="K366" t="e">
        <f>VLOOKUP(G366,网银退汇!H:J,3,FALSE)</f>
        <v>#N/A</v>
      </c>
      <c r="L366" t="str">
        <f t="shared" si="17"/>
        <v>20170811</v>
      </c>
    </row>
    <row r="367" spans="1:12">
      <c r="A367" s="1" t="s">
        <v>8872</v>
      </c>
      <c r="B367" s="1" t="s">
        <v>2052</v>
      </c>
      <c r="C367" s="1" t="s">
        <v>13855</v>
      </c>
      <c r="D367" s="1" t="s">
        <v>13853</v>
      </c>
      <c r="E367" s="1" t="s">
        <v>8873</v>
      </c>
      <c r="F367" s="2">
        <v>1007.44</v>
      </c>
      <c r="G367" s="1" t="str">
        <f t="shared" si="15"/>
        <v>62170038600141345791007.44</v>
      </c>
      <c r="H367" s="1" t="s">
        <v>13854</v>
      </c>
      <c r="I367" t="e">
        <f>VLOOKUP(G1680,银行退汇!H:K,4,FALSE)</f>
        <v>#N/A</v>
      </c>
      <c r="J367" t="e">
        <f t="shared" si="16"/>
        <v>#N/A</v>
      </c>
      <c r="K367" t="e">
        <f>VLOOKUP(G367,网银退汇!H:J,3,FALSE)</f>
        <v>#N/A</v>
      </c>
      <c r="L367" t="str">
        <f t="shared" si="17"/>
        <v>20170802</v>
      </c>
    </row>
    <row r="368" spans="1:12">
      <c r="A368" s="1" t="s">
        <v>8959</v>
      </c>
      <c r="B368" s="1" t="s">
        <v>2145</v>
      </c>
      <c r="C368" s="1" t="s">
        <v>13855</v>
      </c>
      <c r="D368" s="1" t="s">
        <v>13853</v>
      </c>
      <c r="E368" s="1" t="s">
        <v>8960</v>
      </c>
      <c r="F368" s="2">
        <v>659</v>
      </c>
      <c r="G368" s="1" t="str">
        <f t="shared" si="15"/>
        <v>6217003860015624818659</v>
      </c>
      <c r="H368" s="1" t="s">
        <v>13854</v>
      </c>
      <c r="I368" t="e">
        <f>VLOOKUP(G1681,银行退汇!H:K,4,FALSE)</f>
        <v>#N/A</v>
      </c>
      <c r="J368" t="e">
        <f t="shared" si="16"/>
        <v>#N/A</v>
      </c>
      <c r="K368" t="e">
        <f>VLOOKUP(G368,网银退汇!H:J,3,FALSE)</f>
        <v>#N/A</v>
      </c>
      <c r="L368" t="str">
        <f t="shared" si="17"/>
        <v>20170802</v>
      </c>
    </row>
    <row r="369" spans="1:12">
      <c r="A369" s="1" t="s">
        <v>12117</v>
      </c>
      <c r="B369" s="1" t="s">
        <v>6015</v>
      </c>
      <c r="C369" s="1" t="s">
        <v>13867</v>
      </c>
      <c r="D369" s="1" t="s">
        <v>13853</v>
      </c>
      <c r="E369" s="1" t="s">
        <v>12118</v>
      </c>
      <c r="F369" s="2">
        <v>185</v>
      </c>
      <c r="G369" s="1" t="str">
        <f t="shared" si="15"/>
        <v>6217003860015651217185</v>
      </c>
      <c r="H369" s="1" t="s">
        <v>13854</v>
      </c>
      <c r="I369" t="e">
        <f>VLOOKUP(G1682,银行退汇!H:K,4,FALSE)</f>
        <v>#N/A</v>
      </c>
      <c r="J369" t="e">
        <f t="shared" si="16"/>
        <v>#N/A</v>
      </c>
      <c r="K369" t="e">
        <f>VLOOKUP(G369,网银退汇!H:J,3,FALSE)</f>
        <v>#N/A</v>
      </c>
      <c r="L369" t="str">
        <f t="shared" si="17"/>
        <v>20170814</v>
      </c>
    </row>
    <row r="370" spans="1:12">
      <c r="A370" s="1" t="s">
        <v>9894</v>
      </c>
      <c r="B370" s="1" t="s">
        <v>9893</v>
      </c>
      <c r="C370" s="1" t="s">
        <v>13858</v>
      </c>
      <c r="D370" s="1" t="s">
        <v>13853</v>
      </c>
      <c r="E370" s="6" t="s">
        <v>1005</v>
      </c>
      <c r="F370" s="13">
        <v>62.5</v>
      </c>
      <c r="G370" s="1" t="str">
        <f t="shared" si="15"/>
        <v>621700386001582910262.5</v>
      </c>
      <c r="H370" s="1" t="s">
        <v>13854</v>
      </c>
      <c r="I370" t="e">
        <f>VLOOKUP(G1683,银行退汇!H:K,4,FALSE)</f>
        <v>#N/A</v>
      </c>
      <c r="J370" t="e">
        <f t="shared" si="16"/>
        <v>#N/A</v>
      </c>
      <c r="K370" t="str">
        <f>VLOOKUP(G370,网银退汇!H:J,3,FALSE)</f>
        <v>2017-08-08</v>
      </c>
      <c r="L370" t="str">
        <f t="shared" si="17"/>
        <v>20170805</v>
      </c>
    </row>
    <row r="371" spans="1:12">
      <c r="A371" s="1" t="s">
        <v>9878</v>
      </c>
      <c r="B371" s="1" t="s">
        <v>3260</v>
      </c>
      <c r="C371" s="1" t="s">
        <v>13858</v>
      </c>
      <c r="D371" s="1" t="s">
        <v>13853</v>
      </c>
      <c r="E371" s="1" t="s">
        <v>9879</v>
      </c>
      <c r="F371" s="2">
        <v>30</v>
      </c>
      <c r="G371" s="1" t="str">
        <f t="shared" si="15"/>
        <v>621700386001596676330</v>
      </c>
      <c r="H371" s="1" t="s">
        <v>13854</v>
      </c>
      <c r="I371" t="e">
        <f>VLOOKUP(G1684,银行退汇!H:K,4,FALSE)</f>
        <v>#N/A</v>
      </c>
      <c r="J371" t="e">
        <f t="shared" si="16"/>
        <v>#N/A</v>
      </c>
      <c r="K371" t="e">
        <f>VLOOKUP(G371,网银退汇!H:J,3,FALSE)</f>
        <v>#N/A</v>
      </c>
      <c r="L371" t="str">
        <f t="shared" si="17"/>
        <v>20170805</v>
      </c>
    </row>
    <row r="372" spans="1:12">
      <c r="A372" s="1" t="s">
        <v>12028</v>
      </c>
      <c r="B372" s="1" t="s">
        <v>5896</v>
      </c>
      <c r="C372" s="1" t="s">
        <v>13867</v>
      </c>
      <c r="D372" s="1" t="s">
        <v>13853</v>
      </c>
      <c r="E372" s="1" t="s">
        <v>12029</v>
      </c>
      <c r="F372" s="2">
        <v>1967</v>
      </c>
      <c r="G372" s="1" t="str">
        <f t="shared" si="15"/>
        <v>62170038600174298511967</v>
      </c>
      <c r="H372" s="1" t="s">
        <v>13854</v>
      </c>
      <c r="I372" t="e">
        <f>VLOOKUP(G1685,银行退汇!H:K,4,FALSE)</f>
        <v>#N/A</v>
      </c>
      <c r="J372" t="e">
        <f t="shared" si="16"/>
        <v>#N/A</v>
      </c>
      <c r="K372" t="e">
        <f>VLOOKUP(G372,网银退汇!H:J,3,FALSE)</f>
        <v>#N/A</v>
      </c>
      <c r="L372" t="str">
        <f t="shared" si="17"/>
        <v>20170814</v>
      </c>
    </row>
    <row r="373" spans="1:12">
      <c r="A373" s="1" t="s">
        <v>9095</v>
      </c>
      <c r="B373" s="1" t="s">
        <v>2301</v>
      </c>
      <c r="C373" s="1" t="s">
        <v>13856</v>
      </c>
      <c r="D373" s="1" t="s">
        <v>13853</v>
      </c>
      <c r="E373" s="1" t="s">
        <v>9096</v>
      </c>
      <c r="F373" s="2">
        <v>167</v>
      </c>
      <c r="G373" s="1" t="str">
        <f t="shared" si="15"/>
        <v>6217003860017845577167</v>
      </c>
      <c r="H373" s="1" t="s">
        <v>13854</v>
      </c>
      <c r="I373" t="e">
        <f>VLOOKUP(G1686,银行退汇!H:K,4,FALSE)</f>
        <v>#N/A</v>
      </c>
      <c r="J373" t="e">
        <f t="shared" si="16"/>
        <v>#N/A</v>
      </c>
      <c r="K373" t="e">
        <f>VLOOKUP(G373,网银退汇!H:J,3,FALSE)</f>
        <v>#N/A</v>
      </c>
      <c r="L373" t="str">
        <f t="shared" si="17"/>
        <v>20170803</v>
      </c>
    </row>
    <row r="374" spans="1:12">
      <c r="A374" s="1" t="s">
        <v>13723</v>
      </c>
      <c r="B374" s="1" t="s">
        <v>8183</v>
      </c>
      <c r="C374" s="1" t="s">
        <v>13872</v>
      </c>
      <c r="D374" s="1" t="s">
        <v>13853</v>
      </c>
      <c r="E374" s="1" t="s">
        <v>13724</v>
      </c>
      <c r="F374" s="2">
        <v>32.86</v>
      </c>
      <c r="G374" s="1" t="str">
        <f t="shared" si="15"/>
        <v>621700386001787967532.86</v>
      </c>
      <c r="H374" s="1" t="s">
        <v>13854</v>
      </c>
      <c r="I374" t="e">
        <f>VLOOKUP(G1687,银行退汇!H:K,4,FALSE)</f>
        <v>#N/A</v>
      </c>
      <c r="J374" t="e">
        <f t="shared" si="16"/>
        <v>#N/A</v>
      </c>
      <c r="K374" t="e">
        <f>VLOOKUP(G374,网银退汇!H:J,3,FALSE)</f>
        <v>#N/A</v>
      </c>
      <c r="L374" t="str">
        <f t="shared" si="17"/>
        <v>20170819</v>
      </c>
    </row>
    <row r="375" spans="1:12">
      <c r="A375" s="1" t="s">
        <v>13450</v>
      </c>
      <c r="B375" s="1" t="s">
        <v>7815</v>
      </c>
      <c r="C375" s="1" t="s">
        <v>13871</v>
      </c>
      <c r="D375" s="1" t="s">
        <v>13853</v>
      </c>
      <c r="E375" s="1" t="s">
        <v>13451</v>
      </c>
      <c r="F375" s="2">
        <v>587.99</v>
      </c>
      <c r="G375" s="1" t="str">
        <f t="shared" si="15"/>
        <v>6217003860018062487587.99</v>
      </c>
      <c r="H375" s="1" t="s">
        <v>13854</v>
      </c>
      <c r="I375" t="e">
        <f>VLOOKUP(G1688,银行退汇!H:K,4,FALSE)</f>
        <v>#N/A</v>
      </c>
      <c r="J375" t="e">
        <f t="shared" si="16"/>
        <v>#N/A</v>
      </c>
      <c r="K375" t="e">
        <f>VLOOKUP(G375,网银退汇!H:J,3,FALSE)</f>
        <v>#N/A</v>
      </c>
      <c r="L375" t="str">
        <f t="shared" si="17"/>
        <v>20170818</v>
      </c>
    </row>
    <row r="376" spans="1:12">
      <c r="A376" s="1" t="s">
        <v>9310</v>
      </c>
      <c r="B376" s="1" t="s">
        <v>2574</v>
      </c>
      <c r="C376" s="1" t="s">
        <v>13856</v>
      </c>
      <c r="D376" s="1" t="s">
        <v>13853</v>
      </c>
      <c r="E376" s="1" t="s">
        <v>9311</v>
      </c>
      <c r="F376" s="2">
        <v>380</v>
      </c>
      <c r="G376" s="1" t="str">
        <f t="shared" si="15"/>
        <v>6217003860018087716380</v>
      </c>
      <c r="H376" s="1" t="s">
        <v>13854</v>
      </c>
      <c r="I376" t="e">
        <f>VLOOKUP(G1689,银行退汇!H:K,4,FALSE)</f>
        <v>#N/A</v>
      </c>
      <c r="J376" t="e">
        <f t="shared" si="16"/>
        <v>#N/A</v>
      </c>
      <c r="K376" t="e">
        <f>VLOOKUP(G376,网银退汇!H:J,3,FALSE)</f>
        <v>#N/A</v>
      </c>
      <c r="L376" t="str">
        <f t="shared" si="17"/>
        <v>20170803</v>
      </c>
    </row>
    <row r="377" spans="1:12">
      <c r="A377" s="1" t="s">
        <v>9669</v>
      </c>
      <c r="B377" s="1" t="s">
        <v>9668</v>
      </c>
      <c r="C377" s="1" t="s">
        <v>13857</v>
      </c>
      <c r="D377" s="1" t="s">
        <v>13853</v>
      </c>
      <c r="E377" s="6" t="s">
        <v>1033</v>
      </c>
      <c r="F377" s="13">
        <v>210</v>
      </c>
      <c r="G377" s="1" t="str">
        <f t="shared" si="15"/>
        <v>6217003860018485753210</v>
      </c>
      <c r="H377" s="1" t="s">
        <v>13854</v>
      </c>
      <c r="I377" t="e">
        <f>VLOOKUP(G1690,银行退汇!H:K,4,FALSE)</f>
        <v>#N/A</v>
      </c>
      <c r="J377" t="e">
        <f t="shared" si="16"/>
        <v>#N/A</v>
      </c>
      <c r="K377" t="str">
        <f>VLOOKUP(G377,网银退汇!H:J,3,FALSE)</f>
        <v>2017-08-04</v>
      </c>
      <c r="L377" t="str">
        <f t="shared" si="17"/>
        <v>20170804</v>
      </c>
    </row>
    <row r="378" spans="1:12">
      <c r="A378" s="1" t="s">
        <v>12300</v>
      </c>
      <c r="B378" s="1" t="s">
        <v>6250</v>
      </c>
      <c r="C378" s="1" t="s">
        <v>13867</v>
      </c>
      <c r="D378" s="1" t="s">
        <v>13853</v>
      </c>
      <c r="E378" s="6" t="s">
        <v>455</v>
      </c>
      <c r="F378" s="13">
        <v>268.02999999999997</v>
      </c>
      <c r="G378" s="1" t="str">
        <f t="shared" si="15"/>
        <v>6217003860019623410268.03</v>
      </c>
      <c r="H378" s="1" t="s">
        <v>13854</v>
      </c>
      <c r="I378" t="e">
        <f>VLOOKUP(G1691,银行退汇!H:K,4,FALSE)</f>
        <v>#N/A</v>
      </c>
      <c r="J378" t="e">
        <f t="shared" si="16"/>
        <v>#N/A</v>
      </c>
      <c r="K378" t="str">
        <f>VLOOKUP(G378,网银退汇!H:J,3,FALSE)</f>
        <v>2017-08-15</v>
      </c>
      <c r="L378" t="str">
        <f t="shared" si="17"/>
        <v>20170814</v>
      </c>
    </row>
    <row r="379" spans="1:12">
      <c r="A379" s="1" t="s">
        <v>8371</v>
      </c>
      <c r="B379" s="1" t="s">
        <v>8370</v>
      </c>
      <c r="C379" s="1" t="s">
        <v>13852</v>
      </c>
      <c r="D379" s="1" t="s">
        <v>13853</v>
      </c>
      <c r="E379" s="6" t="s">
        <v>1275</v>
      </c>
      <c r="F379" s="13">
        <v>63.2</v>
      </c>
      <c r="G379" s="1" t="str">
        <f t="shared" si="15"/>
        <v>621700386002019425263.2</v>
      </c>
      <c r="H379" s="1" t="s">
        <v>13854</v>
      </c>
      <c r="I379" t="e">
        <f>VLOOKUP(G1692,银行退汇!H:K,4,FALSE)</f>
        <v>#N/A</v>
      </c>
      <c r="J379" t="e">
        <f t="shared" si="16"/>
        <v>#N/A</v>
      </c>
      <c r="K379" t="str">
        <f>VLOOKUP(G379,网银退汇!H:J,3,FALSE)</f>
        <v>2017-08-02</v>
      </c>
      <c r="L379" t="str">
        <f t="shared" si="17"/>
        <v>20170801</v>
      </c>
    </row>
    <row r="380" spans="1:12">
      <c r="A380" s="1" t="s">
        <v>10817</v>
      </c>
      <c r="B380" s="1" t="s">
        <v>4420</v>
      </c>
      <c r="C380" s="1" t="s">
        <v>13862</v>
      </c>
      <c r="D380" s="1" t="s">
        <v>13853</v>
      </c>
      <c r="E380" s="1" t="s">
        <v>10350</v>
      </c>
      <c r="F380" s="2">
        <v>294.5</v>
      </c>
      <c r="G380" s="1" t="str">
        <f t="shared" si="15"/>
        <v>6217003860020615074294.5</v>
      </c>
      <c r="H380" s="1" t="s">
        <v>13854</v>
      </c>
      <c r="I380" t="e">
        <f>VLOOKUP(G1693,银行退汇!H:K,4,FALSE)</f>
        <v>#N/A</v>
      </c>
      <c r="J380" t="e">
        <f t="shared" si="16"/>
        <v>#N/A</v>
      </c>
      <c r="K380" t="e">
        <f>VLOOKUP(G380,网银退汇!H:J,3,FALSE)</f>
        <v>#N/A</v>
      </c>
      <c r="L380" t="str">
        <f t="shared" si="17"/>
        <v>20170809</v>
      </c>
    </row>
    <row r="381" spans="1:12">
      <c r="A381" s="1" t="s">
        <v>10349</v>
      </c>
      <c r="B381" s="1" t="s">
        <v>3839</v>
      </c>
      <c r="C381" s="1" t="s">
        <v>13860</v>
      </c>
      <c r="D381" s="1" t="s">
        <v>13853</v>
      </c>
      <c r="E381" s="1" t="s">
        <v>10350</v>
      </c>
      <c r="F381" s="2">
        <v>47.5</v>
      </c>
      <c r="G381" s="1" t="str">
        <f t="shared" si="15"/>
        <v>621700386002061507447.5</v>
      </c>
      <c r="H381" s="1" t="s">
        <v>13854</v>
      </c>
      <c r="I381" t="e">
        <f>VLOOKUP(G1694,银行退汇!H:K,4,FALSE)</f>
        <v>#N/A</v>
      </c>
      <c r="J381" t="e">
        <f t="shared" si="16"/>
        <v>#N/A</v>
      </c>
      <c r="K381" t="e">
        <f>VLOOKUP(G381,网银退汇!H:J,3,FALSE)</f>
        <v>#N/A</v>
      </c>
      <c r="L381" t="str">
        <f t="shared" si="17"/>
        <v>20170807</v>
      </c>
    </row>
    <row r="382" spans="1:12">
      <c r="A382" s="1" t="s">
        <v>11343</v>
      </c>
      <c r="B382" s="1" t="s">
        <v>5058</v>
      </c>
      <c r="C382" s="1" t="s">
        <v>13863</v>
      </c>
      <c r="D382" s="1" t="s">
        <v>13853</v>
      </c>
      <c r="E382" s="1" t="s">
        <v>11344</v>
      </c>
      <c r="F382" s="2">
        <v>2000</v>
      </c>
      <c r="G382" s="1" t="str">
        <f t="shared" si="15"/>
        <v>62170038600206180862000</v>
      </c>
      <c r="H382" s="1" t="s">
        <v>13854</v>
      </c>
      <c r="I382" t="e">
        <f>VLOOKUP(G1695,银行退汇!H:K,4,FALSE)</f>
        <v>#N/A</v>
      </c>
      <c r="J382" t="e">
        <f t="shared" si="16"/>
        <v>#N/A</v>
      </c>
      <c r="K382" t="e">
        <f>VLOOKUP(G382,网银退汇!H:J,3,FALSE)</f>
        <v>#N/A</v>
      </c>
      <c r="L382" t="str">
        <f t="shared" si="17"/>
        <v>20170810</v>
      </c>
    </row>
    <row r="383" spans="1:12">
      <c r="A383" s="1" t="s">
        <v>9521</v>
      </c>
      <c r="B383" s="1" t="s">
        <v>2824</v>
      </c>
      <c r="C383" s="1" t="s">
        <v>13857</v>
      </c>
      <c r="D383" s="1" t="s">
        <v>13853</v>
      </c>
      <c r="E383" s="1" t="s">
        <v>9522</v>
      </c>
      <c r="F383" s="2">
        <v>226.6</v>
      </c>
      <c r="G383" s="1" t="str">
        <f t="shared" si="15"/>
        <v>6217003860021508724226.6</v>
      </c>
      <c r="H383" s="1" t="s">
        <v>13854</v>
      </c>
      <c r="I383" t="e">
        <f>VLOOKUP(G1696,银行退汇!H:K,4,FALSE)</f>
        <v>#N/A</v>
      </c>
      <c r="J383" t="e">
        <f t="shared" si="16"/>
        <v>#N/A</v>
      </c>
      <c r="K383" t="e">
        <f>VLOOKUP(G383,网银退汇!H:J,3,FALSE)</f>
        <v>#N/A</v>
      </c>
      <c r="L383" t="str">
        <f t="shared" si="17"/>
        <v>20170804</v>
      </c>
    </row>
    <row r="384" spans="1:12">
      <c r="A384" s="1" t="s">
        <v>10305</v>
      </c>
      <c r="B384" s="1" t="s">
        <v>3787</v>
      </c>
      <c r="C384" s="1" t="s">
        <v>13860</v>
      </c>
      <c r="D384" s="1" t="s">
        <v>13853</v>
      </c>
      <c r="E384" s="1" t="s">
        <v>10306</v>
      </c>
      <c r="F384" s="2">
        <v>134.41999999999999</v>
      </c>
      <c r="G384" s="1" t="str">
        <f t="shared" si="15"/>
        <v>6217003860022456410134.42</v>
      </c>
      <c r="H384" s="1" t="s">
        <v>13854</v>
      </c>
      <c r="I384" t="e">
        <f>VLOOKUP(G1697,银行退汇!H:K,4,FALSE)</f>
        <v>#N/A</v>
      </c>
      <c r="J384" t="e">
        <f t="shared" si="16"/>
        <v>#N/A</v>
      </c>
      <c r="K384" t="e">
        <f>VLOOKUP(G384,网银退汇!H:J,3,FALSE)</f>
        <v>#N/A</v>
      </c>
      <c r="L384" t="str">
        <f t="shared" si="17"/>
        <v>20170807</v>
      </c>
    </row>
    <row r="385" spans="1:12">
      <c r="A385" s="1" t="s">
        <v>10548</v>
      </c>
      <c r="B385" s="1" t="s">
        <v>4084</v>
      </c>
      <c r="C385" s="1" t="s">
        <v>13861</v>
      </c>
      <c r="D385" s="1" t="s">
        <v>13853</v>
      </c>
      <c r="E385" s="1" t="s">
        <v>10549</v>
      </c>
      <c r="F385" s="2">
        <v>5000</v>
      </c>
      <c r="G385" s="1" t="str">
        <f t="shared" si="15"/>
        <v>62170038600227400455000</v>
      </c>
      <c r="H385" s="1" t="s">
        <v>13854</v>
      </c>
      <c r="I385" t="e">
        <f>VLOOKUP(G1698,银行退汇!H:K,4,FALSE)</f>
        <v>#N/A</v>
      </c>
      <c r="J385" t="e">
        <f t="shared" si="16"/>
        <v>#N/A</v>
      </c>
      <c r="K385" t="e">
        <f>VLOOKUP(G385,网银退汇!H:J,3,FALSE)</f>
        <v>#N/A</v>
      </c>
      <c r="L385" t="str">
        <f t="shared" si="17"/>
        <v>20170808</v>
      </c>
    </row>
    <row r="386" spans="1:12">
      <c r="A386" s="1" t="s">
        <v>10960</v>
      </c>
      <c r="B386" s="1" t="s">
        <v>4584</v>
      </c>
      <c r="C386" s="1" t="s">
        <v>13862</v>
      </c>
      <c r="D386" s="1" t="s">
        <v>13853</v>
      </c>
      <c r="E386" s="1" t="s">
        <v>10961</v>
      </c>
      <c r="F386" s="2">
        <v>0.09</v>
      </c>
      <c r="G386" s="1" t="str">
        <f t="shared" ref="G386:G449" si="18">E386&amp;F386</f>
        <v>62170038600227562800.09</v>
      </c>
      <c r="H386" s="1" t="s">
        <v>13854</v>
      </c>
      <c r="I386" t="e">
        <f>VLOOKUP(G1699,银行退汇!H:K,4,FALSE)</f>
        <v>#N/A</v>
      </c>
      <c r="J386" t="e">
        <f t="shared" si="16"/>
        <v>#N/A</v>
      </c>
      <c r="K386" t="e">
        <f>VLOOKUP(G386,网银退汇!H:J,3,FALSE)</f>
        <v>#N/A</v>
      </c>
      <c r="L386" t="str">
        <f t="shared" si="17"/>
        <v>20170809</v>
      </c>
    </row>
    <row r="387" spans="1:12">
      <c r="A387" s="1" t="s">
        <v>11675</v>
      </c>
      <c r="B387" s="1" t="s">
        <v>5477</v>
      </c>
      <c r="C387" s="1" t="s">
        <v>13864</v>
      </c>
      <c r="D387" s="1" t="s">
        <v>13853</v>
      </c>
      <c r="E387" s="1" t="s">
        <v>11676</v>
      </c>
      <c r="F387" s="2">
        <v>97</v>
      </c>
      <c r="G387" s="1" t="str">
        <f t="shared" si="18"/>
        <v>621700386002276067097</v>
      </c>
      <c r="H387" s="1" t="s">
        <v>13854</v>
      </c>
      <c r="I387" t="e">
        <f>VLOOKUP(G1700,银行退汇!H:K,4,FALSE)</f>
        <v>#N/A</v>
      </c>
      <c r="J387" t="e">
        <f t="shared" ref="J387:J450" si="19">IF(I387&gt;0,1,"")</f>
        <v>#N/A</v>
      </c>
      <c r="K387" t="e">
        <f>VLOOKUP(G387,网银退汇!H:J,3,FALSE)</f>
        <v>#N/A</v>
      </c>
      <c r="L387" t="str">
        <f t="shared" ref="L387:L450" si="20">C387</f>
        <v>20170811</v>
      </c>
    </row>
    <row r="388" spans="1:12">
      <c r="A388" s="1" t="s">
        <v>9011</v>
      </c>
      <c r="B388" s="1" t="s">
        <v>9010</v>
      </c>
      <c r="C388" s="1" t="s">
        <v>13855</v>
      </c>
      <c r="D388" s="1" t="s">
        <v>13853</v>
      </c>
      <c r="E388" s="6" t="s">
        <v>1205</v>
      </c>
      <c r="F388" s="13">
        <v>500</v>
      </c>
      <c r="G388" s="1" t="str">
        <f t="shared" si="18"/>
        <v>6217003860022823759500</v>
      </c>
      <c r="H388" s="1" t="s">
        <v>13854</v>
      </c>
      <c r="I388" t="e">
        <f>VLOOKUP(G1701,银行退汇!H:K,4,FALSE)</f>
        <v>#N/A</v>
      </c>
      <c r="J388" t="e">
        <f t="shared" si="19"/>
        <v>#N/A</v>
      </c>
      <c r="K388" t="str">
        <f>VLOOKUP(G388,网银退汇!H:J,3,FALSE)</f>
        <v>2017-08-04</v>
      </c>
      <c r="L388" t="str">
        <f t="shared" si="20"/>
        <v>20170802</v>
      </c>
    </row>
    <row r="389" spans="1:12">
      <c r="A389" s="1" t="s">
        <v>11251</v>
      </c>
      <c r="B389" s="1" t="s">
        <v>11250</v>
      </c>
      <c r="C389" s="1" t="s">
        <v>13863</v>
      </c>
      <c r="D389" s="1" t="s">
        <v>13853</v>
      </c>
      <c r="E389" s="6" t="s">
        <v>710</v>
      </c>
      <c r="F389" s="13">
        <v>386.22</v>
      </c>
      <c r="G389" s="1" t="str">
        <f t="shared" si="18"/>
        <v>6217003860023231739386.22</v>
      </c>
      <c r="H389" s="1" t="s">
        <v>13854</v>
      </c>
      <c r="I389" t="e">
        <f>VLOOKUP(G1702,银行退汇!H:K,4,FALSE)</f>
        <v>#N/A</v>
      </c>
      <c r="J389" t="e">
        <f t="shared" si="19"/>
        <v>#N/A</v>
      </c>
      <c r="K389" t="str">
        <f>VLOOKUP(G389,网银退汇!H:J,3,FALSE)</f>
        <v>2017-08-10</v>
      </c>
      <c r="L389" t="str">
        <f t="shared" si="20"/>
        <v>20170810</v>
      </c>
    </row>
    <row r="390" spans="1:12">
      <c r="A390" s="1" t="s">
        <v>12041</v>
      </c>
      <c r="B390" s="1" t="s">
        <v>5915</v>
      </c>
      <c r="C390" s="1" t="s">
        <v>13867</v>
      </c>
      <c r="D390" s="1" t="s">
        <v>13853</v>
      </c>
      <c r="E390" s="1" t="s">
        <v>12042</v>
      </c>
      <c r="F390" s="2">
        <v>400</v>
      </c>
      <c r="G390" s="1" t="str">
        <f t="shared" si="18"/>
        <v>6217003860023282732400</v>
      </c>
      <c r="H390" s="1" t="s">
        <v>13854</v>
      </c>
      <c r="I390" t="e">
        <f>VLOOKUP(G1703,银行退汇!H:K,4,FALSE)</f>
        <v>#N/A</v>
      </c>
      <c r="J390" t="e">
        <f t="shared" si="19"/>
        <v>#N/A</v>
      </c>
      <c r="K390" t="e">
        <f>VLOOKUP(G390,网银退汇!H:J,3,FALSE)</f>
        <v>#N/A</v>
      </c>
      <c r="L390" t="str">
        <f t="shared" si="20"/>
        <v>20170814</v>
      </c>
    </row>
    <row r="391" spans="1:12">
      <c r="A391" s="1" t="s">
        <v>8889</v>
      </c>
      <c r="B391" s="1" t="s">
        <v>2074</v>
      </c>
      <c r="C391" s="1" t="s">
        <v>13855</v>
      </c>
      <c r="D391" s="1" t="s">
        <v>13853</v>
      </c>
      <c r="E391" s="1" t="s">
        <v>8890</v>
      </c>
      <c r="F391" s="2">
        <v>210</v>
      </c>
      <c r="G391" s="1" t="str">
        <f t="shared" si="18"/>
        <v>6217003860024879973210</v>
      </c>
      <c r="H391" s="1" t="s">
        <v>13854</v>
      </c>
      <c r="I391" t="e">
        <f>VLOOKUP(G1704,银行退汇!H:K,4,FALSE)</f>
        <v>#N/A</v>
      </c>
      <c r="J391" t="e">
        <f t="shared" si="19"/>
        <v>#N/A</v>
      </c>
      <c r="K391" t="e">
        <f>VLOOKUP(G391,网银退汇!H:J,3,FALSE)</f>
        <v>#N/A</v>
      </c>
      <c r="L391" t="str">
        <f t="shared" si="20"/>
        <v>20170802</v>
      </c>
    </row>
    <row r="392" spans="1:12">
      <c r="A392" s="1" t="s">
        <v>8837</v>
      </c>
      <c r="B392" s="1" t="s">
        <v>2007</v>
      </c>
      <c r="C392" s="1" t="s">
        <v>13855</v>
      </c>
      <c r="D392" s="1" t="s">
        <v>13853</v>
      </c>
      <c r="E392" s="1" t="s">
        <v>8838</v>
      </c>
      <c r="F392" s="2">
        <v>934.54</v>
      </c>
      <c r="G392" s="1" t="str">
        <f t="shared" si="18"/>
        <v>6217003860024964213934.54</v>
      </c>
      <c r="H392" s="1" t="s">
        <v>13854</v>
      </c>
      <c r="I392" t="e">
        <f>VLOOKUP(G1705,银行退汇!H:K,4,FALSE)</f>
        <v>#N/A</v>
      </c>
      <c r="J392" t="e">
        <f t="shared" si="19"/>
        <v>#N/A</v>
      </c>
      <c r="K392" t="e">
        <f>VLOOKUP(G392,网银退汇!H:J,3,FALSE)</f>
        <v>#N/A</v>
      </c>
      <c r="L392" t="str">
        <f t="shared" si="20"/>
        <v>20170802</v>
      </c>
    </row>
    <row r="393" spans="1:12">
      <c r="A393" s="1" t="s">
        <v>12479</v>
      </c>
      <c r="B393" s="1" t="s">
        <v>6503</v>
      </c>
      <c r="C393" s="1" t="s">
        <v>13868</v>
      </c>
      <c r="D393" s="1" t="s">
        <v>13853</v>
      </c>
      <c r="E393" s="1" t="s">
        <v>12480</v>
      </c>
      <c r="F393" s="2">
        <v>1850.04</v>
      </c>
      <c r="G393" s="1" t="str">
        <f t="shared" si="18"/>
        <v>62170038600256591681850.04</v>
      </c>
      <c r="H393" s="1" t="s">
        <v>13854</v>
      </c>
      <c r="I393" t="e">
        <f>VLOOKUP(G1706,银行退汇!H:K,4,FALSE)</f>
        <v>#N/A</v>
      </c>
      <c r="J393" t="e">
        <f t="shared" si="19"/>
        <v>#N/A</v>
      </c>
      <c r="K393" t="e">
        <f>VLOOKUP(G393,网银退汇!H:J,3,FALSE)</f>
        <v>#N/A</v>
      </c>
      <c r="L393" t="str">
        <f t="shared" si="20"/>
        <v>20170815</v>
      </c>
    </row>
    <row r="394" spans="1:12">
      <c r="A394" s="1" t="s">
        <v>11696</v>
      </c>
      <c r="B394" s="1" t="s">
        <v>5505</v>
      </c>
      <c r="C394" s="1" t="s">
        <v>13864</v>
      </c>
      <c r="D394" s="1" t="s">
        <v>13853</v>
      </c>
      <c r="E394" s="1" t="s">
        <v>11697</v>
      </c>
      <c r="F394" s="2">
        <v>192.5</v>
      </c>
      <c r="G394" s="1" t="str">
        <f t="shared" si="18"/>
        <v>6217003860025810506192.5</v>
      </c>
      <c r="H394" s="1" t="s">
        <v>13854</v>
      </c>
      <c r="I394" t="e">
        <f>VLOOKUP(G1707,银行退汇!H:K,4,FALSE)</f>
        <v>#N/A</v>
      </c>
      <c r="J394" t="e">
        <f t="shared" si="19"/>
        <v>#N/A</v>
      </c>
      <c r="K394" t="e">
        <f>VLOOKUP(G394,网银退汇!H:J,3,FALSE)</f>
        <v>#N/A</v>
      </c>
      <c r="L394" t="str">
        <f t="shared" si="20"/>
        <v>20170811</v>
      </c>
    </row>
    <row r="395" spans="1:12">
      <c r="A395" s="1" t="s">
        <v>13316</v>
      </c>
      <c r="B395" s="1" t="s">
        <v>7629</v>
      </c>
      <c r="C395" s="1" t="s">
        <v>13870</v>
      </c>
      <c r="D395" s="1" t="s">
        <v>13853</v>
      </c>
      <c r="E395" s="1" t="s">
        <v>13317</v>
      </c>
      <c r="F395" s="2">
        <v>360</v>
      </c>
      <c r="G395" s="1" t="str">
        <f t="shared" si="18"/>
        <v>6217003860025923010360</v>
      </c>
      <c r="H395" s="1" t="s">
        <v>13854</v>
      </c>
      <c r="I395" t="e">
        <f>VLOOKUP(G1708,银行退汇!H:K,4,FALSE)</f>
        <v>#N/A</v>
      </c>
      <c r="J395" t="e">
        <f t="shared" si="19"/>
        <v>#N/A</v>
      </c>
      <c r="K395" t="e">
        <f>VLOOKUP(G395,网银退汇!H:J,3,FALSE)</f>
        <v>#N/A</v>
      </c>
      <c r="L395" t="str">
        <f t="shared" si="20"/>
        <v>20170817</v>
      </c>
    </row>
    <row r="396" spans="1:12">
      <c r="A396" s="1" t="s">
        <v>9490</v>
      </c>
      <c r="B396" s="1" t="s">
        <v>2784</v>
      </c>
      <c r="C396" s="1" t="s">
        <v>13857</v>
      </c>
      <c r="D396" s="1" t="s">
        <v>13853</v>
      </c>
      <c r="E396" s="1" t="s">
        <v>9491</v>
      </c>
      <c r="F396" s="2">
        <v>50</v>
      </c>
      <c r="G396" s="1" t="str">
        <f t="shared" si="18"/>
        <v>621700386002701082450</v>
      </c>
      <c r="H396" s="1" t="s">
        <v>13854</v>
      </c>
      <c r="I396" t="e">
        <f>VLOOKUP(G1709,银行退汇!H:K,4,FALSE)</f>
        <v>#N/A</v>
      </c>
      <c r="J396" t="e">
        <f t="shared" si="19"/>
        <v>#N/A</v>
      </c>
      <c r="K396" t="e">
        <f>VLOOKUP(G396,网银退汇!H:J,3,FALSE)</f>
        <v>#N/A</v>
      </c>
      <c r="L396" t="str">
        <f t="shared" si="20"/>
        <v>20170804</v>
      </c>
    </row>
    <row r="397" spans="1:12">
      <c r="A397" s="1" t="s">
        <v>9764</v>
      </c>
      <c r="B397" s="1" t="s">
        <v>3118</v>
      </c>
      <c r="C397" s="1" t="s">
        <v>13857</v>
      </c>
      <c r="D397" s="1" t="s">
        <v>13853</v>
      </c>
      <c r="E397" s="1" t="s">
        <v>9765</v>
      </c>
      <c r="F397" s="2">
        <v>14</v>
      </c>
      <c r="G397" s="1" t="str">
        <f t="shared" si="18"/>
        <v>621700386002834688814</v>
      </c>
      <c r="H397" s="1" t="s">
        <v>13854</v>
      </c>
      <c r="I397" t="e">
        <f>VLOOKUP(G1710,银行退汇!H:K,4,FALSE)</f>
        <v>#N/A</v>
      </c>
      <c r="J397" t="e">
        <f t="shared" si="19"/>
        <v>#N/A</v>
      </c>
      <c r="K397" t="e">
        <f>VLOOKUP(G397,网银退汇!H:J,3,FALSE)</f>
        <v>#N/A</v>
      </c>
      <c r="L397" t="str">
        <f t="shared" si="20"/>
        <v>20170804</v>
      </c>
    </row>
    <row r="398" spans="1:12">
      <c r="A398" s="1" t="s">
        <v>12152</v>
      </c>
      <c r="B398" s="1" t="s">
        <v>6056</v>
      </c>
      <c r="C398" s="1" t="s">
        <v>13867</v>
      </c>
      <c r="D398" s="1" t="s">
        <v>13853</v>
      </c>
      <c r="E398" s="1" t="s">
        <v>9765</v>
      </c>
      <c r="F398" s="2">
        <v>144.5</v>
      </c>
      <c r="G398" s="1" t="str">
        <f t="shared" si="18"/>
        <v>6217003860028346888144.5</v>
      </c>
      <c r="H398" s="1" t="s">
        <v>13854</v>
      </c>
      <c r="I398" t="e">
        <f>VLOOKUP(G1711,银行退汇!H:K,4,FALSE)</f>
        <v>#N/A</v>
      </c>
      <c r="J398" t="e">
        <f t="shared" si="19"/>
        <v>#N/A</v>
      </c>
      <c r="K398" t="e">
        <f>VLOOKUP(G398,网银退汇!H:J,3,FALSE)</f>
        <v>#N/A</v>
      </c>
      <c r="L398" t="str">
        <f t="shared" si="20"/>
        <v>20170814</v>
      </c>
    </row>
    <row r="399" spans="1:12">
      <c r="A399" s="1" t="s">
        <v>11849</v>
      </c>
      <c r="B399" s="1" t="s">
        <v>11848</v>
      </c>
      <c r="C399" s="1" t="s">
        <v>13865</v>
      </c>
      <c r="D399" s="1" t="s">
        <v>13853</v>
      </c>
      <c r="E399" s="6" t="s">
        <v>544</v>
      </c>
      <c r="F399" s="13">
        <v>2900</v>
      </c>
      <c r="G399" s="1" t="str">
        <f t="shared" si="18"/>
        <v>62170038600287842602900</v>
      </c>
      <c r="H399" s="1" t="s">
        <v>13854</v>
      </c>
      <c r="I399" t="e">
        <f>VLOOKUP(G1712,银行退汇!H:K,4,FALSE)</f>
        <v>#N/A</v>
      </c>
      <c r="J399" t="e">
        <f t="shared" si="19"/>
        <v>#N/A</v>
      </c>
      <c r="K399" t="str">
        <f>VLOOKUP(G399,网银退汇!H:J,3,FALSE)</f>
        <v>2017-08-14</v>
      </c>
      <c r="L399" t="str">
        <f t="shared" si="20"/>
        <v>20170812</v>
      </c>
    </row>
    <row r="400" spans="1:12">
      <c r="A400" s="1" t="s">
        <v>11851</v>
      </c>
      <c r="B400" s="1" t="s">
        <v>5682</v>
      </c>
      <c r="C400" s="1" t="s">
        <v>13865</v>
      </c>
      <c r="D400" s="1" t="s">
        <v>13853</v>
      </c>
      <c r="E400" s="1" t="s">
        <v>544</v>
      </c>
      <c r="F400" s="2">
        <v>500</v>
      </c>
      <c r="G400" s="1" t="str">
        <f t="shared" si="18"/>
        <v>6217003860028784260500</v>
      </c>
      <c r="H400" s="1" t="s">
        <v>13854</v>
      </c>
      <c r="I400" t="e">
        <f>VLOOKUP(G1713,银行退汇!H:K,4,FALSE)</f>
        <v>#N/A</v>
      </c>
      <c r="J400" t="e">
        <f t="shared" si="19"/>
        <v>#N/A</v>
      </c>
      <c r="K400" t="e">
        <f>VLOOKUP(G400,网银退汇!H:J,3,FALSE)</f>
        <v>#N/A</v>
      </c>
      <c r="L400" t="str">
        <f t="shared" si="20"/>
        <v>20170812</v>
      </c>
    </row>
    <row r="401" spans="1:12">
      <c r="A401" s="1" t="s">
        <v>13327</v>
      </c>
      <c r="B401" s="1" t="s">
        <v>7643</v>
      </c>
      <c r="C401" s="1" t="s">
        <v>13870</v>
      </c>
      <c r="D401" s="1" t="s">
        <v>13853</v>
      </c>
      <c r="E401" s="1" t="s">
        <v>870</v>
      </c>
      <c r="F401" s="2">
        <v>20</v>
      </c>
      <c r="G401" s="1" t="str">
        <f t="shared" si="18"/>
        <v>621700386002932489220</v>
      </c>
      <c r="H401" s="1" t="s">
        <v>13854</v>
      </c>
      <c r="I401" t="e">
        <f>VLOOKUP(G1714,银行退汇!H:K,4,FALSE)</f>
        <v>#N/A</v>
      </c>
      <c r="J401" t="e">
        <f t="shared" si="19"/>
        <v>#N/A</v>
      </c>
      <c r="K401" t="e">
        <f>VLOOKUP(G401,网银退汇!H:J,3,FALSE)</f>
        <v>#N/A</v>
      </c>
      <c r="L401" t="str">
        <f t="shared" si="20"/>
        <v>20170817</v>
      </c>
    </row>
    <row r="402" spans="1:12">
      <c r="A402" s="1" t="s">
        <v>13325</v>
      </c>
      <c r="B402" s="1" t="s">
        <v>7641</v>
      </c>
      <c r="C402" s="1" t="s">
        <v>13870</v>
      </c>
      <c r="D402" s="1" t="s">
        <v>13853</v>
      </c>
      <c r="E402" s="1" t="s">
        <v>870</v>
      </c>
      <c r="F402" s="2">
        <v>680</v>
      </c>
      <c r="G402" s="1" t="str">
        <f t="shared" si="18"/>
        <v>6217003860029324892680</v>
      </c>
      <c r="H402" s="1" t="s">
        <v>13854</v>
      </c>
      <c r="I402" t="e">
        <f>VLOOKUP(G1715,银行退汇!H:K,4,FALSE)</f>
        <v>#N/A</v>
      </c>
      <c r="J402" t="e">
        <f t="shared" si="19"/>
        <v>#N/A</v>
      </c>
      <c r="K402" t="e">
        <f>VLOOKUP(G402,网银退汇!H:J,3,FALSE)</f>
        <v>#N/A</v>
      </c>
      <c r="L402" t="str">
        <f t="shared" si="20"/>
        <v>20170817</v>
      </c>
    </row>
    <row r="403" spans="1:12">
      <c r="A403" s="1" t="s">
        <v>10429</v>
      </c>
      <c r="B403" s="1" t="s">
        <v>10428</v>
      </c>
      <c r="C403" s="1" t="s">
        <v>13861</v>
      </c>
      <c r="D403" s="1" t="s">
        <v>13853</v>
      </c>
      <c r="E403" s="6" t="s">
        <v>870</v>
      </c>
      <c r="F403" s="13">
        <v>700</v>
      </c>
      <c r="G403" s="1" t="str">
        <f t="shared" si="18"/>
        <v>6217003860029324892700</v>
      </c>
      <c r="H403" s="1" t="s">
        <v>13854</v>
      </c>
      <c r="I403" t="e">
        <f>VLOOKUP(G1716,银行退汇!H:K,4,FALSE)</f>
        <v>#N/A</v>
      </c>
      <c r="J403" t="e">
        <f t="shared" si="19"/>
        <v>#N/A</v>
      </c>
      <c r="K403" t="str">
        <f>VLOOKUP(G403,网银退汇!H:J,3,FALSE)</f>
        <v>2017-08-08</v>
      </c>
      <c r="L403" t="str">
        <f t="shared" si="20"/>
        <v>20170808</v>
      </c>
    </row>
    <row r="404" spans="1:12">
      <c r="A404" s="1" t="s">
        <v>12735</v>
      </c>
      <c r="B404" s="1" t="s">
        <v>6850</v>
      </c>
      <c r="C404" s="1" t="s">
        <v>13869</v>
      </c>
      <c r="D404" s="1" t="s">
        <v>13853</v>
      </c>
      <c r="E404" s="1" t="s">
        <v>12736</v>
      </c>
      <c r="F404" s="2">
        <v>211.9</v>
      </c>
      <c r="G404" s="1" t="str">
        <f t="shared" si="18"/>
        <v>6217003860029332325211.9</v>
      </c>
      <c r="H404" s="1" t="s">
        <v>13854</v>
      </c>
      <c r="I404" t="e">
        <f>VLOOKUP(G1717,银行退汇!H:K,4,FALSE)</f>
        <v>#N/A</v>
      </c>
      <c r="J404" t="e">
        <f t="shared" si="19"/>
        <v>#N/A</v>
      </c>
      <c r="K404" t="e">
        <f>VLOOKUP(G404,网银退汇!H:J,3,FALSE)</f>
        <v>#N/A</v>
      </c>
      <c r="L404" t="str">
        <f t="shared" si="20"/>
        <v>20170816</v>
      </c>
    </row>
    <row r="405" spans="1:12">
      <c r="A405" s="1" t="s">
        <v>9420</v>
      </c>
      <c r="B405" s="1" t="s">
        <v>2709</v>
      </c>
      <c r="C405" s="1" t="s">
        <v>13857</v>
      </c>
      <c r="D405" s="1" t="s">
        <v>13853</v>
      </c>
      <c r="E405" s="1" t="s">
        <v>9421</v>
      </c>
      <c r="F405" s="2">
        <v>390</v>
      </c>
      <c r="G405" s="1" t="str">
        <f t="shared" si="18"/>
        <v>6217003860029352554390</v>
      </c>
      <c r="H405" s="1" t="s">
        <v>13854</v>
      </c>
      <c r="I405" t="e">
        <f>VLOOKUP(G1718,银行退汇!H:K,4,FALSE)</f>
        <v>#N/A</v>
      </c>
      <c r="J405" t="e">
        <f t="shared" si="19"/>
        <v>#N/A</v>
      </c>
      <c r="K405" t="e">
        <f>VLOOKUP(G405,网银退汇!H:J,3,FALSE)</f>
        <v>#N/A</v>
      </c>
      <c r="L405" t="str">
        <f t="shared" si="20"/>
        <v>20170804</v>
      </c>
    </row>
    <row r="406" spans="1:12">
      <c r="A406" s="1" t="s">
        <v>9426</v>
      </c>
      <c r="B406" s="1" t="s">
        <v>2720</v>
      </c>
      <c r="C406" s="1" t="s">
        <v>13857</v>
      </c>
      <c r="D406" s="1" t="s">
        <v>13853</v>
      </c>
      <c r="E406" s="1" t="s">
        <v>9421</v>
      </c>
      <c r="F406" s="2">
        <v>390</v>
      </c>
      <c r="G406" s="1" t="str">
        <f t="shared" si="18"/>
        <v>6217003860029352554390</v>
      </c>
      <c r="H406" s="1" t="s">
        <v>13854</v>
      </c>
      <c r="I406" t="e">
        <f>VLOOKUP(G1719,银行退汇!H:K,4,FALSE)</f>
        <v>#N/A</v>
      </c>
      <c r="J406" t="e">
        <f t="shared" si="19"/>
        <v>#N/A</v>
      </c>
      <c r="K406" t="e">
        <f>VLOOKUP(G406,网银退汇!H:J,3,FALSE)</f>
        <v>#N/A</v>
      </c>
      <c r="L406" t="str">
        <f t="shared" si="20"/>
        <v>20170804</v>
      </c>
    </row>
    <row r="407" spans="1:12">
      <c r="A407" s="1" t="s">
        <v>13792</v>
      </c>
      <c r="B407" s="1" t="s">
        <v>8274</v>
      </c>
      <c r="C407" s="1" t="s">
        <v>13872</v>
      </c>
      <c r="D407" s="1" t="s">
        <v>13853</v>
      </c>
      <c r="E407" s="1" t="s">
        <v>13790</v>
      </c>
      <c r="F407" s="2">
        <v>373.94</v>
      </c>
      <c r="G407" s="1" t="str">
        <f t="shared" si="18"/>
        <v>6217003860029460050373.94</v>
      </c>
      <c r="H407" s="1" t="s">
        <v>13854</v>
      </c>
      <c r="I407" t="e">
        <f>VLOOKUP(G1720,银行退汇!H:K,4,FALSE)</f>
        <v>#N/A</v>
      </c>
      <c r="J407" t="e">
        <f t="shared" si="19"/>
        <v>#N/A</v>
      </c>
      <c r="K407" t="e">
        <f>VLOOKUP(G407,网银退汇!H:J,3,FALSE)</f>
        <v>#N/A</v>
      </c>
      <c r="L407" t="str">
        <f t="shared" si="20"/>
        <v>20170819</v>
      </c>
    </row>
    <row r="408" spans="1:12">
      <c r="A408" s="1" t="s">
        <v>13789</v>
      </c>
      <c r="B408" s="1" t="s">
        <v>8270</v>
      </c>
      <c r="C408" s="1" t="s">
        <v>13872</v>
      </c>
      <c r="D408" s="1" t="s">
        <v>13853</v>
      </c>
      <c r="E408" s="1" t="s">
        <v>13790</v>
      </c>
      <c r="F408" s="2">
        <v>952</v>
      </c>
      <c r="G408" s="1" t="str">
        <f t="shared" si="18"/>
        <v>6217003860029460050952</v>
      </c>
      <c r="H408" s="1" t="s">
        <v>13854</v>
      </c>
      <c r="I408" t="e">
        <f>VLOOKUP(G1721,银行退汇!H:K,4,FALSE)</f>
        <v>#N/A</v>
      </c>
      <c r="J408" t="e">
        <f t="shared" si="19"/>
        <v>#N/A</v>
      </c>
      <c r="K408" t="e">
        <f>VLOOKUP(G408,网银退汇!H:J,3,FALSE)</f>
        <v>#N/A</v>
      </c>
      <c r="L408" t="str">
        <f t="shared" si="20"/>
        <v>20170819</v>
      </c>
    </row>
    <row r="409" spans="1:12">
      <c r="A409" s="1" t="s">
        <v>11788</v>
      </c>
      <c r="B409" s="1" t="s">
        <v>5607</v>
      </c>
      <c r="C409" s="1" t="s">
        <v>13865</v>
      </c>
      <c r="D409" s="1" t="s">
        <v>13853</v>
      </c>
      <c r="E409" s="1" t="s">
        <v>11789</v>
      </c>
      <c r="F409" s="2">
        <v>82.34</v>
      </c>
      <c r="G409" s="1" t="str">
        <f t="shared" si="18"/>
        <v>621700386002953060582.34</v>
      </c>
      <c r="H409" s="1" t="s">
        <v>13854</v>
      </c>
      <c r="I409" t="e">
        <f>VLOOKUP(G1722,银行退汇!H:K,4,FALSE)</f>
        <v>#N/A</v>
      </c>
      <c r="J409" t="e">
        <f t="shared" si="19"/>
        <v>#N/A</v>
      </c>
      <c r="K409" t="e">
        <f>VLOOKUP(G409,网银退汇!H:J,3,FALSE)</f>
        <v>#N/A</v>
      </c>
      <c r="L409" t="str">
        <f t="shared" si="20"/>
        <v>20170812</v>
      </c>
    </row>
    <row r="410" spans="1:12">
      <c r="A410" s="1" t="s">
        <v>13464</v>
      </c>
      <c r="B410" s="1" t="s">
        <v>7834</v>
      </c>
      <c r="C410" s="1" t="s">
        <v>13871</v>
      </c>
      <c r="D410" s="1" t="s">
        <v>13853</v>
      </c>
      <c r="E410" s="1" t="s">
        <v>13465</v>
      </c>
      <c r="F410" s="2">
        <v>38</v>
      </c>
      <c r="G410" s="1" t="str">
        <f t="shared" si="18"/>
        <v>621700386003055598938</v>
      </c>
      <c r="H410" s="1" t="s">
        <v>13854</v>
      </c>
      <c r="I410" t="e">
        <f>VLOOKUP(G1723,银行退汇!H:K,4,FALSE)</f>
        <v>#N/A</v>
      </c>
      <c r="J410" t="e">
        <f t="shared" si="19"/>
        <v>#N/A</v>
      </c>
      <c r="K410" t="e">
        <f>VLOOKUP(G410,网银退汇!H:J,3,FALSE)</f>
        <v>#N/A</v>
      </c>
      <c r="L410" t="str">
        <f t="shared" si="20"/>
        <v>20170818</v>
      </c>
    </row>
    <row r="411" spans="1:12">
      <c r="A411" s="1" t="s">
        <v>10540</v>
      </c>
      <c r="B411" s="1" t="s">
        <v>4074</v>
      </c>
      <c r="C411" s="1" t="s">
        <v>13861</v>
      </c>
      <c r="D411" s="1" t="s">
        <v>13853</v>
      </c>
      <c r="E411" s="1" t="s">
        <v>10541</v>
      </c>
      <c r="F411" s="2">
        <v>550</v>
      </c>
      <c r="G411" s="1" t="str">
        <f t="shared" si="18"/>
        <v>6217003860030806564550</v>
      </c>
      <c r="H411" s="1" t="s">
        <v>13854</v>
      </c>
      <c r="I411" t="e">
        <f>VLOOKUP(G1724,银行退汇!H:K,4,FALSE)</f>
        <v>#N/A</v>
      </c>
      <c r="J411" t="e">
        <f t="shared" si="19"/>
        <v>#N/A</v>
      </c>
      <c r="K411" t="e">
        <f>VLOOKUP(G411,网银退汇!H:J,3,FALSE)</f>
        <v>#N/A</v>
      </c>
      <c r="L411" t="str">
        <f t="shared" si="20"/>
        <v>20170808</v>
      </c>
    </row>
    <row r="412" spans="1:12">
      <c r="A412" s="1" t="s">
        <v>10672</v>
      </c>
      <c r="B412" s="1" t="s">
        <v>4238</v>
      </c>
      <c r="C412" s="1" t="s">
        <v>13861</v>
      </c>
      <c r="D412" s="1" t="s">
        <v>13853</v>
      </c>
      <c r="E412" s="1" t="s">
        <v>10673</v>
      </c>
      <c r="F412" s="2">
        <v>411</v>
      </c>
      <c r="G412" s="1" t="str">
        <f t="shared" si="18"/>
        <v>6217003860030814162411</v>
      </c>
      <c r="H412" s="1" t="s">
        <v>13854</v>
      </c>
      <c r="I412" t="e">
        <f>VLOOKUP(G1725,银行退汇!H:K,4,FALSE)</f>
        <v>#N/A</v>
      </c>
      <c r="J412" t="e">
        <f t="shared" si="19"/>
        <v>#N/A</v>
      </c>
      <c r="K412" t="e">
        <f>VLOOKUP(G412,网银退汇!H:J,3,FALSE)</f>
        <v>#N/A</v>
      </c>
      <c r="L412" t="str">
        <f t="shared" si="20"/>
        <v>20170808</v>
      </c>
    </row>
    <row r="413" spans="1:12">
      <c r="A413" s="1" t="s">
        <v>12572</v>
      </c>
      <c r="B413" s="1" t="s">
        <v>6626</v>
      </c>
      <c r="C413" s="1" t="s">
        <v>13868</v>
      </c>
      <c r="D413" s="1" t="s">
        <v>13853</v>
      </c>
      <c r="E413" s="1" t="s">
        <v>12573</v>
      </c>
      <c r="F413" s="2">
        <v>100</v>
      </c>
      <c r="G413" s="1" t="str">
        <f t="shared" si="18"/>
        <v>6217003860030839904100</v>
      </c>
      <c r="H413" s="1" t="s">
        <v>13854</v>
      </c>
      <c r="I413" t="e">
        <f>VLOOKUP(G1726,银行退汇!H:K,4,FALSE)</f>
        <v>#N/A</v>
      </c>
      <c r="J413" t="e">
        <f t="shared" si="19"/>
        <v>#N/A</v>
      </c>
      <c r="K413" t="e">
        <f>VLOOKUP(G413,网银退汇!H:J,3,FALSE)</f>
        <v>#N/A</v>
      </c>
      <c r="L413" t="str">
        <f t="shared" si="20"/>
        <v>20170815</v>
      </c>
    </row>
    <row r="414" spans="1:12">
      <c r="A414" s="1" t="s">
        <v>12617</v>
      </c>
      <c r="B414" s="1" t="s">
        <v>6689</v>
      </c>
      <c r="C414" s="1" t="s">
        <v>13868</v>
      </c>
      <c r="D414" s="1" t="s">
        <v>13853</v>
      </c>
      <c r="E414" s="1" t="s">
        <v>12618</v>
      </c>
      <c r="F414" s="2">
        <v>400</v>
      </c>
      <c r="G414" s="1" t="str">
        <f t="shared" si="18"/>
        <v>6217003860031180332400</v>
      </c>
      <c r="H414" s="1" t="s">
        <v>13854</v>
      </c>
      <c r="I414" t="e">
        <f>VLOOKUP(G1727,银行退汇!H:K,4,FALSE)</f>
        <v>#N/A</v>
      </c>
      <c r="J414" t="e">
        <f t="shared" si="19"/>
        <v>#N/A</v>
      </c>
      <c r="K414" t="e">
        <f>VLOOKUP(G414,网银退汇!H:J,3,FALSE)</f>
        <v>#N/A</v>
      </c>
      <c r="L414" t="str">
        <f t="shared" si="20"/>
        <v>20170815</v>
      </c>
    </row>
    <row r="415" spans="1:12">
      <c r="A415" s="1" t="s">
        <v>11159</v>
      </c>
      <c r="B415" s="1" t="s">
        <v>4832</v>
      </c>
      <c r="C415" s="1" t="s">
        <v>13863</v>
      </c>
      <c r="D415" s="1" t="s">
        <v>13853</v>
      </c>
      <c r="E415" s="1" t="s">
        <v>11160</v>
      </c>
      <c r="F415" s="2">
        <v>858</v>
      </c>
      <c r="G415" s="1" t="str">
        <f t="shared" si="18"/>
        <v>6217003860031474891858</v>
      </c>
      <c r="H415" s="1" t="s">
        <v>13854</v>
      </c>
      <c r="I415" t="e">
        <f>VLOOKUP(G1728,银行退汇!H:K,4,FALSE)</f>
        <v>#N/A</v>
      </c>
      <c r="J415" t="e">
        <f t="shared" si="19"/>
        <v>#N/A</v>
      </c>
      <c r="K415" t="e">
        <f>VLOOKUP(G415,网银退汇!H:J,3,FALSE)</f>
        <v>#N/A</v>
      </c>
      <c r="L415" t="str">
        <f t="shared" si="20"/>
        <v>20170810</v>
      </c>
    </row>
    <row r="416" spans="1:12">
      <c r="A416" s="1" t="s">
        <v>11873</v>
      </c>
      <c r="B416" s="1" t="s">
        <v>5710</v>
      </c>
      <c r="C416" s="1" t="s">
        <v>13865</v>
      </c>
      <c r="D416" s="1" t="s">
        <v>13853</v>
      </c>
      <c r="E416" s="1" t="s">
        <v>11874</v>
      </c>
      <c r="F416" s="2">
        <v>50</v>
      </c>
      <c r="G416" s="1" t="str">
        <f t="shared" si="18"/>
        <v>621700386003178724350</v>
      </c>
      <c r="H416" s="1" t="s">
        <v>13854</v>
      </c>
      <c r="I416" t="e">
        <f>VLOOKUP(G1729,银行退汇!H:K,4,FALSE)</f>
        <v>#N/A</v>
      </c>
      <c r="J416" t="e">
        <f t="shared" si="19"/>
        <v>#N/A</v>
      </c>
      <c r="K416" t="e">
        <f>VLOOKUP(G416,网银退汇!H:J,3,FALSE)</f>
        <v>#N/A</v>
      </c>
      <c r="L416" t="str">
        <f t="shared" si="20"/>
        <v>20170812</v>
      </c>
    </row>
    <row r="417" spans="1:12">
      <c r="A417" s="1" t="s">
        <v>13299</v>
      </c>
      <c r="B417" s="1" t="s">
        <v>7607</v>
      </c>
      <c r="C417" s="1" t="s">
        <v>13870</v>
      </c>
      <c r="D417" s="1" t="s">
        <v>13853</v>
      </c>
      <c r="E417" s="1" t="s">
        <v>13300</v>
      </c>
      <c r="F417" s="2">
        <v>99.5</v>
      </c>
      <c r="G417" s="1" t="str">
        <f t="shared" si="18"/>
        <v>621700386003251202099.5</v>
      </c>
      <c r="H417" s="1" t="s">
        <v>13854</v>
      </c>
      <c r="I417" t="e">
        <f>VLOOKUP(G1730,银行退汇!H:K,4,FALSE)</f>
        <v>#N/A</v>
      </c>
      <c r="J417" t="e">
        <f t="shared" si="19"/>
        <v>#N/A</v>
      </c>
      <c r="K417" t="e">
        <f>VLOOKUP(G417,网银退汇!H:J,3,FALSE)</f>
        <v>#N/A</v>
      </c>
      <c r="L417" t="str">
        <f t="shared" si="20"/>
        <v>20170817</v>
      </c>
    </row>
    <row r="418" spans="1:12">
      <c r="A418" s="1" t="s">
        <v>10988</v>
      </c>
      <c r="B418" s="1" t="s">
        <v>4615</v>
      </c>
      <c r="C418" s="1" t="s">
        <v>13862</v>
      </c>
      <c r="D418" s="1" t="s">
        <v>13853</v>
      </c>
      <c r="E418" s="1" t="s">
        <v>10989</v>
      </c>
      <c r="F418" s="2">
        <v>70</v>
      </c>
      <c r="G418" s="1" t="str">
        <f t="shared" si="18"/>
        <v>621700386003265020070</v>
      </c>
      <c r="H418" s="1" t="s">
        <v>13854</v>
      </c>
      <c r="I418" t="e">
        <f>VLOOKUP(G1731,银行退汇!H:K,4,FALSE)</f>
        <v>#N/A</v>
      </c>
      <c r="J418" t="e">
        <f t="shared" si="19"/>
        <v>#N/A</v>
      </c>
      <c r="K418" t="e">
        <f>VLOOKUP(G418,网银退汇!H:J,3,FALSE)</f>
        <v>#N/A</v>
      </c>
      <c r="L418" t="str">
        <f t="shared" si="20"/>
        <v>20170809</v>
      </c>
    </row>
    <row r="419" spans="1:12">
      <c r="A419" s="1" t="s">
        <v>8601</v>
      </c>
      <c r="B419" s="1" t="s">
        <v>1698</v>
      </c>
      <c r="C419" s="1" t="s">
        <v>13852</v>
      </c>
      <c r="D419" s="1" t="s">
        <v>13853</v>
      </c>
      <c r="E419" s="1" t="s">
        <v>8602</v>
      </c>
      <c r="F419" s="2">
        <v>4604</v>
      </c>
      <c r="G419" s="1" t="str">
        <f t="shared" si="18"/>
        <v>62170038600329683704604</v>
      </c>
      <c r="H419" s="1" t="s">
        <v>13854</v>
      </c>
      <c r="I419" t="e">
        <f>VLOOKUP(G1732,银行退汇!H:K,4,FALSE)</f>
        <v>#N/A</v>
      </c>
      <c r="J419" t="e">
        <f t="shared" si="19"/>
        <v>#N/A</v>
      </c>
      <c r="K419" t="e">
        <f>VLOOKUP(G419,网银退汇!H:J,3,FALSE)</f>
        <v>#N/A</v>
      </c>
      <c r="L419" t="str">
        <f t="shared" si="20"/>
        <v>20170801</v>
      </c>
    </row>
    <row r="420" spans="1:12">
      <c r="A420" s="1" t="s">
        <v>10434</v>
      </c>
      <c r="B420" s="1" t="s">
        <v>3942</v>
      </c>
      <c r="C420" s="1" t="s">
        <v>13861</v>
      </c>
      <c r="D420" s="1" t="s">
        <v>13853</v>
      </c>
      <c r="E420" s="1" t="s">
        <v>10435</v>
      </c>
      <c r="F420" s="2">
        <v>9423.7800000000007</v>
      </c>
      <c r="G420" s="1" t="str">
        <f t="shared" si="18"/>
        <v>62170038600332206239423.78</v>
      </c>
      <c r="H420" s="1" t="s">
        <v>13854</v>
      </c>
      <c r="I420" t="e">
        <f>VLOOKUP(G1733,银行退汇!H:K,4,FALSE)</f>
        <v>#N/A</v>
      </c>
      <c r="J420" t="e">
        <f t="shared" si="19"/>
        <v>#N/A</v>
      </c>
      <c r="K420" t="e">
        <f>VLOOKUP(G420,网银退汇!H:J,3,FALSE)</f>
        <v>#N/A</v>
      </c>
      <c r="L420" t="str">
        <f t="shared" si="20"/>
        <v>20170808</v>
      </c>
    </row>
    <row r="421" spans="1:12">
      <c r="A421" s="1" t="s">
        <v>9798</v>
      </c>
      <c r="B421" s="1" t="s">
        <v>3159</v>
      </c>
      <c r="C421" s="1" t="s">
        <v>13858</v>
      </c>
      <c r="D421" s="1" t="s">
        <v>13853</v>
      </c>
      <c r="E421" s="1" t="s">
        <v>9799</v>
      </c>
      <c r="F421" s="2">
        <v>200</v>
      </c>
      <c r="G421" s="1" t="str">
        <f t="shared" si="18"/>
        <v>6217003860033308618200</v>
      </c>
      <c r="H421" s="1" t="s">
        <v>13854</v>
      </c>
      <c r="I421" t="e">
        <f>VLOOKUP(G1734,银行退汇!H:K,4,FALSE)</f>
        <v>#N/A</v>
      </c>
      <c r="J421" t="e">
        <f t="shared" si="19"/>
        <v>#N/A</v>
      </c>
      <c r="K421" t="e">
        <f>VLOOKUP(G421,网银退汇!H:J,3,FALSE)</f>
        <v>#N/A</v>
      </c>
      <c r="L421" t="str">
        <f t="shared" si="20"/>
        <v>20170805</v>
      </c>
    </row>
    <row r="422" spans="1:12">
      <c r="A422" s="1" t="s">
        <v>12741</v>
      </c>
      <c r="B422" s="1" t="s">
        <v>6858</v>
      </c>
      <c r="C422" s="1" t="s">
        <v>13869</v>
      </c>
      <c r="D422" s="1" t="s">
        <v>13853</v>
      </c>
      <c r="E422" s="1" t="s">
        <v>12742</v>
      </c>
      <c r="F422" s="2">
        <v>100</v>
      </c>
      <c r="G422" s="1" t="str">
        <f t="shared" si="18"/>
        <v>6217003860034417004100</v>
      </c>
      <c r="H422" s="1" t="s">
        <v>13854</v>
      </c>
      <c r="I422" t="e">
        <f>VLOOKUP(G1735,银行退汇!H:K,4,FALSE)</f>
        <v>#N/A</v>
      </c>
      <c r="J422" t="e">
        <f t="shared" si="19"/>
        <v>#N/A</v>
      </c>
      <c r="K422" t="e">
        <f>VLOOKUP(G422,网银退汇!H:J,3,FALSE)</f>
        <v>#N/A</v>
      </c>
      <c r="L422" t="str">
        <f t="shared" si="20"/>
        <v>20170816</v>
      </c>
    </row>
    <row r="423" spans="1:12">
      <c r="A423" s="1" t="s">
        <v>9068</v>
      </c>
      <c r="B423" s="1" t="s">
        <v>2269</v>
      </c>
      <c r="C423" s="1" t="s">
        <v>13856</v>
      </c>
      <c r="D423" s="1" t="s">
        <v>13853</v>
      </c>
      <c r="E423" s="1" t="s">
        <v>9069</v>
      </c>
      <c r="F423" s="2">
        <v>1000</v>
      </c>
      <c r="G423" s="1" t="str">
        <f t="shared" si="18"/>
        <v>62170038600352339471000</v>
      </c>
      <c r="H423" s="1" t="s">
        <v>13854</v>
      </c>
      <c r="I423" t="e">
        <f>VLOOKUP(G1736,银行退汇!H:K,4,FALSE)</f>
        <v>#N/A</v>
      </c>
      <c r="J423" t="e">
        <f t="shared" si="19"/>
        <v>#N/A</v>
      </c>
      <c r="K423" t="e">
        <f>VLOOKUP(G423,网银退汇!H:J,3,FALSE)</f>
        <v>#N/A</v>
      </c>
      <c r="L423" t="str">
        <f t="shared" si="20"/>
        <v>20170803</v>
      </c>
    </row>
    <row r="424" spans="1:12">
      <c r="A424" s="1" t="s">
        <v>9650</v>
      </c>
      <c r="B424" s="1" t="s">
        <v>2979</v>
      </c>
      <c r="C424" s="1" t="s">
        <v>13857</v>
      </c>
      <c r="D424" s="1" t="s">
        <v>13853</v>
      </c>
      <c r="E424" s="1" t="s">
        <v>9651</v>
      </c>
      <c r="F424" s="2">
        <v>6627.1</v>
      </c>
      <c r="G424" s="1" t="str">
        <f t="shared" si="18"/>
        <v>62170038600367445046627.1</v>
      </c>
      <c r="H424" s="1" t="s">
        <v>13854</v>
      </c>
      <c r="I424" t="e">
        <f>VLOOKUP(G1737,银行退汇!H:K,4,FALSE)</f>
        <v>#N/A</v>
      </c>
      <c r="J424" t="e">
        <f t="shared" si="19"/>
        <v>#N/A</v>
      </c>
      <c r="K424" t="e">
        <f>VLOOKUP(G424,网银退汇!H:J,3,FALSE)</f>
        <v>#N/A</v>
      </c>
      <c r="L424" t="str">
        <f t="shared" si="20"/>
        <v>20170804</v>
      </c>
    </row>
    <row r="425" spans="1:12">
      <c r="A425" s="1" t="s">
        <v>13519</v>
      </c>
      <c r="B425" s="1" t="s">
        <v>7911</v>
      </c>
      <c r="C425" s="1" t="s">
        <v>13871</v>
      </c>
      <c r="D425" s="1" t="s">
        <v>13853</v>
      </c>
      <c r="E425" s="1" t="s">
        <v>13520</v>
      </c>
      <c r="F425" s="2">
        <v>244</v>
      </c>
      <c r="G425" s="1" t="str">
        <f t="shared" si="18"/>
        <v>6217003860037000021244</v>
      </c>
      <c r="H425" s="1" t="s">
        <v>13854</v>
      </c>
      <c r="I425" t="e">
        <f>VLOOKUP(G1738,银行退汇!H:K,4,FALSE)</f>
        <v>#N/A</v>
      </c>
      <c r="J425" t="e">
        <f t="shared" si="19"/>
        <v>#N/A</v>
      </c>
      <c r="K425" t="e">
        <f>VLOOKUP(G425,网银退汇!H:J,3,FALSE)</f>
        <v>#N/A</v>
      </c>
      <c r="L425" t="str">
        <f t="shared" si="20"/>
        <v>20170818</v>
      </c>
    </row>
    <row r="426" spans="1:12">
      <c r="A426" s="1" t="s">
        <v>10245</v>
      </c>
      <c r="B426" s="1" t="s">
        <v>3710</v>
      </c>
      <c r="C426" s="1" t="s">
        <v>13860</v>
      </c>
      <c r="D426" s="1" t="s">
        <v>13853</v>
      </c>
      <c r="E426" s="1" t="s">
        <v>10243</v>
      </c>
      <c r="F426" s="2">
        <v>364.5</v>
      </c>
      <c r="G426" s="1" t="str">
        <f t="shared" si="18"/>
        <v>6217003880000244265364.5</v>
      </c>
      <c r="H426" s="1" t="s">
        <v>13854</v>
      </c>
      <c r="I426" t="e">
        <f>VLOOKUP(G1739,银行退汇!H:K,4,FALSE)</f>
        <v>#N/A</v>
      </c>
      <c r="J426" t="e">
        <f t="shared" si="19"/>
        <v>#N/A</v>
      </c>
      <c r="K426" t="e">
        <f>VLOOKUP(G426,网银退汇!H:J,3,FALSE)</f>
        <v>#N/A</v>
      </c>
      <c r="L426" t="str">
        <f t="shared" si="20"/>
        <v>20170807</v>
      </c>
    </row>
    <row r="427" spans="1:12">
      <c r="A427" s="1" t="s">
        <v>10242</v>
      </c>
      <c r="B427" s="1" t="s">
        <v>3706</v>
      </c>
      <c r="C427" s="1" t="s">
        <v>13860</v>
      </c>
      <c r="D427" s="1" t="s">
        <v>13853</v>
      </c>
      <c r="E427" s="1" t="s">
        <v>10243</v>
      </c>
      <c r="F427" s="2">
        <v>515.22</v>
      </c>
      <c r="G427" s="1" t="str">
        <f t="shared" si="18"/>
        <v>6217003880000244265515.22</v>
      </c>
      <c r="H427" s="1" t="s">
        <v>13854</v>
      </c>
      <c r="I427" t="e">
        <f>VLOOKUP(G1740,银行退汇!H:K,4,FALSE)</f>
        <v>#N/A</v>
      </c>
      <c r="J427" t="e">
        <f t="shared" si="19"/>
        <v>#N/A</v>
      </c>
      <c r="K427" t="e">
        <f>VLOOKUP(G427,网银退汇!H:J,3,FALSE)</f>
        <v>#N/A</v>
      </c>
      <c r="L427" t="str">
        <f t="shared" si="20"/>
        <v>20170807</v>
      </c>
    </row>
    <row r="428" spans="1:12">
      <c r="A428" s="1" t="s">
        <v>13021</v>
      </c>
      <c r="B428" s="1" t="s">
        <v>7235</v>
      </c>
      <c r="C428" s="1" t="s">
        <v>13869</v>
      </c>
      <c r="D428" s="1" t="s">
        <v>13853</v>
      </c>
      <c r="E428" s="1" t="s">
        <v>13022</v>
      </c>
      <c r="F428" s="2">
        <v>1341.73</v>
      </c>
      <c r="G428" s="1" t="str">
        <f t="shared" si="18"/>
        <v>62170038800002610121341.73</v>
      </c>
      <c r="H428" s="1" t="s">
        <v>13854</v>
      </c>
      <c r="I428" t="e">
        <f>VLOOKUP(G1741,银行退汇!H:K,4,FALSE)</f>
        <v>#N/A</v>
      </c>
      <c r="J428" t="e">
        <f t="shared" si="19"/>
        <v>#N/A</v>
      </c>
      <c r="K428" t="e">
        <f>VLOOKUP(G428,网银退汇!H:J,3,FALSE)</f>
        <v>#N/A</v>
      </c>
      <c r="L428" t="str">
        <f t="shared" si="20"/>
        <v>20170816</v>
      </c>
    </row>
    <row r="429" spans="1:12">
      <c r="A429" s="1" t="s">
        <v>8725</v>
      </c>
      <c r="B429" s="1" t="s">
        <v>1860</v>
      </c>
      <c r="C429" s="1" t="s">
        <v>13855</v>
      </c>
      <c r="D429" s="1" t="s">
        <v>13853</v>
      </c>
      <c r="E429" s="1" t="s">
        <v>8726</v>
      </c>
      <c r="F429" s="2">
        <v>4497.76</v>
      </c>
      <c r="G429" s="1" t="str">
        <f t="shared" si="18"/>
        <v>62170038800005831914497.76</v>
      </c>
      <c r="H429" s="1" t="s">
        <v>13854</v>
      </c>
      <c r="I429" t="e">
        <f>VLOOKUP(G1742,银行退汇!H:K,4,FALSE)</f>
        <v>#N/A</v>
      </c>
      <c r="J429" t="e">
        <f t="shared" si="19"/>
        <v>#N/A</v>
      </c>
      <c r="K429" t="e">
        <f>VLOOKUP(G429,网银退汇!H:J,3,FALSE)</f>
        <v>#N/A</v>
      </c>
      <c r="L429" t="str">
        <f t="shared" si="20"/>
        <v>20170802</v>
      </c>
    </row>
    <row r="430" spans="1:12">
      <c r="A430" s="1" t="s">
        <v>10031</v>
      </c>
      <c r="B430" s="1" t="s">
        <v>3446</v>
      </c>
      <c r="C430" s="1" t="s">
        <v>13860</v>
      </c>
      <c r="D430" s="1" t="s">
        <v>13853</v>
      </c>
      <c r="E430" s="1" t="s">
        <v>10032</v>
      </c>
      <c r="F430" s="2">
        <v>828.05</v>
      </c>
      <c r="G430" s="1" t="str">
        <f t="shared" si="18"/>
        <v>6217003880000894085828.05</v>
      </c>
      <c r="H430" s="1" t="s">
        <v>13854</v>
      </c>
      <c r="I430" t="e">
        <f>VLOOKUP(G1743,银行退汇!H:K,4,FALSE)</f>
        <v>#N/A</v>
      </c>
      <c r="J430" t="e">
        <f t="shared" si="19"/>
        <v>#N/A</v>
      </c>
      <c r="K430" t="e">
        <f>VLOOKUP(G430,网银退汇!H:J,3,FALSE)</f>
        <v>#N/A</v>
      </c>
      <c r="L430" t="str">
        <f t="shared" si="20"/>
        <v>20170807</v>
      </c>
    </row>
    <row r="431" spans="1:12">
      <c r="A431" s="1" t="s">
        <v>9813</v>
      </c>
      <c r="B431" s="1" t="s">
        <v>3180</v>
      </c>
      <c r="C431" s="1" t="s">
        <v>13858</v>
      </c>
      <c r="D431" s="1" t="s">
        <v>13853</v>
      </c>
      <c r="E431" s="1" t="s">
        <v>9814</v>
      </c>
      <c r="F431" s="2">
        <v>28.92</v>
      </c>
      <c r="G431" s="1" t="str">
        <f t="shared" si="18"/>
        <v>621700388000103394928.92</v>
      </c>
      <c r="H431" s="1" t="s">
        <v>13854</v>
      </c>
      <c r="I431" t="e">
        <f>VLOOKUP(G1744,银行退汇!H:K,4,FALSE)</f>
        <v>#N/A</v>
      </c>
      <c r="J431" t="e">
        <f t="shared" si="19"/>
        <v>#N/A</v>
      </c>
      <c r="K431" t="e">
        <f>VLOOKUP(G431,网银退汇!H:J,3,FALSE)</f>
        <v>#N/A</v>
      </c>
      <c r="L431" t="str">
        <f t="shared" si="20"/>
        <v>20170805</v>
      </c>
    </row>
    <row r="432" spans="1:12">
      <c r="A432" s="1" t="s">
        <v>12641</v>
      </c>
      <c r="B432" s="1" t="s">
        <v>6721</v>
      </c>
      <c r="C432" s="1" t="s">
        <v>13868</v>
      </c>
      <c r="D432" s="1" t="s">
        <v>13853</v>
      </c>
      <c r="E432" s="1" t="s">
        <v>12642</v>
      </c>
      <c r="F432" s="2">
        <v>350</v>
      </c>
      <c r="G432" s="1" t="str">
        <f t="shared" si="18"/>
        <v>6217003880001308069350</v>
      </c>
      <c r="H432" s="1" t="s">
        <v>13854</v>
      </c>
      <c r="I432" t="e">
        <f>VLOOKUP(G1745,银行退汇!H:K,4,FALSE)</f>
        <v>#N/A</v>
      </c>
      <c r="J432" t="e">
        <f t="shared" si="19"/>
        <v>#N/A</v>
      </c>
      <c r="K432" t="e">
        <f>VLOOKUP(G432,网银退汇!H:J,3,FALSE)</f>
        <v>#N/A</v>
      </c>
      <c r="L432" t="str">
        <f t="shared" si="20"/>
        <v>20170815</v>
      </c>
    </row>
    <row r="433" spans="1:12">
      <c r="A433" s="1" t="s">
        <v>11890</v>
      </c>
      <c r="B433" s="1" t="s">
        <v>11889</v>
      </c>
      <c r="C433" s="1" t="s">
        <v>13865</v>
      </c>
      <c r="D433" s="1" t="s">
        <v>13853</v>
      </c>
      <c r="E433" s="6" t="s">
        <v>580</v>
      </c>
      <c r="F433" s="13">
        <v>100</v>
      </c>
      <c r="G433" s="1" t="str">
        <f t="shared" si="18"/>
        <v>6217003880001531678100</v>
      </c>
      <c r="H433" s="1" t="s">
        <v>13854</v>
      </c>
      <c r="I433" t="e">
        <f>VLOOKUP(G1746,银行退汇!H:K,4,FALSE)</f>
        <v>#N/A</v>
      </c>
      <c r="J433" t="e">
        <f t="shared" si="19"/>
        <v>#N/A</v>
      </c>
      <c r="K433" t="str">
        <f>VLOOKUP(G433,网银退汇!H:J,3,FALSE)</f>
        <v>2017-08-14</v>
      </c>
      <c r="L433" t="str">
        <f t="shared" si="20"/>
        <v>20170812</v>
      </c>
    </row>
    <row r="434" spans="1:12">
      <c r="A434" s="1" t="s">
        <v>11893</v>
      </c>
      <c r="B434" s="1" t="s">
        <v>11892</v>
      </c>
      <c r="C434" s="1" t="s">
        <v>13865</v>
      </c>
      <c r="D434" s="1" t="s">
        <v>13853</v>
      </c>
      <c r="E434" s="6" t="s">
        <v>580</v>
      </c>
      <c r="F434" s="13">
        <v>100</v>
      </c>
      <c r="G434" s="1" t="str">
        <f t="shared" si="18"/>
        <v>6217003880001531678100</v>
      </c>
      <c r="H434" s="1" t="s">
        <v>13854</v>
      </c>
      <c r="I434" t="e">
        <f>VLOOKUP(G1747,银行退汇!H:K,4,FALSE)</f>
        <v>#N/A</v>
      </c>
      <c r="J434" t="e">
        <f t="shared" si="19"/>
        <v>#N/A</v>
      </c>
      <c r="K434" t="str">
        <f>VLOOKUP(G434,网银退汇!H:J,3,FALSE)</f>
        <v>2017-08-14</v>
      </c>
      <c r="L434" t="str">
        <f t="shared" si="20"/>
        <v>20170812</v>
      </c>
    </row>
    <row r="435" spans="1:12">
      <c r="A435" s="1" t="s">
        <v>13301</v>
      </c>
      <c r="B435" s="1" t="s">
        <v>7611</v>
      </c>
      <c r="C435" s="1" t="s">
        <v>13870</v>
      </c>
      <c r="D435" s="1" t="s">
        <v>13853</v>
      </c>
      <c r="E435" s="1" t="s">
        <v>580</v>
      </c>
      <c r="F435" s="2">
        <v>163</v>
      </c>
      <c r="G435" s="1" t="str">
        <f t="shared" si="18"/>
        <v>6217003880001531678163</v>
      </c>
      <c r="H435" s="1" t="s">
        <v>13854</v>
      </c>
      <c r="I435" t="e">
        <f>VLOOKUP(G1748,银行退汇!H:K,4,FALSE)</f>
        <v>#N/A</v>
      </c>
      <c r="J435" t="e">
        <f t="shared" si="19"/>
        <v>#N/A</v>
      </c>
      <c r="K435" t="e">
        <f>VLOOKUP(G435,网银退汇!H:J,3,FALSE)</f>
        <v>#N/A</v>
      </c>
      <c r="L435" t="str">
        <f t="shared" si="20"/>
        <v>20170817</v>
      </c>
    </row>
    <row r="436" spans="1:12">
      <c r="A436" s="1" t="s">
        <v>8968</v>
      </c>
      <c r="B436" s="1" t="s">
        <v>2157</v>
      </c>
      <c r="C436" s="1" t="s">
        <v>13855</v>
      </c>
      <c r="D436" s="1" t="s">
        <v>13853</v>
      </c>
      <c r="E436" s="1" t="s">
        <v>8969</v>
      </c>
      <c r="F436" s="2">
        <v>138.5</v>
      </c>
      <c r="G436" s="1" t="str">
        <f t="shared" si="18"/>
        <v>6217003880001697727138.5</v>
      </c>
      <c r="H436" s="1" t="s">
        <v>13854</v>
      </c>
      <c r="I436" t="e">
        <f>VLOOKUP(G1749,银行退汇!H:K,4,FALSE)</f>
        <v>#N/A</v>
      </c>
      <c r="J436" t="e">
        <f t="shared" si="19"/>
        <v>#N/A</v>
      </c>
      <c r="K436" t="e">
        <f>VLOOKUP(G436,网银退汇!H:J,3,FALSE)</f>
        <v>#N/A</v>
      </c>
      <c r="L436" t="str">
        <f t="shared" si="20"/>
        <v>20170802</v>
      </c>
    </row>
    <row r="437" spans="1:12">
      <c r="A437" s="1" t="s">
        <v>8416</v>
      </c>
      <c r="B437" s="1" t="s">
        <v>8415</v>
      </c>
      <c r="C437" s="1" t="s">
        <v>13852</v>
      </c>
      <c r="D437" s="1" t="s">
        <v>13853</v>
      </c>
      <c r="E437" s="6" t="s">
        <v>1342</v>
      </c>
      <c r="F437" s="13">
        <v>280</v>
      </c>
      <c r="G437" s="1" t="str">
        <f t="shared" si="18"/>
        <v>6217003880004055279280</v>
      </c>
      <c r="H437" s="1" t="s">
        <v>13854</v>
      </c>
      <c r="I437" t="e">
        <f>VLOOKUP(G1750,银行退汇!H:K,4,FALSE)</f>
        <v>#N/A</v>
      </c>
      <c r="J437" t="e">
        <f t="shared" si="19"/>
        <v>#N/A</v>
      </c>
      <c r="K437" t="str">
        <f>VLOOKUP(G437,网银退汇!H:J,3,FALSE)</f>
        <v>2017-08-02</v>
      </c>
      <c r="L437" t="str">
        <f t="shared" si="20"/>
        <v>20170801</v>
      </c>
    </row>
    <row r="438" spans="1:12">
      <c r="A438" s="1" t="s">
        <v>9909</v>
      </c>
      <c r="B438" s="1" t="s">
        <v>3296</v>
      </c>
      <c r="C438" s="1" t="s">
        <v>13858</v>
      </c>
      <c r="D438" s="1" t="s">
        <v>13853</v>
      </c>
      <c r="E438" s="1" t="s">
        <v>9910</v>
      </c>
      <c r="F438" s="2">
        <v>995.97</v>
      </c>
      <c r="G438" s="1" t="str">
        <f t="shared" si="18"/>
        <v>6217003880004298150995.97</v>
      </c>
      <c r="H438" s="1" t="s">
        <v>13854</v>
      </c>
      <c r="I438" t="e">
        <f>VLOOKUP(G1751,银行退汇!H:K,4,FALSE)</f>
        <v>#N/A</v>
      </c>
      <c r="J438" t="e">
        <f t="shared" si="19"/>
        <v>#N/A</v>
      </c>
      <c r="K438" t="e">
        <f>VLOOKUP(G438,网银退汇!H:J,3,FALSE)</f>
        <v>#N/A</v>
      </c>
      <c r="L438" t="str">
        <f t="shared" si="20"/>
        <v>20170805</v>
      </c>
    </row>
    <row r="439" spans="1:12">
      <c r="A439" s="1" t="s">
        <v>13614</v>
      </c>
      <c r="B439" s="1" t="s">
        <v>8039</v>
      </c>
      <c r="C439" s="1" t="s">
        <v>13871</v>
      </c>
      <c r="D439" s="1" t="s">
        <v>13853</v>
      </c>
      <c r="E439" s="1" t="s">
        <v>13615</v>
      </c>
      <c r="F439" s="2">
        <v>1321.26</v>
      </c>
      <c r="G439" s="1" t="str">
        <f t="shared" si="18"/>
        <v>62170038800045832961321.26</v>
      </c>
      <c r="H439" s="1" t="s">
        <v>13854</v>
      </c>
      <c r="I439" t="e">
        <f>VLOOKUP(G1752,银行退汇!H:K,4,FALSE)</f>
        <v>#N/A</v>
      </c>
      <c r="J439" t="e">
        <f t="shared" si="19"/>
        <v>#N/A</v>
      </c>
      <c r="K439" t="e">
        <f>VLOOKUP(G439,网银退汇!H:J,3,FALSE)</f>
        <v>#N/A</v>
      </c>
      <c r="L439" t="str">
        <f t="shared" si="20"/>
        <v>20170818</v>
      </c>
    </row>
    <row r="440" spans="1:12">
      <c r="A440" s="1" t="s">
        <v>13548</v>
      </c>
      <c r="B440" s="1" t="s">
        <v>7951</v>
      </c>
      <c r="C440" s="1" t="s">
        <v>13871</v>
      </c>
      <c r="D440" s="1" t="s">
        <v>13853</v>
      </c>
      <c r="E440" s="1" t="s">
        <v>10172</v>
      </c>
      <c r="F440" s="2">
        <v>2365</v>
      </c>
      <c r="G440" s="1" t="str">
        <f t="shared" si="18"/>
        <v>62170038900001069012365</v>
      </c>
      <c r="H440" s="1" t="s">
        <v>13854</v>
      </c>
      <c r="I440" t="e">
        <f>VLOOKUP(G1753,银行退汇!H:K,4,FALSE)</f>
        <v>#N/A</v>
      </c>
      <c r="J440" t="e">
        <f t="shared" si="19"/>
        <v>#N/A</v>
      </c>
      <c r="K440" t="e">
        <f>VLOOKUP(G440,网银退汇!H:J,3,FALSE)</f>
        <v>#N/A</v>
      </c>
      <c r="L440" t="str">
        <f t="shared" si="20"/>
        <v>20170818</v>
      </c>
    </row>
    <row r="441" spans="1:12">
      <c r="A441" s="1" t="s">
        <v>10171</v>
      </c>
      <c r="B441" s="1" t="s">
        <v>3621</v>
      </c>
      <c r="C441" s="1" t="s">
        <v>13860</v>
      </c>
      <c r="D441" s="1" t="s">
        <v>13853</v>
      </c>
      <c r="E441" s="1" t="s">
        <v>10172</v>
      </c>
      <c r="F441" s="2">
        <v>95</v>
      </c>
      <c r="G441" s="1" t="str">
        <f t="shared" si="18"/>
        <v>621700389000010690195</v>
      </c>
      <c r="H441" s="1" t="s">
        <v>13854</v>
      </c>
      <c r="I441" t="e">
        <f>VLOOKUP(G1754,银行退汇!H:K,4,FALSE)</f>
        <v>#N/A</v>
      </c>
      <c r="J441" t="e">
        <f t="shared" si="19"/>
        <v>#N/A</v>
      </c>
      <c r="K441" t="e">
        <f>VLOOKUP(G441,网银退汇!H:J,3,FALSE)</f>
        <v>#N/A</v>
      </c>
      <c r="L441" t="str">
        <f t="shared" si="20"/>
        <v>20170807</v>
      </c>
    </row>
    <row r="442" spans="1:12">
      <c r="A442" s="1" t="s">
        <v>13576</v>
      </c>
      <c r="B442" s="1" t="s">
        <v>7987</v>
      </c>
      <c r="C442" s="1" t="s">
        <v>13871</v>
      </c>
      <c r="D442" s="1" t="s">
        <v>13853</v>
      </c>
      <c r="E442" s="1" t="s">
        <v>13577</v>
      </c>
      <c r="F442" s="2">
        <v>98.4</v>
      </c>
      <c r="G442" s="1" t="str">
        <f t="shared" si="18"/>
        <v>621700389000104238698.4</v>
      </c>
      <c r="H442" s="1" t="s">
        <v>13854</v>
      </c>
      <c r="I442" t="e">
        <f>VLOOKUP(G1755,银行退汇!H:K,4,FALSE)</f>
        <v>#N/A</v>
      </c>
      <c r="J442" t="e">
        <f t="shared" si="19"/>
        <v>#N/A</v>
      </c>
      <c r="K442" t="e">
        <f>VLOOKUP(G442,网银退汇!H:J,3,FALSE)</f>
        <v>#N/A</v>
      </c>
      <c r="L442" t="str">
        <f t="shared" si="20"/>
        <v>20170818</v>
      </c>
    </row>
    <row r="443" spans="1:12">
      <c r="A443" s="1" t="s">
        <v>10657</v>
      </c>
      <c r="B443" s="1" t="s">
        <v>4218</v>
      </c>
      <c r="C443" s="1" t="s">
        <v>13861</v>
      </c>
      <c r="D443" s="1" t="s">
        <v>13853</v>
      </c>
      <c r="E443" s="1" t="s">
        <v>10658</v>
      </c>
      <c r="F443" s="2">
        <v>700</v>
      </c>
      <c r="G443" s="1" t="str">
        <f t="shared" si="18"/>
        <v>6217003890001973358700</v>
      </c>
      <c r="H443" s="1" t="s">
        <v>13854</v>
      </c>
      <c r="I443" t="e">
        <f>VLOOKUP(G1756,银行退汇!H:K,4,FALSE)</f>
        <v>#N/A</v>
      </c>
      <c r="J443" t="e">
        <f t="shared" si="19"/>
        <v>#N/A</v>
      </c>
      <c r="K443" t="e">
        <f>VLOOKUP(G443,网银退汇!H:J,3,FALSE)</f>
        <v>#N/A</v>
      </c>
      <c r="L443" t="str">
        <f t="shared" si="20"/>
        <v>20170808</v>
      </c>
    </row>
    <row r="444" spans="1:12">
      <c r="A444" s="1" t="s">
        <v>11463</v>
      </c>
      <c r="B444" s="1" t="s">
        <v>5210</v>
      </c>
      <c r="C444" s="1" t="s">
        <v>13864</v>
      </c>
      <c r="D444" s="1" t="s">
        <v>13853</v>
      </c>
      <c r="E444" s="1" t="s">
        <v>11464</v>
      </c>
      <c r="F444" s="2">
        <v>390</v>
      </c>
      <c r="G444" s="1" t="str">
        <f t="shared" si="18"/>
        <v>6217003890002359318390</v>
      </c>
      <c r="H444" s="1" t="s">
        <v>13854</v>
      </c>
      <c r="I444" t="e">
        <f>VLOOKUP(G1757,银行退汇!H:K,4,FALSE)</f>
        <v>#N/A</v>
      </c>
      <c r="J444" t="e">
        <f t="shared" si="19"/>
        <v>#N/A</v>
      </c>
      <c r="K444" t="e">
        <f>VLOOKUP(G444,网银退汇!H:J,3,FALSE)</f>
        <v>#N/A</v>
      </c>
      <c r="L444" t="str">
        <f t="shared" si="20"/>
        <v>20170811</v>
      </c>
    </row>
    <row r="445" spans="1:12">
      <c r="A445" s="1" t="s">
        <v>8501</v>
      </c>
      <c r="B445" s="1" t="s">
        <v>1568</v>
      </c>
      <c r="C445" s="1" t="s">
        <v>13852</v>
      </c>
      <c r="D445" s="1" t="s">
        <v>13853</v>
      </c>
      <c r="E445" s="1" t="s">
        <v>8502</v>
      </c>
      <c r="F445" s="2">
        <v>1500</v>
      </c>
      <c r="G445" s="1" t="str">
        <f t="shared" si="18"/>
        <v>62170038900027396911500</v>
      </c>
      <c r="H445" s="1" t="s">
        <v>13854</v>
      </c>
      <c r="I445" t="e">
        <f>VLOOKUP(G1758,银行退汇!H:K,4,FALSE)</f>
        <v>#N/A</v>
      </c>
      <c r="J445" t="e">
        <f t="shared" si="19"/>
        <v>#N/A</v>
      </c>
      <c r="K445" t="e">
        <f>VLOOKUP(G445,网银退汇!H:J,3,FALSE)</f>
        <v>#N/A</v>
      </c>
      <c r="L445" t="str">
        <f t="shared" si="20"/>
        <v>20170801</v>
      </c>
    </row>
    <row r="446" spans="1:12">
      <c r="A446" s="1" t="s">
        <v>11663</v>
      </c>
      <c r="B446" s="1" t="s">
        <v>5461</v>
      </c>
      <c r="C446" s="1" t="s">
        <v>13864</v>
      </c>
      <c r="D446" s="1" t="s">
        <v>13853</v>
      </c>
      <c r="E446" s="1" t="s">
        <v>11664</v>
      </c>
      <c r="F446" s="2">
        <v>42</v>
      </c>
      <c r="G446" s="1" t="str">
        <f t="shared" si="18"/>
        <v>621700389000301004342</v>
      </c>
      <c r="H446" s="1" t="s">
        <v>13854</v>
      </c>
      <c r="I446" t="e">
        <f>VLOOKUP(G1759,银行退汇!H:K,4,FALSE)</f>
        <v>#N/A</v>
      </c>
      <c r="J446" t="e">
        <f t="shared" si="19"/>
        <v>#N/A</v>
      </c>
      <c r="K446" t="e">
        <f>VLOOKUP(G446,网银退汇!H:J,3,FALSE)</f>
        <v>#N/A</v>
      </c>
      <c r="L446" t="str">
        <f t="shared" si="20"/>
        <v>20170811</v>
      </c>
    </row>
    <row r="447" spans="1:12">
      <c r="A447" s="1" t="s">
        <v>11726</v>
      </c>
      <c r="B447" s="1" t="s">
        <v>5537</v>
      </c>
      <c r="C447" s="1" t="s">
        <v>13864</v>
      </c>
      <c r="D447" s="1" t="s">
        <v>13853</v>
      </c>
      <c r="E447" s="1" t="s">
        <v>11727</v>
      </c>
      <c r="F447" s="2">
        <v>300</v>
      </c>
      <c r="G447" s="1" t="str">
        <f t="shared" si="18"/>
        <v>6217003890003997405300</v>
      </c>
      <c r="H447" s="1" t="s">
        <v>13854</v>
      </c>
      <c r="I447" t="e">
        <f>VLOOKUP(G1760,银行退汇!H:K,4,FALSE)</f>
        <v>#N/A</v>
      </c>
      <c r="J447" t="e">
        <f t="shared" si="19"/>
        <v>#N/A</v>
      </c>
      <c r="K447" t="e">
        <f>VLOOKUP(G447,网银退汇!H:J,3,FALSE)</f>
        <v>#N/A</v>
      </c>
      <c r="L447" t="str">
        <f t="shared" si="20"/>
        <v>20170811</v>
      </c>
    </row>
    <row r="448" spans="1:12">
      <c r="A448" s="1" t="s">
        <v>11349</v>
      </c>
      <c r="B448" s="1" t="s">
        <v>5067</v>
      </c>
      <c r="C448" s="1" t="s">
        <v>13863</v>
      </c>
      <c r="D448" s="1" t="s">
        <v>13853</v>
      </c>
      <c r="E448" s="1" t="s">
        <v>11350</v>
      </c>
      <c r="F448" s="2">
        <v>107.5</v>
      </c>
      <c r="G448" s="1" t="str">
        <f t="shared" si="18"/>
        <v>6217003890004400698107.5</v>
      </c>
      <c r="H448" s="1" t="s">
        <v>13854</v>
      </c>
      <c r="I448" t="e">
        <f>VLOOKUP(G1761,银行退汇!H:K,4,FALSE)</f>
        <v>#N/A</v>
      </c>
      <c r="J448" t="e">
        <f t="shared" si="19"/>
        <v>#N/A</v>
      </c>
      <c r="K448" t="e">
        <f>VLOOKUP(G448,网银退汇!H:J,3,FALSE)</f>
        <v>#N/A</v>
      </c>
      <c r="L448" t="str">
        <f t="shared" si="20"/>
        <v>20170810</v>
      </c>
    </row>
    <row r="449" spans="1:12">
      <c r="A449" s="1" t="s">
        <v>11617</v>
      </c>
      <c r="B449" s="1" t="s">
        <v>5403</v>
      </c>
      <c r="C449" s="1" t="s">
        <v>13864</v>
      </c>
      <c r="D449" s="1" t="s">
        <v>13853</v>
      </c>
      <c r="E449" s="1" t="s">
        <v>11618</v>
      </c>
      <c r="F449" s="2">
        <v>91.2</v>
      </c>
      <c r="G449" s="1" t="str">
        <f t="shared" si="18"/>
        <v>621700389000489856091.2</v>
      </c>
      <c r="H449" s="1" t="s">
        <v>13854</v>
      </c>
      <c r="I449" t="e">
        <f>VLOOKUP(G1762,银行退汇!H:K,4,FALSE)</f>
        <v>#N/A</v>
      </c>
      <c r="J449" t="e">
        <f t="shared" si="19"/>
        <v>#N/A</v>
      </c>
      <c r="K449" t="e">
        <f>VLOOKUP(G449,网银退汇!H:J,3,FALSE)</f>
        <v>#N/A</v>
      </c>
      <c r="L449" t="str">
        <f t="shared" si="20"/>
        <v>20170811</v>
      </c>
    </row>
    <row r="450" spans="1:12">
      <c r="A450" s="1" t="s">
        <v>9511</v>
      </c>
      <c r="B450" s="1" t="s">
        <v>2808</v>
      </c>
      <c r="C450" s="1" t="s">
        <v>13857</v>
      </c>
      <c r="D450" s="1" t="s">
        <v>13853</v>
      </c>
      <c r="E450" s="1" t="s">
        <v>9512</v>
      </c>
      <c r="F450" s="2">
        <v>2305</v>
      </c>
      <c r="G450" s="1" t="str">
        <f t="shared" ref="G450:G513" si="21">E450&amp;F450</f>
        <v>62170038900049848322305</v>
      </c>
      <c r="H450" s="1" t="s">
        <v>13854</v>
      </c>
      <c r="I450" t="e">
        <f>VLOOKUP(G1763,银行退汇!H:K,4,FALSE)</f>
        <v>#N/A</v>
      </c>
      <c r="J450" t="e">
        <f t="shared" si="19"/>
        <v>#N/A</v>
      </c>
      <c r="K450" t="e">
        <f>VLOOKUP(G450,网银退汇!H:J,3,FALSE)</f>
        <v>#N/A</v>
      </c>
      <c r="L450" t="str">
        <f t="shared" si="20"/>
        <v>20170804</v>
      </c>
    </row>
    <row r="451" spans="1:12">
      <c r="A451" s="1" t="s">
        <v>9536</v>
      </c>
      <c r="B451" s="1" t="s">
        <v>2839</v>
      </c>
      <c r="C451" s="1" t="s">
        <v>13857</v>
      </c>
      <c r="D451" s="1" t="s">
        <v>13853</v>
      </c>
      <c r="E451" s="1" t="s">
        <v>9512</v>
      </c>
      <c r="F451" s="2">
        <v>27</v>
      </c>
      <c r="G451" s="1" t="str">
        <f t="shared" si="21"/>
        <v>621700389000498483227</v>
      </c>
      <c r="H451" s="1" t="s">
        <v>13854</v>
      </c>
      <c r="I451" t="e">
        <f>VLOOKUP(G1764,银行退汇!H:K,4,FALSE)</f>
        <v>#N/A</v>
      </c>
      <c r="J451" t="e">
        <f t="shared" ref="J451:J514" si="22">IF(I451&gt;0,1,"")</f>
        <v>#N/A</v>
      </c>
      <c r="K451" t="e">
        <f>VLOOKUP(G451,网银退汇!H:J,3,FALSE)</f>
        <v>#N/A</v>
      </c>
      <c r="L451" t="str">
        <f t="shared" ref="L451:L514" si="23">C451</f>
        <v>20170804</v>
      </c>
    </row>
    <row r="452" spans="1:12">
      <c r="A452" s="1" t="s">
        <v>9514</v>
      </c>
      <c r="B452" s="1" t="s">
        <v>2812</v>
      </c>
      <c r="C452" s="1" t="s">
        <v>13857</v>
      </c>
      <c r="D452" s="1" t="s">
        <v>13853</v>
      </c>
      <c r="E452" s="1" t="s">
        <v>9512</v>
      </c>
      <c r="F452" s="2">
        <v>903</v>
      </c>
      <c r="G452" s="1" t="str">
        <f t="shared" si="21"/>
        <v>6217003890004984832903</v>
      </c>
      <c r="H452" s="1" t="s">
        <v>13854</v>
      </c>
      <c r="I452" t="e">
        <f>VLOOKUP(G1765,银行退汇!H:K,4,FALSE)</f>
        <v>#N/A</v>
      </c>
      <c r="J452" t="e">
        <f t="shared" si="22"/>
        <v>#N/A</v>
      </c>
      <c r="K452" t="e">
        <f>VLOOKUP(G452,网银退汇!H:J,3,FALSE)</f>
        <v>#N/A</v>
      </c>
      <c r="L452" t="str">
        <f t="shared" si="23"/>
        <v>20170804</v>
      </c>
    </row>
    <row r="453" spans="1:12">
      <c r="A453" s="1" t="s">
        <v>12679</v>
      </c>
      <c r="B453" s="1" t="s">
        <v>6772</v>
      </c>
      <c r="C453" s="1" t="s">
        <v>13868</v>
      </c>
      <c r="D453" s="1" t="s">
        <v>13853</v>
      </c>
      <c r="E453" s="1" t="s">
        <v>12680</v>
      </c>
      <c r="F453" s="2">
        <v>475.06</v>
      </c>
      <c r="G453" s="1" t="str">
        <f t="shared" si="21"/>
        <v>6217003890005596353475.06</v>
      </c>
      <c r="H453" s="1" t="s">
        <v>13854</v>
      </c>
      <c r="I453" t="e">
        <f>VLOOKUP(G1766,银行退汇!H:K,4,FALSE)</f>
        <v>#N/A</v>
      </c>
      <c r="J453" t="e">
        <f t="shared" si="22"/>
        <v>#N/A</v>
      </c>
      <c r="K453" t="e">
        <f>VLOOKUP(G453,网银退汇!H:J,3,FALSE)</f>
        <v>#N/A</v>
      </c>
      <c r="L453" t="str">
        <f t="shared" si="23"/>
        <v>20170815</v>
      </c>
    </row>
    <row r="454" spans="1:12">
      <c r="A454" s="1" t="s">
        <v>10716</v>
      </c>
      <c r="B454" s="1" t="s">
        <v>4286</v>
      </c>
      <c r="C454" s="1" t="s">
        <v>13861</v>
      </c>
      <c r="D454" s="1" t="s">
        <v>13853</v>
      </c>
      <c r="E454" s="1" t="s">
        <v>10717</v>
      </c>
      <c r="F454" s="2">
        <v>305</v>
      </c>
      <c r="G454" s="1" t="str">
        <f t="shared" si="21"/>
        <v>6217003890005817262305</v>
      </c>
      <c r="H454" s="1" t="s">
        <v>13854</v>
      </c>
      <c r="I454" t="e">
        <f>VLOOKUP(G1767,银行退汇!H:K,4,FALSE)</f>
        <v>#N/A</v>
      </c>
      <c r="J454" t="e">
        <f t="shared" si="22"/>
        <v>#N/A</v>
      </c>
      <c r="K454" t="e">
        <f>VLOOKUP(G454,网银退汇!H:J,3,FALSE)</f>
        <v>#N/A</v>
      </c>
      <c r="L454" t="str">
        <f t="shared" si="23"/>
        <v>20170808</v>
      </c>
    </row>
    <row r="455" spans="1:12">
      <c r="A455" s="1" t="s">
        <v>8728</v>
      </c>
      <c r="B455" s="1" t="s">
        <v>1864</v>
      </c>
      <c r="C455" s="1" t="s">
        <v>13855</v>
      </c>
      <c r="D455" s="1" t="s">
        <v>13853</v>
      </c>
      <c r="E455" s="1" t="s">
        <v>8729</v>
      </c>
      <c r="F455" s="2">
        <v>34.5</v>
      </c>
      <c r="G455" s="1" t="str">
        <f t="shared" si="21"/>
        <v>621700389000630769334.5</v>
      </c>
      <c r="H455" s="1" t="s">
        <v>13854</v>
      </c>
      <c r="I455" t="e">
        <f>VLOOKUP(G1768,银行退汇!H:K,4,FALSE)</f>
        <v>#N/A</v>
      </c>
      <c r="J455" t="e">
        <f t="shared" si="22"/>
        <v>#N/A</v>
      </c>
      <c r="K455" t="e">
        <f>VLOOKUP(G455,网银退汇!H:J,3,FALSE)</f>
        <v>#N/A</v>
      </c>
      <c r="L455" t="str">
        <f t="shared" si="23"/>
        <v>20170802</v>
      </c>
    </row>
    <row r="456" spans="1:12">
      <c r="A456" s="1" t="s">
        <v>13545</v>
      </c>
      <c r="B456" s="1" t="s">
        <v>7947</v>
      </c>
      <c r="C456" s="1" t="s">
        <v>13871</v>
      </c>
      <c r="D456" s="1" t="s">
        <v>13853</v>
      </c>
      <c r="E456" s="1" t="s">
        <v>13546</v>
      </c>
      <c r="F456" s="2">
        <v>3000</v>
      </c>
      <c r="G456" s="1" t="str">
        <f t="shared" si="21"/>
        <v>62170038900068957883000</v>
      </c>
      <c r="H456" s="1" t="s">
        <v>13854</v>
      </c>
      <c r="I456" t="e">
        <f>VLOOKUP(G1769,银行退汇!H:K,4,FALSE)</f>
        <v>#N/A</v>
      </c>
      <c r="J456" t="e">
        <f t="shared" si="22"/>
        <v>#N/A</v>
      </c>
      <c r="K456" t="e">
        <f>VLOOKUP(G456,网银退汇!H:J,3,FALSE)</f>
        <v>#N/A</v>
      </c>
      <c r="L456" t="str">
        <f t="shared" si="23"/>
        <v>20170818</v>
      </c>
    </row>
    <row r="457" spans="1:12">
      <c r="A457" s="1" t="s">
        <v>13593</v>
      </c>
      <c r="B457" s="1" t="s">
        <v>8009</v>
      </c>
      <c r="C457" s="1" t="s">
        <v>13871</v>
      </c>
      <c r="D457" s="1" t="s">
        <v>13853</v>
      </c>
      <c r="E457" s="1" t="s">
        <v>13594</v>
      </c>
      <c r="F457" s="2">
        <v>392.5</v>
      </c>
      <c r="G457" s="1" t="str">
        <f t="shared" si="21"/>
        <v>6217003890006991678392.5</v>
      </c>
      <c r="H457" s="1" t="s">
        <v>13854</v>
      </c>
      <c r="I457" t="e">
        <f>VLOOKUP(G1770,银行退汇!H:K,4,FALSE)</f>
        <v>#N/A</v>
      </c>
      <c r="J457" t="e">
        <f t="shared" si="22"/>
        <v>#N/A</v>
      </c>
      <c r="K457" t="e">
        <f>VLOOKUP(G457,网银退汇!H:J,3,FALSE)</f>
        <v>#N/A</v>
      </c>
      <c r="L457" t="str">
        <f t="shared" si="23"/>
        <v>20170818</v>
      </c>
    </row>
    <row r="458" spans="1:12">
      <c r="A458" s="1" t="s">
        <v>12809</v>
      </c>
      <c r="B458" s="1" t="s">
        <v>6951</v>
      </c>
      <c r="C458" s="1" t="s">
        <v>13869</v>
      </c>
      <c r="D458" s="1" t="s">
        <v>13853</v>
      </c>
      <c r="E458" s="1" t="s">
        <v>12810</v>
      </c>
      <c r="F458" s="2">
        <v>169.98</v>
      </c>
      <c r="G458" s="1" t="str">
        <f t="shared" si="21"/>
        <v>6217003900000515702169.98</v>
      </c>
      <c r="H458" s="1" t="s">
        <v>13854</v>
      </c>
      <c r="I458" t="e">
        <f>VLOOKUP(G1771,银行退汇!H:K,4,FALSE)</f>
        <v>#N/A</v>
      </c>
      <c r="J458" t="e">
        <f t="shared" si="22"/>
        <v>#N/A</v>
      </c>
      <c r="K458" t="e">
        <f>VLOOKUP(G458,网银退汇!H:J,3,FALSE)</f>
        <v>#N/A</v>
      </c>
      <c r="L458" t="str">
        <f t="shared" si="23"/>
        <v>20170816</v>
      </c>
    </row>
    <row r="459" spans="1:12">
      <c r="A459" s="1" t="s">
        <v>10209</v>
      </c>
      <c r="B459" s="1" t="s">
        <v>3664</v>
      </c>
      <c r="C459" s="1" t="s">
        <v>13860</v>
      </c>
      <c r="D459" s="1" t="s">
        <v>13853</v>
      </c>
      <c r="E459" s="1" t="s">
        <v>10210</v>
      </c>
      <c r="F459" s="2">
        <v>7862.14</v>
      </c>
      <c r="G459" s="1" t="str">
        <f t="shared" si="21"/>
        <v>62170039000008388567862.14</v>
      </c>
      <c r="H459" s="1" t="s">
        <v>13854</v>
      </c>
      <c r="I459" t="e">
        <f>VLOOKUP(G1772,银行退汇!H:K,4,FALSE)</f>
        <v>#N/A</v>
      </c>
      <c r="J459" t="e">
        <f t="shared" si="22"/>
        <v>#N/A</v>
      </c>
      <c r="K459" t="e">
        <f>VLOOKUP(G459,网银退汇!H:J,3,FALSE)</f>
        <v>#N/A</v>
      </c>
      <c r="L459" t="str">
        <f t="shared" si="23"/>
        <v>20170807</v>
      </c>
    </row>
    <row r="460" spans="1:12">
      <c r="A460" s="1" t="s">
        <v>8528</v>
      </c>
      <c r="B460" s="1" t="s">
        <v>1603</v>
      </c>
      <c r="C460" s="1" t="s">
        <v>13852</v>
      </c>
      <c r="D460" s="1" t="s">
        <v>13853</v>
      </c>
      <c r="E460" s="1" t="s">
        <v>8529</v>
      </c>
      <c r="F460" s="2">
        <v>611.91999999999996</v>
      </c>
      <c r="G460" s="1" t="str">
        <f t="shared" si="21"/>
        <v>6217003900002579177611.92</v>
      </c>
      <c r="H460" s="1" t="s">
        <v>13854</v>
      </c>
      <c r="I460" t="e">
        <f>VLOOKUP(G1773,银行退汇!H:K,4,FALSE)</f>
        <v>#N/A</v>
      </c>
      <c r="J460" t="e">
        <f t="shared" si="22"/>
        <v>#N/A</v>
      </c>
      <c r="K460" t="e">
        <f>VLOOKUP(G460,网银退汇!H:J,3,FALSE)</f>
        <v>#N/A</v>
      </c>
      <c r="L460" t="str">
        <f t="shared" si="23"/>
        <v>20170801</v>
      </c>
    </row>
    <row r="461" spans="1:12">
      <c r="A461" s="1" t="s">
        <v>10253</v>
      </c>
      <c r="B461" s="1" t="s">
        <v>3722</v>
      </c>
      <c r="C461" s="1" t="s">
        <v>13860</v>
      </c>
      <c r="D461" s="1" t="s">
        <v>13853</v>
      </c>
      <c r="E461" s="1" t="s">
        <v>10254</v>
      </c>
      <c r="F461" s="2">
        <v>260</v>
      </c>
      <c r="G461" s="1" t="str">
        <f t="shared" si="21"/>
        <v>6217003900002711622260</v>
      </c>
      <c r="H461" s="1" t="s">
        <v>13854</v>
      </c>
      <c r="I461" t="e">
        <f>VLOOKUP(G1774,银行退汇!H:K,4,FALSE)</f>
        <v>#N/A</v>
      </c>
      <c r="J461" t="e">
        <f t="shared" si="22"/>
        <v>#N/A</v>
      </c>
      <c r="K461" t="e">
        <f>VLOOKUP(G461,网银退汇!H:J,3,FALSE)</f>
        <v>#N/A</v>
      </c>
      <c r="L461" t="str">
        <f t="shared" si="23"/>
        <v>20170807</v>
      </c>
    </row>
    <row r="462" spans="1:12">
      <c r="A462" s="1" t="s">
        <v>12240</v>
      </c>
      <c r="B462" s="1" t="s">
        <v>6170</v>
      </c>
      <c r="C462" s="1" t="s">
        <v>13867</v>
      </c>
      <c r="D462" s="1" t="s">
        <v>13853</v>
      </c>
      <c r="E462" s="6" t="s">
        <v>463</v>
      </c>
      <c r="F462" s="13">
        <v>93</v>
      </c>
      <c r="G462" s="1" t="str">
        <f t="shared" si="21"/>
        <v>621700390000368208793</v>
      </c>
      <c r="H462" s="1" t="s">
        <v>13854</v>
      </c>
      <c r="I462" t="e">
        <f>VLOOKUP(G1775,银行退汇!H:K,4,FALSE)</f>
        <v>#N/A</v>
      </c>
      <c r="J462" t="e">
        <f t="shared" si="22"/>
        <v>#N/A</v>
      </c>
      <c r="K462" t="str">
        <f>VLOOKUP(G462,网银退汇!H:J,3,FALSE)</f>
        <v>2017-08-15</v>
      </c>
      <c r="L462" t="str">
        <f t="shared" si="23"/>
        <v>20170814</v>
      </c>
    </row>
    <row r="463" spans="1:12">
      <c r="A463" s="1" t="s">
        <v>8817</v>
      </c>
      <c r="B463" s="1" t="s">
        <v>1977</v>
      </c>
      <c r="C463" s="1" t="s">
        <v>13855</v>
      </c>
      <c r="D463" s="1" t="s">
        <v>13853</v>
      </c>
      <c r="E463" s="1" t="s">
        <v>8818</v>
      </c>
      <c r="F463" s="2">
        <v>339.5</v>
      </c>
      <c r="G463" s="1" t="str">
        <f t="shared" si="21"/>
        <v>6217003900004100659339.5</v>
      </c>
      <c r="H463" s="1" t="s">
        <v>13854</v>
      </c>
      <c r="I463" t="e">
        <f>VLOOKUP(G1776,银行退汇!H:K,4,FALSE)</f>
        <v>#N/A</v>
      </c>
      <c r="J463" t="e">
        <f t="shared" si="22"/>
        <v>#N/A</v>
      </c>
      <c r="K463" t="e">
        <f>VLOOKUP(G463,网银退汇!H:J,3,FALSE)</f>
        <v>#N/A</v>
      </c>
      <c r="L463" t="str">
        <f t="shared" si="23"/>
        <v>20170802</v>
      </c>
    </row>
    <row r="464" spans="1:12">
      <c r="A464" s="1" t="s">
        <v>11944</v>
      </c>
      <c r="B464" s="1" t="s">
        <v>5791</v>
      </c>
      <c r="C464" s="1" t="s">
        <v>13867</v>
      </c>
      <c r="D464" s="1" t="s">
        <v>13853</v>
      </c>
      <c r="E464" s="1" t="s">
        <v>11945</v>
      </c>
      <c r="F464" s="2">
        <v>448</v>
      </c>
      <c r="G464" s="1" t="str">
        <f t="shared" si="21"/>
        <v>6217003910000713066448</v>
      </c>
      <c r="H464" s="1" t="s">
        <v>13854</v>
      </c>
      <c r="I464" t="e">
        <f>VLOOKUP(G1777,银行退汇!H:K,4,FALSE)</f>
        <v>#N/A</v>
      </c>
      <c r="J464" t="e">
        <f t="shared" si="22"/>
        <v>#N/A</v>
      </c>
      <c r="K464" t="e">
        <f>VLOOKUP(G464,网银退汇!H:J,3,FALSE)</f>
        <v>#N/A</v>
      </c>
      <c r="L464" t="str">
        <f t="shared" si="23"/>
        <v>20170814</v>
      </c>
    </row>
    <row r="465" spans="1:12">
      <c r="A465" s="1" t="s">
        <v>11417</v>
      </c>
      <c r="B465" s="1" t="s">
        <v>5150</v>
      </c>
      <c r="C465" s="1" t="s">
        <v>13863</v>
      </c>
      <c r="D465" s="1" t="s">
        <v>13853</v>
      </c>
      <c r="E465" s="1" t="s">
        <v>11418</v>
      </c>
      <c r="F465" s="2">
        <v>1840.61</v>
      </c>
      <c r="G465" s="1" t="str">
        <f t="shared" si="21"/>
        <v>62170039100013433761840.61</v>
      </c>
      <c r="H465" s="1" t="s">
        <v>13854</v>
      </c>
      <c r="I465" t="e">
        <f>VLOOKUP(G1778,银行退汇!H:K,4,FALSE)</f>
        <v>#N/A</v>
      </c>
      <c r="J465" t="e">
        <f t="shared" si="22"/>
        <v>#N/A</v>
      </c>
      <c r="K465" t="e">
        <f>VLOOKUP(G465,网银退汇!H:J,3,FALSE)</f>
        <v>#N/A</v>
      </c>
      <c r="L465" t="str">
        <f t="shared" si="23"/>
        <v>20170810</v>
      </c>
    </row>
    <row r="466" spans="1:12">
      <c r="A466" s="1" t="s">
        <v>10865</v>
      </c>
      <c r="B466" s="1" t="s">
        <v>4475</v>
      </c>
      <c r="C466" s="1" t="s">
        <v>13862</v>
      </c>
      <c r="D466" s="1" t="s">
        <v>13853</v>
      </c>
      <c r="E466" s="1" t="s">
        <v>10866</v>
      </c>
      <c r="F466" s="2">
        <v>500</v>
      </c>
      <c r="G466" s="1" t="str">
        <f t="shared" si="21"/>
        <v>6217003910003938967500</v>
      </c>
      <c r="H466" s="1" t="s">
        <v>13854</v>
      </c>
      <c r="I466" t="e">
        <f>VLOOKUP(G1779,银行退汇!H:K,4,FALSE)</f>
        <v>#N/A</v>
      </c>
      <c r="J466" t="e">
        <f t="shared" si="22"/>
        <v>#N/A</v>
      </c>
      <c r="K466" t="e">
        <f>VLOOKUP(G466,网银退汇!H:J,3,FALSE)</f>
        <v>#N/A</v>
      </c>
      <c r="L466" t="str">
        <f t="shared" si="23"/>
        <v>20170809</v>
      </c>
    </row>
    <row r="467" spans="1:12">
      <c r="A467" s="1" t="s">
        <v>9191</v>
      </c>
      <c r="B467" s="1" t="s">
        <v>2419</v>
      </c>
      <c r="C467" s="1" t="s">
        <v>13856</v>
      </c>
      <c r="D467" s="1" t="s">
        <v>13853</v>
      </c>
      <c r="E467" s="1" t="s">
        <v>9192</v>
      </c>
      <c r="F467" s="2">
        <v>20</v>
      </c>
      <c r="G467" s="1" t="str">
        <f t="shared" si="21"/>
        <v>621700391000418328220</v>
      </c>
      <c r="H467" s="1" t="s">
        <v>13854</v>
      </c>
      <c r="I467" t="e">
        <f>VLOOKUP(G1780,银行退汇!H:K,4,FALSE)</f>
        <v>#N/A</v>
      </c>
      <c r="J467" t="e">
        <f t="shared" si="22"/>
        <v>#N/A</v>
      </c>
      <c r="K467" t="e">
        <f>VLOOKUP(G467,网银退汇!H:J,3,FALSE)</f>
        <v>#N/A</v>
      </c>
      <c r="L467" t="str">
        <f t="shared" si="23"/>
        <v>20170803</v>
      </c>
    </row>
    <row r="468" spans="1:12">
      <c r="A468" s="1" t="s">
        <v>9287</v>
      </c>
      <c r="B468" s="1" t="s">
        <v>2545</v>
      </c>
      <c r="C468" s="1" t="s">
        <v>13856</v>
      </c>
      <c r="D468" s="1" t="s">
        <v>13853</v>
      </c>
      <c r="E468" s="1" t="s">
        <v>9288</v>
      </c>
      <c r="F468" s="2">
        <v>37.950000000000003</v>
      </c>
      <c r="G468" s="1" t="str">
        <f t="shared" si="21"/>
        <v>621700391000645704937.95</v>
      </c>
      <c r="H468" s="1" t="s">
        <v>13854</v>
      </c>
      <c r="I468" t="e">
        <f>VLOOKUP(G1781,银行退汇!H:K,4,FALSE)</f>
        <v>#N/A</v>
      </c>
      <c r="J468" t="e">
        <f t="shared" si="22"/>
        <v>#N/A</v>
      </c>
      <c r="K468" t="e">
        <f>VLOOKUP(G468,网银退汇!H:J,3,FALSE)</f>
        <v>#N/A</v>
      </c>
      <c r="L468" t="str">
        <f t="shared" si="23"/>
        <v>20170803</v>
      </c>
    </row>
    <row r="469" spans="1:12">
      <c r="A469" s="1" t="s">
        <v>11447</v>
      </c>
      <c r="B469" s="1" t="s">
        <v>5190</v>
      </c>
      <c r="C469" s="1" t="s">
        <v>13864</v>
      </c>
      <c r="D469" s="1" t="s">
        <v>13853</v>
      </c>
      <c r="E469" s="1" t="s">
        <v>11448</v>
      </c>
      <c r="F469" s="2">
        <v>1235</v>
      </c>
      <c r="G469" s="1" t="str">
        <f t="shared" si="21"/>
        <v>62170039200000830551235</v>
      </c>
      <c r="H469" s="1" t="s">
        <v>13854</v>
      </c>
      <c r="I469" t="e">
        <f>VLOOKUP(G1782,银行退汇!H:K,4,FALSE)</f>
        <v>#N/A</v>
      </c>
      <c r="J469" t="e">
        <f t="shared" si="22"/>
        <v>#N/A</v>
      </c>
      <c r="K469" t="e">
        <f>VLOOKUP(G469,网银退汇!H:J,3,FALSE)</f>
        <v>#N/A</v>
      </c>
      <c r="L469" t="str">
        <f t="shared" si="23"/>
        <v>20170811</v>
      </c>
    </row>
    <row r="470" spans="1:12">
      <c r="A470" s="1" t="s">
        <v>11453</v>
      </c>
      <c r="B470" s="1" t="s">
        <v>5196</v>
      </c>
      <c r="C470" s="1" t="s">
        <v>13864</v>
      </c>
      <c r="D470" s="1" t="s">
        <v>13853</v>
      </c>
      <c r="E470" s="1" t="s">
        <v>11448</v>
      </c>
      <c r="F470" s="2">
        <v>84.36</v>
      </c>
      <c r="G470" s="1" t="str">
        <f t="shared" si="21"/>
        <v>621700392000008305584.36</v>
      </c>
      <c r="H470" s="1" t="s">
        <v>13854</v>
      </c>
      <c r="I470" t="e">
        <f>VLOOKUP(G1783,银行退汇!H:K,4,FALSE)</f>
        <v>#N/A</v>
      </c>
      <c r="J470" t="e">
        <f t="shared" si="22"/>
        <v>#N/A</v>
      </c>
      <c r="K470" t="e">
        <f>VLOOKUP(G470,网银退汇!H:J,3,FALSE)</f>
        <v>#N/A</v>
      </c>
      <c r="L470" t="str">
        <f t="shared" si="23"/>
        <v>20170811</v>
      </c>
    </row>
    <row r="471" spans="1:12">
      <c r="A471" s="1" t="s">
        <v>12944</v>
      </c>
      <c r="B471" s="1" t="s">
        <v>7134</v>
      </c>
      <c r="C471" s="1" t="s">
        <v>13869</v>
      </c>
      <c r="D471" s="1" t="s">
        <v>13853</v>
      </c>
      <c r="E471" s="1" t="s">
        <v>12945</v>
      </c>
      <c r="F471" s="2">
        <v>900</v>
      </c>
      <c r="G471" s="1" t="str">
        <f t="shared" si="21"/>
        <v>6217003920003655859900</v>
      </c>
      <c r="H471" s="1" t="s">
        <v>13854</v>
      </c>
      <c r="I471" t="e">
        <f>VLOOKUP(G1784,银行退汇!H:K,4,FALSE)</f>
        <v>#N/A</v>
      </c>
      <c r="J471" t="e">
        <f t="shared" si="22"/>
        <v>#N/A</v>
      </c>
      <c r="K471" t="e">
        <f>VLOOKUP(G471,网银退汇!H:J,3,FALSE)</f>
        <v>#N/A</v>
      </c>
      <c r="L471" t="str">
        <f t="shared" si="23"/>
        <v>20170816</v>
      </c>
    </row>
    <row r="472" spans="1:12">
      <c r="A472" s="1" t="s">
        <v>9236</v>
      </c>
      <c r="B472" s="1" t="s">
        <v>2477</v>
      </c>
      <c r="C472" s="1" t="s">
        <v>13856</v>
      </c>
      <c r="D472" s="1" t="s">
        <v>13853</v>
      </c>
      <c r="E472" s="1" t="s">
        <v>9237</v>
      </c>
      <c r="F472" s="2">
        <v>213</v>
      </c>
      <c r="G472" s="1" t="str">
        <f t="shared" si="21"/>
        <v>6217003920004011078213</v>
      </c>
      <c r="H472" s="1" t="s">
        <v>13854</v>
      </c>
      <c r="I472" t="e">
        <f>VLOOKUP(G1785,银行退汇!H:K,4,FALSE)</f>
        <v>#N/A</v>
      </c>
      <c r="J472" t="e">
        <f t="shared" si="22"/>
        <v>#N/A</v>
      </c>
      <c r="K472" t="e">
        <f>VLOOKUP(G472,网银退汇!H:J,3,FALSE)</f>
        <v>#N/A</v>
      </c>
      <c r="L472" t="str">
        <f t="shared" si="23"/>
        <v>20170803</v>
      </c>
    </row>
    <row r="473" spans="1:12">
      <c r="A473" s="1" t="s">
        <v>10005</v>
      </c>
      <c r="B473" s="1" t="s">
        <v>3414</v>
      </c>
      <c r="C473" s="1" t="s">
        <v>13860</v>
      </c>
      <c r="D473" s="1" t="s">
        <v>13853</v>
      </c>
      <c r="E473" s="1" t="s">
        <v>10006</v>
      </c>
      <c r="F473" s="2">
        <v>913.04</v>
      </c>
      <c r="G473" s="1" t="str">
        <f t="shared" si="21"/>
        <v>6217003920004305637913.04</v>
      </c>
      <c r="H473" s="1" t="s">
        <v>13854</v>
      </c>
      <c r="I473" t="e">
        <f>VLOOKUP(G1786,银行退汇!H:K,4,FALSE)</f>
        <v>#N/A</v>
      </c>
      <c r="J473" t="e">
        <f t="shared" si="22"/>
        <v>#N/A</v>
      </c>
      <c r="K473" t="e">
        <f>VLOOKUP(G473,网银退汇!H:J,3,FALSE)</f>
        <v>#N/A</v>
      </c>
      <c r="L473" t="str">
        <f t="shared" si="23"/>
        <v>20170807</v>
      </c>
    </row>
    <row r="474" spans="1:12">
      <c r="A474" s="1" t="s">
        <v>13692</v>
      </c>
      <c r="B474" s="1" t="s">
        <v>8141</v>
      </c>
      <c r="C474" s="1" t="s">
        <v>13871</v>
      </c>
      <c r="D474" s="1" t="s">
        <v>13853</v>
      </c>
      <c r="E474" s="1" t="s">
        <v>13693</v>
      </c>
      <c r="F474" s="2">
        <v>581.5</v>
      </c>
      <c r="G474" s="1" t="str">
        <f t="shared" si="21"/>
        <v>6217003920004376927581.5</v>
      </c>
      <c r="H474" s="1" t="s">
        <v>13854</v>
      </c>
      <c r="I474" t="e">
        <f>VLOOKUP(G1787,银行退汇!H:K,4,FALSE)</f>
        <v>#N/A</v>
      </c>
      <c r="J474" t="e">
        <f t="shared" si="22"/>
        <v>#N/A</v>
      </c>
      <c r="K474" t="e">
        <f>VLOOKUP(G474,网银退汇!H:J,3,FALSE)</f>
        <v>#N/A</v>
      </c>
      <c r="L474" t="str">
        <f t="shared" si="23"/>
        <v>20170818</v>
      </c>
    </row>
    <row r="475" spans="1:12">
      <c r="A475" s="1" t="s">
        <v>11438</v>
      </c>
      <c r="B475" s="1" t="s">
        <v>5178</v>
      </c>
      <c r="C475" s="1" t="s">
        <v>13864</v>
      </c>
      <c r="D475" s="1" t="s">
        <v>13853</v>
      </c>
      <c r="E475" s="1" t="s">
        <v>11439</v>
      </c>
      <c r="F475" s="2">
        <v>1100</v>
      </c>
      <c r="G475" s="1" t="str">
        <f t="shared" si="21"/>
        <v>62170039200054442371100</v>
      </c>
      <c r="H475" s="1" t="s">
        <v>13854</v>
      </c>
      <c r="I475" t="e">
        <f>VLOOKUP(G1788,银行退汇!H:K,4,FALSE)</f>
        <v>#N/A</v>
      </c>
      <c r="J475" t="e">
        <f t="shared" si="22"/>
        <v>#N/A</v>
      </c>
      <c r="K475" t="e">
        <f>VLOOKUP(G475,网银退汇!H:J,3,FALSE)</f>
        <v>#N/A</v>
      </c>
      <c r="L475" t="str">
        <f t="shared" si="23"/>
        <v>20170811</v>
      </c>
    </row>
    <row r="476" spans="1:12">
      <c r="A476" s="1" t="s">
        <v>13266</v>
      </c>
      <c r="B476" s="1" t="s">
        <v>7563</v>
      </c>
      <c r="C476" s="1" t="s">
        <v>13870</v>
      </c>
      <c r="D476" s="1" t="s">
        <v>13853</v>
      </c>
      <c r="E476" s="1" t="s">
        <v>13267</v>
      </c>
      <c r="F476" s="2">
        <v>69.5</v>
      </c>
      <c r="G476" s="1" t="str">
        <f t="shared" si="21"/>
        <v>621700394000092971969.5</v>
      </c>
      <c r="H476" s="1" t="s">
        <v>13854</v>
      </c>
      <c r="I476" t="e">
        <f>VLOOKUP(G1789,银行退汇!H:K,4,FALSE)</f>
        <v>#N/A</v>
      </c>
      <c r="J476" t="e">
        <f t="shared" si="22"/>
        <v>#N/A</v>
      </c>
      <c r="K476" t="e">
        <f>VLOOKUP(G476,网银退汇!H:J,3,FALSE)</f>
        <v>#N/A</v>
      </c>
      <c r="L476" t="str">
        <f t="shared" si="23"/>
        <v>20170817</v>
      </c>
    </row>
    <row r="477" spans="1:12">
      <c r="A477" s="1" t="s">
        <v>12185</v>
      </c>
      <c r="B477" s="1" t="s">
        <v>6100</v>
      </c>
      <c r="C477" s="1" t="s">
        <v>13867</v>
      </c>
      <c r="D477" s="1" t="s">
        <v>13853</v>
      </c>
      <c r="E477" s="1" t="s">
        <v>12186</v>
      </c>
      <c r="F477" s="2">
        <v>1082.73</v>
      </c>
      <c r="G477" s="1" t="str">
        <f t="shared" si="21"/>
        <v>62170039400015034711082.73</v>
      </c>
      <c r="H477" s="1" t="s">
        <v>13854</v>
      </c>
      <c r="I477" t="e">
        <f>VLOOKUP(G1790,银行退汇!H:K,4,FALSE)</f>
        <v>#N/A</v>
      </c>
      <c r="J477" t="e">
        <f t="shared" si="22"/>
        <v>#N/A</v>
      </c>
      <c r="K477" t="e">
        <f>VLOOKUP(G477,网银退汇!H:J,3,FALSE)</f>
        <v>#N/A</v>
      </c>
      <c r="L477" t="str">
        <f t="shared" si="23"/>
        <v>20170814</v>
      </c>
    </row>
    <row r="478" spans="1:12">
      <c r="A478" s="1" t="s">
        <v>11040</v>
      </c>
      <c r="B478" s="1" t="s">
        <v>11039</v>
      </c>
      <c r="C478" s="1" t="s">
        <v>13862</v>
      </c>
      <c r="D478" s="1" t="s">
        <v>13853</v>
      </c>
      <c r="E478" s="6" t="s">
        <v>746</v>
      </c>
      <c r="F478" s="13">
        <v>653.78</v>
      </c>
      <c r="G478" s="1" t="str">
        <f t="shared" si="21"/>
        <v>6217003950001597209653.78</v>
      </c>
      <c r="H478" s="1" t="s">
        <v>13854</v>
      </c>
      <c r="I478" t="e">
        <f>VLOOKUP(G1791,银行退汇!H:K,4,FALSE)</f>
        <v>#N/A</v>
      </c>
      <c r="J478" t="e">
        <f t="shared" si="22"/>
        <v>#N/A</v>
      </c>
      <c r="K478" t="str">
        <f>VLOOKUP(G478,网银退汇!H:J,3,FALSE)</f>
        <v>2017-08-10</v>
      </c>
      <c r="L478" t="str">
        <f t="shared" si="23"/>
        <v>20170809</v>
      </c>
    </row>
    <row r="479" spans="1:12">
      <c r="A479" s="1" t="s">
        <v>8855</v>
      </c>
      <c r="B479" s="1" t="s">
        <v>2030</v>
      </c>
      <c r="C479" s="1" t="s">
        <v>13855</v>
      </c>
      <c r="D479" s="1" t="s">
        <v>13853</v>
      </c>
      <c r="E479" s="1" t="s">
        <v>8856</v>
      </c>
      <c r="F479" s="2">
        <v>76.5</v>
      </c>
      <c r="G479" s="1" t="str">
        <f t="shared" si="21"/>
        <v>621700395000210801476.5</v>
      </c>
      <c r="H479" s="1" t="s">
        <v>13854</v>
      </c>
      <c r="I479" t="e">
        <f>VLOOKUP(G1792,银行退汇!H:K,4,FALSE)</f>
        <v>#N/A</v>
      </c>
      <c r="J479" t="e">
        <f t="shared" si="22"/>
        <v>#N/A</v>
      </c>
      <c r="K479" t="e">
        <f>VLOOKUP(G479,网银退汇!H:J,3,FALSE)</f>
        <v>#N/A</v>
      </c>
      <c r="L479" t="str">
        <f t="shared" si="23"/>
        <v>20170802</v>
      </c>
    </row>
    <row r="480" spans="1:12">
      <c r="A480" s="1" t="s">
        <v>10101</v>
      </c>
      <c r="B480" s="1" t="s">
        <v>3534</v>
      </c>
      <c r="C480" s="1" t="s">
        <v>13860</v>
      </c>
      <c r="D480" s="1" t="s">
        <v>13853</v>
      </c>
      <c r="E480" s="1" t="s">
        <v>10102</v>
      </c>
      <c r="F480" s="2">
        <v>6532</v>
      </c>
      <c r="G480" s="1" t="str">
        <f t="shared" si="21"/>
        <v>62170039500026824486532</v>
      </c>
      <c r="H480" s="1" t="s">
        <v>13854</v>
      </c>
      <c r="I480" t="e">
        <f>VLOOKUP(G1793,银行退汇!H:K,4,FALSE)</f>
        <v>#N/A</v>
      </c>
      <c r="J480" t="e">
        <f t="shared" si="22"/>
        <v>#N/A</v>
      </c>
      <c r="K480" t="e">
        <f>VLOOKUP(G480,网银退汇!H:J,3,FALSE)</f>
        <v>#N/A</v>
      </c>
      <c r="L480" t="str">
        <f t="shared" si="23"/>
        <v>20170807</v>
      </c>
    </row>
    <row r="481" spans="1:12">
      <c r="A481" s="1" t="s">
        <v>11406</v>
      </c>
      <c r="B481" s="1" t="s">
        <v>5134</v>
      </c>
      <c r="C481" s="1" t="s">
        <v>13863</v>
      </c>
      <c r="D481" s="1" t="s">
        <v>13853</v>
      </c>
      <c r="E481" s="1" t="s">
        <v>11407</v>
      </c>
      <c r="F481" s="2">
        <v>20</v>
      </c>
      <c r="G481" s="1" t="str">
        <f t="shared" si="21"/>
        <v>621700395000370208820</v>
      </c>
      <c r="H481" s="1" t="s">
        <v>13854</v>
      </c>
      <c r="I481" t="e">
        <f>VLOOKUP(G1794,银行退汇!H:K,4,FALSE)</f>
        <v>#N/A</v>
      </c>
      <c r="J481" t="e">
        <f t="shared" si="22"/>
        <v>#N/A</v>
      </c>
      <c r="K481" t="e">
        <f>VLOOKUP(G481,网银退汇!H:J,3,FALSE)</f>
        <v>#N/A</v>
      </c>
      <c r="L481" t="str">
        <f t="shared" si="23"/>
        <v>20170810</v>
      </c>
    </row>
    <row r="482" spans="1:12">
      <c r="A482" s="1" t="s">
        <v>9025</v>
      </c>
      <c r="B482" s="1" t="s">
        <v>9024</v>
      </c>
      <c r="C482" s="1" t="s">
        <v>13855</v>
      </c>
      <c r="D482" s="1" t="s">
        <v>13853</v>
      </c>
      <c r="E482" s="6" t="s">
        <v>1201</v>
      </c>
      <c r="F482" s="13">
        <v>245.5</v>
      </c>
      <c r="G482" s="1" t="str">
        <f t="shared" si="21"/>
        <v>6217003950003892277245.5</v>
      </c>
      <c r="H482" s="1" t="s">
        <v>13854</v>
      </c>
      <c r="I482" t="e">
        <f>VLOOKUP(G1795,银行退汇!H:K,4,FALSE)</f>
        <v>#N/A</v>
      </c>
      <c r="J482" t="e">
        <f t="shared" si="22"/>
        <v>#N/A</v>
      </c>
      <c r="K482" t="str">
        <f>VLOOKUP(G482,网银退汇!H:J,3,FALSE)</f>
        <v>2017-08-04</v>
      </c>
      <c r="L482" t="str">
        <f t="shared" si="23"/>
        <v>20170802</v>
      </c>
    </row>
    <row r="483" spans="1:12">
      <c r="A483" s="1" t="s">
        <v>9502</v>
      </c>
      <c r="B483" s="1" t="s">
        <v>2800</v>
      </c>
      <c r="C483" s="1" t="s">
        <v>13857</v>
      </c>
      <c r="D483" s="1" t="s">
        <v>13853</v>
      </c>
      <c r="E483" s="1" t="s">
        <v>9503</v>
      </c>
      <c r="F483" s="2">
        <v>487.5</v>
      </c>
      <c r="G483" s="1" t="str">
        <f t="shared" si="21"/>
        <v>6217003960000003604487.5</v>
      </c>
      <c r="H483" s="1" t="s">
        <v>13854</v>
      </c>
      <c r="I483" t="e">
        <f>VLOOKUP(G1796,银行退汇!H:K,4,FALSE)</f>
        <v>#N/A</v>
      </c>
      <c r="J483" t="e">
        <f t="shared" si="22"/>
        <v>#N/A</v>
      </c>
      <c r="K483" t="e">
        <f>VLOOKUP(G483,网银退汇!H:J,3,FALSE)</f>
        <v>#N/A</v>
      </c>
      <c r="L483" t="str">
        <f t="shared" si="23"/>
        <v>20170804</v>
      </c>
    </row>
    <row r="484" spans="1:12">
      <c r="A484" s="1" t="s">
        <v>11085</v>
      </c>
      <c r="B484" s="1" t="s">
        <v>4739</v>
      </c>
      <c r="C484" s="1" t="s">
        <v>13863</v>
      </c>
      <c r="D484" s="1" t="s">
        <v>13853</v>
      </c>
      <c r="E484" s="1" t="s">
        <v>11086</v>
      </c>
      <c r="F484" s="2">
        <v>78.28</v>
      </c>
      <c r="G484" s="1" t="str">
        <f t="shared" si="21"/>
        <v>621700396000056734378.28</v>
      </c>
      <c r="H484" s="1" t="s">
        <v>13854</v>
      </c>
      <c r="I484" t="e">
        <f>VLOOKUP(G1797,银行退汇!H:K,4,FALSE)</f>
        <v>#N/A</v>
      </c>
      <c r="J484" t="e">
        <f t="shared" si="22"/>
        <v>#N/A</v>
      </c>
      <c r="K484" t="e">
        <f>VLOOKUP(G484,网银退汇!H:J,3,FALSE)</f>
        <v>#N/A</v>
      </c>
      <c r="L484" t="str">
        <f t="shared" si="23"/>
        <v>20170810</v>
      </c>
    </row>
    <row r="485" spans="1:12">
      <c r="A485" s="1" t="s">
        <v>12090</v>
      </c>
      <c r="B485" s="1" t="s">
        <v>5981</v>
      </c>
      <c r="C485" s="1" t="s">
        <v>13867</v>
      </c>
      <c r="D485" s="1" t="s">
        <v>13853</v>
      </c>
      <c r="E485" s="1" t="s">
        <v>12091</v>
      </c>
      <c r="F485" s="2">
        <v>1800</v>
      </c>
      <c r="G485" s="1" t="str">
        <f t="shared" si="21"/>
        <v>62170039600028406561800</v>
      </c>
      <c r="H485" s="1" t="s">
        <v>13854</v>
      </c>
      <c r="I485" t="e">
        <f>VLOOKUP(G1798,银行退汇!H:K,4,FALSE)</f>
        <v>#N/A</v>
      </c>
      <c r="J485" t="e">
        <f t="shared" si="22"/>
        <v>#N/A</v>
      </c>
      <c r="K485" t="e">
        <f>VLOOKUP(G485,网银退汇!H:J,3,FALSE)</f>
        <v>#N/A</v>
      </c>
      <c r="L485" t="str">
        <f t="shared" si="23"/>
        <v>20170814</v>
      </c>
    </row>
    <row r="486" spans="1:12">
      <c r="A486" s="1" t="s">
        <v>12644</v>
      </c>
      <c r="B486" s="1" t="s">
        <v>6723</v>
      </c>
      <c r="C486" s="1" t="s">
        <v>13868</v>
      </c>
      <c r="D486" s="1" t="s">
        <v>13853</v>
      </c>
      <c r="E486" s="1" t="s">
        <v>12645</v>
      </c>
      <c r="F486" s="2">
        <v>805</v>
      </c>
      <c r="G486" s="1" t="str">
        <f t="shared" si="21"/>
        <v>6217003960003061054805</v>
      </c>
      <c r="H486" s="1" t="s">
        <v>13854</v>
      </c>
      <c r="I486" t="e">
        <f>VLOOKUP(G1799,银行退汇!H:K,4,FALSE)</f>
        <v>#N/A</v>
      </c>
      <c r="J486" t="e">
        <f t="shared" si="22"/>
        <v>#N/A</v>
      </c>
      <c r="K486" t="e">
        <f>VLOOKUP(G486,网银退汇!H:J,3,FALSE)</f>
        <v>#N/A</v>
      </c>
      <c r="L486" t="str">
        <f t="shared" si="23"/>
        <v>20170815</v>
      </c>
    </row>
    <row r="487" spans="1:12">
      <c r="A487" s="1" t="s">
        <v>12137</v>
      </c>
      <c r="B487" s="1" t="s">
        <v>6041</v>
      </c>
      <c r="C487" s="1" t="s">
        <v>13867</v>
      </c>
      <c r="D487" s="1" t="s">
        <v>13853</v>
      </c>
      <c r="E487" s="1" t="s">
        <v>12138</v>
      </c>
      <c r="F487" s="2">
        <v>10000</v>
      </c>
      <c r="G487" s="1" t="str">
        <f t="shared" si="21"/>
        <v>621700398000043488010000</v>
      </c>
      <c r="H487" s="1" t="s">
        <v>13854</v>
      </c>
      <c r="I487" t="e">
        <f>VLOOKUP(G1800,银行退汇!H:K,4,FALSE)</f>
        <v>#N/A</v>
      </c>
      <c r="J487" t="e">
        <f t="shared" si="22"/>
        <v>#N/A</v>
      </c>
      <c r="K487" t="e">
        <f>VLOOKUP(G487,网银退汇!H:J,3,FALSE)</f>
        <v>#N/A</v>
      </c>
      <c r="L487" t="str">
        <f t="shared" si="23"/>
        <v>20170814</v>
      </c>
    </row>
    <row r="488" spans="1:12">
      <c r="A488" s="1" t="s">
        <v>10273</v>
      </c>
      <c r="B488" s="1" t="s">
        <v>3749</v>
      </c>
      <c r="C488" s="1" t="s">
        <v>13860</v>
      </c>
      <c r="D488" s="1" t="s">
        <v>13853</v>
      </c>
      <c r="E488" s="1" t="s">
        <v>10274</v>
      </c>
      <c r="F488" s="2">
        <v>130</v>
      </c>
      <c r="G488" s="1" t="str">
        <f t="shared" si="21"/>
        <v>6217003980000469399130</v>
      </c>
      <c r="H488" s="1" t="s">
        <v>13854</v>
      </c>
      <c r="I488" t="e">
        <f>VLOOKUP(G1801,银行退汇!H:K,4,FALSE)</f>
        <v>#N/A</v>
      </c>
      <c r="J488" t="e">
        <f t="shared" si="22"/>
        <v>#N/A</v>
      </c>
      <c r="K488" t="e">
        <f>VLOOKUP(G488,网银退汇!H:J,3,FALSE)</f>
        <v>#N/A</v>
      </c>
      <c r="L488" t="str">
        <f t="shared" si="23"/>
        <v>20170807</v>
      </c>
    </row>
    <row r="489" spans="1:12">
      <c r="A489" s="1" t="s">
        <v>10810</v>
      </c>
      <c r="B489" s="1" t="s">
        <v>4412</v>
      </c>
      <c r="C489" s="1" t="s">
        <v>13862</v>
      </c>
      <c r="D489" s="1" t="s">
        <v>13853</v>
      </c>
      <c r="E489" s="1" t="s">
        <v>10403</v>
      </c>
      <c r="F489" s="2">
        <v>234.5</v>
      </c>
      <c r="G489" s="1" t="str">
        <f t="shared" si="21"/>
        <v>6217003980000543177234.5</v>
      </c>
      <c r="H489" s="1" t="s">
        <v>13854</v>
      </c>
      <c r="I489" t="e">
        <f>VLOOKUP(G1802,银行退汇!H:K,4,FALSE)</f>
        <v>#N/A</v>
      </c>
      <c r="J489" t="e">
        <f t="shared" si="22"/>
        <v>#N/A</v>
      </c>
      <c r="K489" t="e">
        <f>VLOOKUP(G489,网银退汇!H:J,3,FALSE)</f>
        <v>#N/A</v>
      </c>
      <c r="L489" t="str">
        <f t="shared" si="23"/>
        <v>20170809</v>
      </c>
    </row>
    <row r="490" spans="1:12">
      <c r="A490" s="1" t="s">
        <v>10402</v>
      </c>
      <c r="B490" s="1" t="s">
        <v>3906</v>
      </c>
      <c r="C490" s="1" t="s">
        <v>13861</v>
      </c>
      <c r="D490" s="1" t="s">
        <v>13853</v>
      </c>
      <c r="E490" s="1" t="s">
        <v>10403</v>
      </c>
      <c r="F490" s="2">
        <v>269.48</v>
      </c>
      <c r="G490" s="1" t="str">
        <f t="shared" si="21"/>
        <v>6217003980000543177269.48</v>
      </c>
      <c r="H490" s="1" t="s">
        <v>13854</v>
      </c>
      <c r="I490" t="e">
        <f>VLOOKUP(G1803,银行退汇!H:K,4,FALSE)</f>
        <v>#N/A</v>
      </c>
      <c r="J490" t="e">
        <f t="shared" si="22"/>
        <v>#N/A</v>
      </c>
      <c r="K490" t="e">
        <f>VLOOKUP(G490,网银退汇!H:J,3,FALSE)</f>
        <v>#N/A</v>
      </c>
      <c r="L490" t="str">
        <f t="shared" si="23"/>
        <v>20170808</v>
      </c>
    </row>
    <row r="491" spans="1:12">
      <c r="A491" s="1" t="s">
        <v>10053</v>
      </c>
      <c r="B491" s="1" t="s">
        <v>3474</v>
      </c>
      <c r="C491" s="1" t="s">
        <v>13860</v>
      </c>
      <c r="D491" s="1" t="s">
        <v>13853</v>
      </c>
      <c r="E491" s="1" t="s">
        <v>10054</v>
      </c>
      <c r="F491" s="2">
        <v>264.98</v>
      </c>
      <c r="G491" s="1" t="str">
        <f t="shared" si="21"/>
        <v>6217003980000971501264.98</v>
      </c>
      <c r="H491" s="1" t="s">
        <v>13854</v>
      </c>
      <c r="I491" t="e">
        <f>VLOOKUP(G1804,银行退汇!H:K,4,FALSE)</f>
        <v>#N/A</v>
      </c>
      <c r="J491" t="e">
        <f t="shared" si="22"/>
        <v>#N/A</v>
      </c>
      <c r="K491" t="e">
        <f>VLOOKUP(G491,网银退汇!H:J,3,FALSE)</f>
        <v>#N/A</v>
      </c>
      <c r="L491" t="str">
        <f t="shared" si="23"/>
        <v>20170807</v>
      </c>
    </row>
    <row r="492" spans="1:12">
      <c r="A492" s="1" t="s">
        <v>10065</v>
      </c>
      <c r="B492" s="1" t="s">
        <v>3490</v>
      </c>
      <c r="C492" s="1" t="s">
        <v>13860</v>
      </c>
      <c r="D492" s="1" t="s">
        <v>13853</v>
      </c>
      <c r="E492" s="1" t="s">
        <v>10054</v>
      </c>
      <c r="F492" s="2">
        <v>313.2</v>
      </c>
      <c r="G492" s="1" t="str">
        <f t="shared" si="21"/>
        <v>6217003980000971501313.2</v>
      </c>
      <c r="H492" s="1" t="s">
        <v>13854</v>
      </c>
      <c r="I492" t="e">
        <f>VLOOKUP(G1805,银行退汇!H:K,4,FALSE)</f>
        <v>#N/A</v>
      </c>
      <c r="J492" t="e">
        <f t="shared" si="22"/>
        <v>#N/A</v>
      </c>
      <c r="K492" t="e">
        <f>VLOOKUP(G492,网银退汇!H:J,3,FALSE)</f>
        <v>#N/A</v>
      </c>
      <c r="L492" t="str">
        <f t="shared" si="23"/>
        <v>20170807</v>
      </c>
    </row>
    <row r="493" spans="1:12">
      <c r="A493" s="1" t="s">
        <v>11441</v>
      </c>
      <c r="B493" s="1" t="s">
        <v>5182</v>
      </c>
      <c r="C493" s="1" t="s">
        <v>13864</v>
      </c>
      <c r="D493" s="1" t="s">
        <v>13853</v>
      </c>
      <c r="E493" s="1" t="s">
        <v>11442</v>
      </c>
      <c r="F493" s="2">
        <v>20</v>
      </c>
      <c r="G493" s="1" t="str">
        <f t="shared" si="21"/>
        <v>621700398000103033120</v>
      </c>
      <c r="H493" s="1" t="s">
        <v>13854</v>
      </c>
      <c r="I493" t="e">
        <f>VLOOKUP(G1806,银行退汇!H:K,4,FALSE)</f>
        <v>#N/A</v>
      </c>
      <c r="J493" t="e">
        <f t="shared" si="22"/>
        <v>#N/A</v>
      </c>
      <c r="K493" t="e">
        <f>VLOOKUP(G493,网银退汇!H:J,3,FALSE)</f>
        <v>#N/A</v>
      </c>
      <c r="L493" t="str">
        <f t="shared" si="23"/>
        <v>20170811</v>
      </c>
    </row>
    <row r="494" spans="1:12">
      <c r="A494" s="1" t="s">
        <v>11589</v>
      </c>
      <c r="B494" s="1" t="s">
        <v>5372</v>
      </c>
      <c r="C494" s="1" t="s">
        <v>13864</v>
      </c>
      <c r="D494" s="1" t="s">
        <v>13853</v>
      </c>
      <c r="E494" s="1" t="s">
        <v>11590</v>
      </c>
      <c r="F494" s="2">
        <v>130.69999999999999</v>
      </c>
      <c r="G494" s="1" t="str">
        <f t="shared" si="21"/>
        <v>6217003980001315641130.7</v>
      </c>
      <c r="H494" s="1" t="s">
        <v>13854</v>
      </c>
      <c r="I494" t="e">
        <f>VLOOKUP(G1807,银行退汇!H:K,4,FALSE)</f>
        <v>#N/A</v>
      </c>
      <c r="J494" t="e">
        <f t="shared" si="22"/>
        <v>#N/A</v>
      </c>
      <c r="K494" t="e">
        <f>VLOOKUP(G494,网银退汇!H:J,3,FALSE)</f>
        <v>#N/A</v>
      </c>
      <c r="L494" t="str">
        <f t="shared" si="23"/>
        <v>20170811</v>
      </c>
    </row>
    <row r="495" spans="1:12">
      <c r="A495" s="1" t="s">
        <v>8743</v>
      </c>
      <c r="B495" s="1" t="s">
        <v>1883</v>
      </c>
      <c r="C495" s="1" t="s">
        <v>13855</v>
      </c>
      <c r="D495" s="1" t="s">
        <v>13853</v>
      </c>
      <c r="E495" s="1" t="s">
        <v>8744</v>
      </c>
      <c r="F495" s="2">
        <v>42</v>
      </c>
      <c r="G495" s="1" t="str">
        <f t="shared" si="21"/>
        <v>621700398000153663442</v>
      </c>
      <c r="H495" s="1" t="s">
        <v>13854</v>
      </c>
      <c r="I495" t="e">
        <f>VLOOKUP(G1808,银行退汇!H:K,4,FALSE)</f>
        <v>#N/A</v>
      </c>
      <c r="J495" t="e">
        <f t="shared" si="22"/>
        <v>#N/A</v>
      </c>
      <c r="K495" t="e">
        <f>VLOOKUP(G495,网银退汇!H:J,3,FALSE)</f>
        <v>#N/A</v>
      </c>
      <c r="L495" t="str">
        <f t="shared" si="23"/>
        <v>20170802</v>
      </c>
    </row>
    <row r="496" spans="1:12">
      <c r="A496" s="1" t="s">
        <v>13068</v>
      </c>
      <c r="B496" s="1" t="s">
        <v>7297</v>
      </c>
      <c r="C496" s="1" t="s">
        <v>13870</v>
      </c>
      <c r="D496" s="1" t="s">
        <v>13853</v>
      </c>
      <c r="E496" s="1" t="s">
        <v>13069</v>
      </c>
      <c r="F496" s="2">
        <v>500</v>
      </c>
      <c r="G496" s="1" t="str">
        <f t="shared" si="21"/>
        <v>6217003980001728447500</v>
      </c>
      <c r="H496" s="1" t="s">
        <v>13854</v>
      </c>
      <c r="I496" t="e">
        <f>VLOOKUP(G1809,银行退汇!H:K,4,FALSE)</f>
        <v>#N/A</v>
      </c>
      <c r="J496" t="e">
        <f t="shared" si="22"/>
        <v>#N/A</v>
      </c>
      <c r="K496" t="e">
        <f>VLOOKUP(G496,网银退汇!H:J,3,FALSE)</f>
        <v>#N/A</v>
      </c>
      <c r="L496" t="str">
        <f t="shared" si="23"/>
        <v>20170817</v>
      </c>
    </row>
    <row r="497" spans="1:12">
      <c r="A497" s="1" t="s">
        <v>10748</v>
      </c>
      <c r="B497" s="1" t="s">
        <v>4330</v>
      </c>
      <c r="C497" s="1" t="s">
        <v>13862</v>
      </c>
      <c r="D497" s="1" t="s">
        <v>13853</v>
      </c>
      <c r="E497" s="1" t="s">
        <v>10737</v>
      </c>
      <c r="F497" s="2">
        <v>1500</v>
      </c>
      <c r="G497" s="1" t="str">
        <f t="shared" si="21"/>
        <v>62170039900001505761500</v>
      </c>
      <c r="H497" s="1" t="s">
        <v>13854</v>
      </c>
      <c r="I497" t="e">
        <f>VLOOKUP(G1810,银行退汇!H:K,4,FALSE)</f>
        <v>#N/A</v>
      </c>
      <c r="J497" t="e">
        <f t="shared" si="22"/>
        <v>#N/A</v>
      </c>
      <c r="K497" t="e">
        <f>VLOOKUP(G497,网银退汇!H:J,3,FALSE)</f>
        <v>#N/A</v>
      </c>
      <c r="L497" t="str">
        <f t="shared" si="23"/>
        <v>20170809</v>
      </c>
    </row>
    <row r="498" spans="1:12">
      <c r="A498" s="1" t="s">
        <v>10736</v>
      </c>
      <c r="B498" s="1" t="s">
        <v>4314</v>
      </c>
      <c r="C498" s="1" t="s">
        <v>13862</v>
      </c>
      <c r="D498" s="1" t="s">
        <v>13853</v>
      </c>
      <c r="E498" s="1" t="s">
        <v>10737</v>
      </c>
      <c r="F498" s="2">
        <v>700</v>
      </c>
      <c r="G498" s="1" t="str">
        <f t="shared" si="21"/>
        <v>6217003990000150576700</v>
      </c>
      <c r="H498" s="1" t="s">
        <v>13854</v>
      </c>
      <c r="I498" t="e">
        <f>VLOOKUP(G1811,银行退汇!H:K,4,FALSE)</f>
        <v>#N/A</v>
      </c>
      <c r="J498" t="e">
        <f t="shared" si="22"/>
        <v>#N/A</v>
      </c>
      <c r="K498" t="e">
        <f>VLOOKUP(G498,网银退汇!H:J,3,FALSE)</f>
        <v>#N/A</v>
      </c>
      <c r="L498" t="str">
        <f t="shared" si="23"/>
        <v>20170809</v>
      </c>
    </row>
    <row r="499" spans="1:12">
      <c r="A499" s="1" t="s">
        <v>12182</v>
      </c>
      <c r="B499" s="1" t="s">
        <v>6096</v>
      </c>
      <c r="C499" s="1" t="s">
        <v>13867</v>
      </c>
      <c r="D499" s="1" t="s">
        <v>13853</v>
      </c>
      <c r="E499" s="1" t="s">
        <v>12183</v>
      </c>
      <c r="F499" s="2">
        <v>356.52</v>
      </c>
      <c r="G499" s="1" t="str">
        <f t="shared" si="21"/>
        <v>6217004010001155109356.52</v>
      </c>
      <c r="H499" s="1" t="s">
        <v>13854</v>
      </c>
      <c r="I499" t="e">
        <f>VLOOKUP(G1812,银行退汇!H:K,4,FALSE)</f>
        <v>#N/A</v>
      </c>
      <c r="J499" t="e">
        <f t="shared" si="22"/>
        <v>#N/A</v>
      </c>
      <c r="K499" t="e">
        <f>VLOOKUP(G499,网银退汇!H:J,3,FALSE)</f>
        <v>#N/A</v>
      </c>
      <c r="L499" t="str">
        <f t="shared" si="23"/>
        <v>20170814</v>
      </c>
    </row>
    <row r="500" spans="1:12">
      <c r="A500" s="1" t="s">
        <v>8689</v>
      </c>
      <c r="B500" s="1" t="s">
        <v>1814</v>
      </c>
      <c r="C500" s="1" t="s">
        <v>13852</v>
      </c>
      <c r="D500" s="1" t="s">
        <v>13853</v>
      </c>
      <c r="E500" s="1" t="s">
        <v>8690</v>
      </c>
      <c r="F500" s="2">
        <v>300</v>
      </c>
      <c r="G500" s="1" t="str">
        <f t="shared" si="21"/>
        <v>6217004010001607745300</v>
      </c>
      <c r="H500" s="1" t="s">
        <v>13854</v>
      </c>
      <c r="I500" t="e">
        <f>VLOOKUP(G1813,银行退汇!H:K,4,FALSE)</f>
        <v>#N/A</v>
      </c>
      <c r="J500" t="e">
        <f t="shared" si="22"/>
        <v>#N/A</v>
      </c>
      <c r="K500" t="e">
        <f>VLOOKUP(G500,网银退汇!H:J,3,FALSE)</f>
        <v>#N/A</v>
      </c>
      <c r="L500" t="str">
        <f t="shared" si="23"/>
        <v>20170801</v>
      </c>
    </row>
    <row r="501" spans="1:12">
      <c r="A501" s="1" t="s">
        <v>12448</v>
      </c>
      <c r="B501" s="1" t="s">
        <v>6461</v>
      </c>
      <c r="C501" s="1" t="s">
        <v>13868</v>
      </c>
      <c r="D501" s="1" t="s">
        <v>13853</v>
      </c>
      <c r="E501" s="1" t="s">
        <v>12449</v>
      </c>
      <c r="F501" s="2">
        <v>99</v>
      </c>
      <c r="G501" s="1" t="str">
        <f t="shared" si="21"/>
        <v>621700402000062776899</v>
      </c>
      <c r="H501" s="1" t="s">
        <v>13854</v>
      </c>
      <c r="I501" t="e">
        <f>VLOOKUP(G1814,银行退汇!H:K,4,FALSE)</f>
        <v>#N/A</v>
      </c>
      <c r="J501" t="e">
        <f t="shared" si="22"/>
        <v>#N/A</v>
      </c>
      <c r="K501" t="e">
        <f>VLOOKUP(G501,网银退汇!H:J,3,FALSE)</f>
        <v>#N/A</v>
      </c>
      <c r="L501" t="str">
        <f t="shared" si="23"/>
        <v>20170815</v>
      </c>
    </row>
    <row r="502" spans="1:12">
      <c r="A502" s="1" t="s">
        <v>13142</v>
      </c>
      <c r="B502" s="1" t="s">
        <v>7398</v>
      </c>
      <c r="C502" s="1" t="s">
        <v>13870</v>
      </c>
      <c r="D502" s="1" t="s">
        <v>13853</v>
      </c>
      <c r="E502" s="1" t="s">
        <v>13143</v>
      </c>
      <c r="F502" s="2">
        <v>47</v>
      </c>
      <c r="G502" s="1" t="str">
        <f t="shared" si="21"/>
        <v>621700713000419113847</v>
      </c>
      <c r="H502" s="1" t="s">
        <v>13854</v>
      </c>
      <c r="I502" t="e">
        <f>VLOOKUP(G1815,银行退汇!H:K,4,FALSE)</f>
        <v>#N/A</v>
      </c>
      <c r="J502" t="e">
        <f t="shared" si="22"/>
        <v>#N/A</v>
      </c>
      <c r="K502" t="e">
        <f>VLOOKUP(G502,网银退汇!H:J,3,FALSE)</f>
        <v>#N/A</v>
      </c>
      <c r="L502" t="str">
        <f t="shared" si="23"/>
        <v>20170817</v>
      </c>
    </row>
    <row r="503" spans="1:12">
      <c r="A503" s="1" t="s">
        <v>9290</v>
      </c>
      <c r="B503" s="1" t="s">
        <v>2549</v>
      </c>
      <c r="C503" s="1" t="s">
        <v>13856</v>
      </c>
      <c r="D503" s="1" t="s">
        <v>13853</v>
      </c>
      <c r="E503" s="1" t="s">
        <v>9291</v>
      </c>
      <c r="F503" s="2">
        <v>18.5</v>
      </c>
      <c r="G503" s="1" t="str">
        <f t="shared" si="21"/>
        <v>621700716000004539218.5</v>
      </c>
      <c r="H503" s="1" t="s">
        <v>13854</v>
      </c>
      <c r="I503" t="e">
        <f>VLOOKUP(G1816,银行退汇!H:K,4,FALSE)</f>
        <v>#N/A</v>
      </c>
      <c r="J503" t="e">
        <f t="shared" si="22"/>
        <v>#N/A</v>
      </c>
      <c r="K503" t="e">
        <f>VLOOKUP(G503,网银退汇!H:J,3,FALSE)</f>
        <v>#N/A</v>
      </c>
      <c r="L503" t="str">
        <f t="shared" si="23"/>
        <v>20170803</v>
      </c>
    </row>
    <row r="504" spans="1:12">
      <c r="A504" s="1" t="s">
        <v>12031</v>
      </c>
      <c r="B504" s="1" t="s">
        <v>5899</v>
      </c>
      <c r="C504" s="1" t="s">
        <v>13867</v>
      </c>
      <c r="D504" s="1" t="s">
        <v>13853</v>
      </c>
      <c r="E504" s="1" t="s">
        <v>12032</v>
      </c>
      <c r="F504" s="2">
        <v>263.2</v>
      </c>
      <c r="G504" s="1" t="str">
        <f t="shared" si="21"/>
        <v>6217007160000777788263.2</v>
      </c>
      <c r="H504" s="1" t="s">
        <v>13854</v>
      </c>
      <c r="I504" t="e">
        <f>VLOOKUP(G1817,银行退汇!H:K,4,FALSE)</f>
        <v>#N/A</v>
      </c>
      <c r="J504" t="e">
        <f t="shared" si="22"/>
        <v>#N/A</v>
      </c>
      <c r="K504" t="e">
        <f>VLOOKUP(G504,网银退汇!H:J,3,FALSE)</f>
        <v>#N/A</v>
      </c>
      <c r="L504" t="str">
        <f t="shared" si="23"/>
        <v>20170814</v>
      </c>
    </row>
    <row r="505" spans="1:12">
      <c r="A505" s="1" t="s">
        <v>11595</v>
      </c>
      <c r="B505" s="1" t="s">
        <v>5378</v>
      </c>
      <c r="C505" s="1" t="s">
        <v>13864</v>
      </c>
      <c r="D505" s="1" t="s">
        <v>13853</v>
      </c>
      <c r="E505" s="1" t="s">
        <v>8850</v>
      </c>
      <c r="F505" s="2">
        <v>3000</v>
      </c>
      <c r="G505" s="1" t="str">
        <f t="shared" si="21"/>
        <v>62170071600010998283000</v>
      </c>
      <c r="H505" s="1" t="s">
        <v>13854</v>
      </c>
      <c r="I505" t="e">
        <f>VLOOKUP(G1818,银行退汇!H:K,4,FALSE)</f>
        <v>#N/A</v>
      </c>
      <c r="J505" t="e">
        <f t="shared" si="22"/>
        <v>#N/A</v>
      </c>
      <c r="K505" t="e">
        <f>VLOOKUP(G505,网银退汇!H:J,3,FALSE)</f>
        <v>#N/A</v>
      </c>
      <c r="L505" t="str">
        <f t="shared" si="23"/>
        <v>20170811</v>
      </c>
    </row>
    <row r="506" spans="1:12">
      <c r="A506" s="1" t="s">
        <v>8849</v>
      </c>
      <c r="B506" s="1" t="s">
        <v>2024</v>
      </c>
      <c r="C506" s="1" t="s">
        <v>13855</v>
      </c>
      <c r="D506" s="1" t="s">
        <v>13853</v>
      </c>
      <c r="E506" s="1" t="s">
        <v>8850</v>
      </c>
      <c r="F506" s="2">
        <v>50</v>
      </c>
      <c r="G506" s="1" t="str">
        <f t="shared" si="21"/>
        <v>621700716000109982850</v>
      </c>
      <c r="H506" s="1" t="s">
        <v>13854</v>
      </c>
      <c r="I506" t="e">
        <f>VLOOKUP(G1819,银行退汇!H:K,4,FALSE)</f>
        <v>#N/A</v>
      </c>
      <c r="J506" t="e">
        <f t="shared" si="22"/>
        <v>#N/A</v>
      </c>
      <c r="K506" t="e">
        <f>VLOOKUP(G506,网银退汇!H:J,3,FALSE)</f>
        <v>#N/A</v>
      </c>
      <c r="L506" t="str">
        <f t="shared" si="23"/>
        <v>20170802</v>
      </c>
    </row>
    <row r="507" spans="1:12">
      <c r="A507" s="1" t="s">
        <v>8995</v>
      </c>
      <c r="B507" s="1" t="s">
        <v>2192</v>
      </c>
      <c r="C507" s="1" t="s">
        <v>13855</v>
      </c>
      <c r="D507" s="1" t="s">
        <v>13853</v>
      </c>
      <c r="E507" s="1" t="s">
        <v>8996</v>
      </c>
      <c r="F507" s="2">
        <v>675.56</v>
      </c>
      <c r="G507" s="1" t="str">
        <f t="shared" si="21"/>
        <v>6217007160002186624675.56</v>
      </c>
      <c r="H507" s="1" t="s">
        <v>13854</v>
      </c>
      <c r="I507" t="e">
        <f>VLOOKUP(G1820,银行退汇!H:K,4,FALSE)</f>
        <v>#N/A</v>
      </c>
      <c r="J507" t="e">
        <f t="shared" si="22"/>
        <v>#N/A</v>
      </c>
      <c r="K507" t="e">
        <f>VLOOKUP(G507,网银退汇!H:J,3,FALSE)</f>
        <v>#N/A</v>
      </c>
      <c r="L507" t="str">
        <f t="shared" si="23"/>
        <v>20170802</v>
      </c>
    </row>
    <row r="508" spans="1:12">
      <c r="A508" s="1" t="s">
        <v>12460</v>
      </c>
      <c r="B508" s="1" t="s">
        <v>6478</v>
      </c>
      <c r="C508" s="1" t="s">
        <v>13868</v>
      </c>
      <c r="D508" s="1" t="s">
        <v>13853</v>
      </c>
      <c r="E508" s="1" t="s">
        <v>12461</v>
      </c>
      <c r="F508" s="2">
        <v>2100</v>
      </c>
      <c r="G508" s="1" t="str">
        <f t="shared" si="21"/>
        <v>62170071600037899052100</v>
      </c>
      <c r="H508" s="1" t="s">
        <v>13854</v>
      </c>
      <c r="I508" t="e">
        <f>VLOOKUP(G1821,银行退汇!H:K,4,FALSE)</f>
        <v>#N/A</v>
      </c>
      <c r="J508" t="e">
        <f t="shared" si="22"/>
        <v>#N/A</v>
      </c>
      <c r="K508" t="e">
        <f>VLOOKUP(G508,网银退汇!H:J,3,FALSE)</f>
        <v>#N/A</v>
      </c>
      <c r="L508" t="str">
        <f t="shared" si="23"/>
        <v>20170815</v>
      </c>
    </row>
    <row r="509" spans="1:12">
      <c r="A509" s="1" t="s">
        <v>9176</v>
      </c>
      <c r="B509" s="1" t="s">
        <v>2401</v>
      </c>
      <c r="C509" s="1" t="s">
        <v>13856</v>
      </c>
      <c r="D509" s="1" t="s">
        <v>13853</v>
      </c>
      <c r="E509" s="1" t="s">
        <v>9177</v>
      </c>
      <c r="F509" s="2">
        <v>67.459999999999994</v>
      </c>
      <c r="G509" s="1" t="str">
        <f t="shared" si="21"/>
        <v>621700717000236595367.46</v>
      </c>
      <c r="H509" s="1" t="s">
        <v>13854</v>
      </c>
      <c r="I509" t="e">
        <f>VLOOKUP(G1822,银行退汇!H:K,4,FALSE)</f>
        <v>#N/A</v>
      </c>
      <c r="J509" t="e">
        <f t="shared" si="22"/>
        <v>#N/A</v>
      </c>
      <c r="K509" t="e">
        <f>VLOOKUP(G509,网银退汇!H:J,3,FALSE)</f>
        <v>#N/A</v>
      </c>
      <c r="L509" t="str">
        <f t="shared" si="23"/>
        <v>20170803</v>
      </c>
    </row>
    <row r="510" spans="1:12">
      <c r="A510" s="1" t="s">
        <v>13754</v>
      </c>
      <c r="B510" s="1" t="s">
        <v>8226</v>
      </c>
      <c r="C510" s="1" t="s">
        <v>13872</v>
      </c>
      <c r="D510" s="1" t="s">
        <v>13853</v>
      </c>
      <c r="E510" s="1" t="s">
        <v>13755</v>
      </c>
      <c r="F510" s="2">
        <v>140</v>
      </c>
      <c r="G510" s="1" t="str">
        <f t="shared" si="21"/>
        <v>6217007170002545687140</v>
      </c>
      <c r="H510" s="1" t="s">
        <v>13854</v>
      </c>
      <c r="I510" t="e">
        <f>VLOOKUP(G1823,银行退汇!H:K,4,FALSE)</f>
        <v>#N/A</v>
      </c>
      <c r="J510" t="e">
        <f t="shared" si="22"/>
        <v>#N/A</v>
      </c>
      <c r="K510" t="e">
        <f>VLOOKUP(G510,网银退汇!H:J,3,FALSE)</f>
        <v>#N/A</v>
      </c>
      <c r="L510" t="str">
        <f t="shared" si="23"/>
        <v>20170819</v>
      </c>
    </row>
    <row r="511" spans="1:12">
      <c r="A511" s="1" t="s">
        <v>13193</v>
      </c>
      <c r="B511" s="1" t="s">
        <v>7465</v>
      </c>
      <c r="C511" s="1" t="s">
        <v>13870</v>
      </c>
      <c r="D511" s="1" t="s">
        <v>13853</v>
      </c>
      <c r="E511" s="6" t="s">
        <v>227</v>
      </c>
      <c r="F511" s="13">
        <v>428.68</v>
      </c>
      <c r="G511" s="1" t="str">
        <f t="shared" si="21"/>
        <v>6217007170002571006428.68</v>
      </c>
      <c r="H511" s="1" t="s">
        <v>13854</v>
      </c>
      <c r="I511" t="e">
        <f>VLOOKUP(G1824,银行退汇!H:K,4,FALSE)</f>
        <v>#N/A</v>
      </c>
      <c r="J511" t="e">
        <f t="shared" si="22"/>
        <v>#N/A</v>
      </c>
      <c r="K511" t="str">
        <f>VLOOKUP(G511,网银退汇!H:J,3,FALSE)</f>
        <v>2017-08-17</v>
      </c>
      <c r="L511" t="str">
        <f t="shared" si="23"/>
        <v>20170817</v>
      </c>
    </row>
    <row r="512" spans="1:12">
      <c r="A512" s="1" t="s">
        <v>10895</v>
      </c>
      <c r="B512" s="1" t="s">
        <v>4509</v>
      </c>
      <c r="C512" s="1" t="s">
        <v>13862</v>
      </c>
      <c r="D512" s="1" t="s">
        <v>13853</v>
      </c>
      <c r="E512" s="1" t="s">
        <v>10893</v>
      </c>
      <c r="F512" s="2">
        <v>1137.7</v>
      </c>
      <c r="G512" s="1" t="str">
        <f t="shared" si="21"/>
        <v>62170071700028867761137.7</v>
      </c>
      <c r="H512" s="1" t="s">
        <v>13854</v>
      </c>
      <c r="I512" t="e">
        <f>VLOOKUP(G1825,银行退汇!H:K,4,FALSE)</f>
        <v>#N/A</v>
      </c>
      <c r="J512" t="e">
        <f t="shared" si="22"/>
        <v>#N/A</v>
      </c>
      <c r="K512" t="e">
        <f>VLOOKUP(G512,网银退汇!H:J,3,FALSE)</f>
        <v>#N/A</v>
      </c>
      <c r="L512" t="str">
        <f t="shared" si="23"/>
        <v>20170809</v>
      </c>
    </row>
    <row r="513" spans="1:12">
      <c r="A513" s="1" t="s">
        <v>10892</v>
      </c>
      <c r="B513" s="1" t="s">
        <v>4505</v>
      </c>
      <c r="C513" s="1" t="s">
        <v>13862</v>
      </c>
      <c r="D513" s="1" t="s">
        <v>13853</v>
      </c>
      <c r="E513" s="1" t="s">
        <v>10893</v>
      </c>
      <c r="F513" s="2">
        <v>274.72000000000003</v>
      </c>
      <c r="G513" s="1" t="str">
        <f t="shared" si="21"/>
        <v>6217007170002886776274.72</v>
      </c>
      <c r="H513" s="1" t="s">
        <v>13854</v>
      </c>
      <c r="I513" t="e">
        <f>VLOOKUP(G1826,银行退汇!H:K,4,FALSE)</f>
        <v>#N/A</v>
      </c>
      <c r="J513" t="e">
        <f t="shared" si="22"/>
        <v>#N/A</v>
      </c>
      <c r="K513" t="e">
        <f>VLOOKUP(G513,网银退汇!H:J,3,FALSE)</f>
        <v>#N/A</v>
      </c>
      <c r="L513" t="str">
        <f t="shared" si="23"/>
        <v>20170809</v>
      </c>
    </row>
    <row r="514" spans="1:12">
      <c r="A514" s="1" t="s">
        <v>13598</v>
      </c>
      <c r="B514" s="1" t="s">
        <v>8017</v>
      </c>
      <c r="C514" s="1" t="s">
        <v>13871</v>
      </c>
      <c r="D514" s="1" t="s">
        <v>13853</v>
      </c>
      <c r="E514" s="1" t="s">
        <v>13599</v>
      </c>
      <c r="F514" s="2">
        <v>104.8</v>
      </c>
      <c r="G514" s="1" t="str">
        <f t="shared" ref="G514:G577" si="24">E514&amp;F514</f>
        <v>6217007170003035548104.8</v>
      </c>
      <c r="H514" s="1" t="s">
        <v>13854</v>
      </c>
      <c r="I514" t="e">
        <f>VLOOKUP(G1827,银行退汇!H:K,4,FALSE)</f>
        <v>#N/A</v>
      </c>
      <c r="J514" t="e">
        <f t="shared" si="22"/>
        <v>#N/A</v>
      </c>
      <c r="K514" t="e">
        <f>VLOOKUP(G514,网银退汇!H:J,3,FALSE)</f>
        <v>#N/A</v>
      </c>
      <c r="L514" t="str">
        <f t="shared" si="23"/>
        <v>20170818</v>
      </c>
    </row>
    <row r="515" spans="1:12">
      <c r="A515" s="1" t="s">
        <v>11241</v>
      </c>
      <c r="B515" s="1" t="s">
        <v>4927</v>
      </c>
      <c r="C515" s="1" t="s">
        <v>13863</v>
      </c>
      <c r="D515" s="1" t="s">
        <v>13853</v>
      </c>
      <c r="E515" s="1" t="s">
        <v>11242</v>
      </c>
      <c r="F515" s="2">
        <v>1567.82</v>
      </c>
      <c r="G515" s="1" t="str">
        <f t="shared" si="24"/>
        <v>62170071700034586741567.82</v>
      </c>
      <c r="H515" s="1" t="s">
        <v>13854</v>
      </c>
      <c r="I515" t="e">
        <f>VLOOKUP(G1828,银行退汇!H:K,4,FALSE)</f>
        <v>#N/A</v>
      </c>
      <c r="J515" t="e">
        <f t="shared" ref="J515:J578" si="25">IF(I515&gt;0,1,"")</f>
        <v>#N/A</v>
      </c>
      <c r="K515" t="e">
        <f>VLOOKUP(G515,网银退汇!H:J,3,FALSE)</f>
        <v>#N/A</v>
      </c>
      <c r="L515" t="str">
        <f t="shared" ref="L515:L578" si="26">C515</f>
        <v>20170810</v>
      </c>
    </row>
    <row r="516" spans="1:12">
      <c r="A516" s="1" t="s">
        <v>10299</v>
      </c>
      <c r="B516" s="1" t="s">
        <v>3779</v>
      </c>
      <c r="C516" s="1" t="s">
        <v>13860</v>
      </c>
      <c r="D516" s="1" t="s">
        <v>13853</v>
      </c>
      <c r="E516" s="1" t="s">
        <v>10300</v>
      </c>
      <c r="F516" s="2">
        <v>74.27</v>
      </c>
      <c r="G516" s="1" t="str">
        <f t="shared" si="24"/>
        <v>621700717000370457274.27</v>
      </c>
      <c r="H516" s="1" t="s">
        <v>13854</v>
      </c>
      <c r="I516" t="e">
        <f>VLOOKUP(G1829,银行退汇!H:K,4,FALSE)</f>
        <v>#N/A</v>
      </c>
      <c r="J516" t="e">
        <f t="shared" si="25"/>
        <v>#N/A</v>
      </c>
      <c r="K516" t="e">
        <f>VLOOKUP(G516,网银退汇!H:J,3,FALSE)</f>
        <v>#N/A</v>
      </c>
      <c r="L516" t="str">
        <f t="shared" si="26"/>
        <v>20170807</v>
      </c>
    </row>
    <row r="517" spans="1:12">
      <c r="A517" s="1" t="s">
        <v>8907</v>
      </c>
      <c r="B517" s="1" t="s">
        <v>2092</v>
      </c>
      <c r="C517" s="1" t="s">
        <v>13855</v>
      </c>
      <c r="D517" s="1" t="s">
        <v>13853</v>
      </c>
      <c r="E517" s="1" t="s">
        <v>8908</v>
      </c>
      <c r="F517" s="2">
        <v>200</v>
      </c>
      <c r="G517" s="1" t="str">
        <f t="shared" si="24"/>
        <v>6217231204001524324200</v>
      </c>
      <c r="H517" s="1" t="s">
        <v>13854</v>
      </c>
      <c r="I517" t="e">
        <f>VLOOKUP(G1830,银行退汇!H:K,4,FALSE)</f>
        <v>#N/A</v>
      </c>
      <c r="J517" t="e">
        <f t="shared" si="25"/>
        <v>#N/A</v>
      </c>
      <c r="K517" t="e">
        <f>VLOOKUP(G517,网银退汇!H:J,3,FALSE)</f>
        <v>#N/A</v>
      </c>
      <c r="L517" t="str">
        <f t="shared" si="26"/>
        <v>20170802</v>
      </c>
    </row>
    <row r="518" spans="1:12">
      <c r="A518" s="1" t="s">
        <v>9979</v>
      </c>
      <c r="B518" s="1" t="s">
        <v>3382</v>
      </c>
      <c r="C518" s="1" t="s">
        <v>13860</v>
      </c>
      <c r="D518" s="1" t="s">
        <v>13853</v>
      </c>
      <c r="E518" s="1" t="s">
        <v>9980</v>
      </c>
      <c r="F518" s="2">
        <v>3740</v>
      </c>
      <c r="G518" s="1" t="str">
        <f t="shared" si="24"/>
        <v>62172324090006923993740</v>
      </c>
      <c r="H518" s="1" t="s">
        <v>13854</v>
      </c>
      <c r="I518" t="e">
        <f>VLOOKUP(G1831,银行退汇!H:K,4,FALSE)</f>
        <v>#N/A</v>
      </c>
      <c r="J518" t="e">
        <f t="shared" si="25"/>
        <v>#N/A</v>
      </c>
      <c r="K518" t="e">
        <f>VLOOKUP(G518,网银退汇!H:J,3,FALSE)</f>
        <v>#N/A</v>
      </c>
      <c r="L518" t="str">
        <f t="shared" si="26"/>
        <v>20170807</v>
      </c>
    </row>
    <row r="519" spans="1:12">
      <c r="A519" s="1" t="s">
        <v>10884</v>
      </c>
      <c r="B519" s="1" t="s">
        <v>10883</v>
      </c>
      <c r="C519" s="1" t="s">
        <v>13862</v>
      </c>
      <c r="D519" s="1" t="s">
        <v>13853</v>
      </c>
      <c r="E519" s="6" t="s">
        <v>770</v>
      </c>
      <c r="F519" s="13">
        <v>4709.5</v>
      </c>
      <c r="G519" s="1" t="str">
        <f t="shared" si="24"/>
        <v>62172324100001907644709.5</v>
      </c>
      <c r="H519" s="1" t="s">
        <v>13854</v>
      </c>
      <c r="I519" t="e">
        <f>VLOOKUP(G1832,银行退汇!H:K,4,FALSE)</f>
        <v>#N/A</v>
      </c>
      <c r="J519" t="e">
        <f t="shared" si="25"/>
        <v>#N/A</v>
      </c>
      <c r="K519" t="str">
        <f>VLOOKUP(G519,网银退汇!H:J,3,FALSE)</f>
        <v>2017-08-09</v>
      </c>
      <c r="L519" t="str">
        <f t="shared" si="26"/>
        <v>20170809</v>
      </c>
    </row>
    <row r="520" spans="1:12">
      <c r="A520" s="1" t="s">
        <v>10458</v>
      </c>
      <c r="B520" s="1" t="s">
        <v>3972</v>
      </c>
      <c r="C520" s="1" t="s">
        <v>13861</v>
      </c>
      <c r="D520" s="1" t="s">
        <v>13853</v>
      </c>
      <c r="E520" s="1" t="s">
        <v>10459</v>
      </c>
      <c r="F520" s="2">
        <v>189.56</v>
      </c>
      <c r="G520" s="1" t="str">
        <f t="shared" si="24"/>
        <v>6217232410000201140189.56</v>
      </c>
      <c r="H520" s="1" t="s">
        <v>13854</v>
      </c>
      <c r="I520" t="e">
        <f>VLOOKUP(G1833,银行退汇!H:K,4,FALSE)</f>
        <v>#N/A</v>
      </c>
      <c r="J520" t="e">
        <f t="shared" si="25"/>
        <v>#N/A</v>
      </c>
      <c r="K520" t="e">
        <f>VLOOKUP(G520,网银退汇!H:J,3,FALSE)</f>
        <v>#N/A</v>
      </c>
      <c r="L520" t="str">
        <f t="shared" si="26"/>
        <v>20170808</v>
      </c>
    </row>
    <row r="521" spans="1:12">
      <c r="A521" s="1" t="s">
        <v>10461</v>
      </c>
      <c r="B521" s="1" t="s">
        <v>3976</v>
      </c>
      <c r="C521" s="1" t="s">
        <v>13861</v>
      </c>
      <c r="D521" s="1" t="s">
        <v>13853</v>
      </c>
      <c r="E521" s="1" t="s">
        <v>10459</v>
      </c>
      <c r="F521" s="2">
        <v>384.78</v>
      </c>
      <c r="G521" s="1" t="str">
        <f t="shared" si="24"/>
        <v>6217232410000201140384.78</v>
      </c>
      <c r="H521" s="1" t="s">
        <v>13854</v>
      </c>
      <c r="I521" t="e">
        <f>VLOOKUP(G1834,银行退汇!H:K,4,FALSE)</f>
        <v>#N/A</v>
      </c>
      <c r="J521" t="e">
        <f t="shared" si="25"/>
        <v>#N/A</v>
      </c>
      <c r="K521" t="e">
        <f>VLOOKUP(G521,网银退汇!H:J,3,FALSE)</f>
        <v>#N/A</v>
      </c>
      <c r="L521" t="str">
        <f t="shared" si="26"/>
        <v>20170808</v>
      </c>
    </row>
    <row r="522" spans="1:12">
      <c r="A522" s="1" t="s">
        <v>11048</v>
      </c>
      <c r="B522" s="1" t="s">
        <v>4692</v>
      </c>
      <c r="C522" s="1" t="s">
        <v>13862</v>
      </c>
      <c r="D522" s="1" t="s">
        <v>13853</v>
      </c>
      <c r="E522" s="1" t="s">
        <v>10459</v>
      </c>
      <c r="F522" s="2">
        <v>74.03</v>
      </c>
      <c r="G522" s="1" t="str">
        <f t="shared" si="24"/>
        <v>621723241000020114074.03</v>
      </c>
      <c r="H522" s="1" t="s">
        <v>13854</v>
      </c>
      <c r="I522" t="e">
        <f>VLOOKUP(G1835,银行退汇!H:K,4,FALSE)</f>
        <v>#N/A</v>
      </c>
      <c r="J522" t="e">
        <f t="shared" si="25"/>
        <v>#N/A</v>
      </c>
      <c r="K522" t="e">
        <f>VLOOKUP(G522,网银退汇!H:J,3,FALSE)</f>
        <v>#N/A</v>
      </c>
      <c r="L522" t="str">
        <f t="shared" si="26"/>
        <v>20170809</v>
      </c>
    </row>
    <row r="523" spans="1:12">
      <c r="A523" s="1" t="s">
        <v>11148</v>
      </c>
      <c r="B523" s="1" t="s">
        <v>11147</v>
      </c>
      <c r="C523" s="1" t="s">
        <v>13863</v>
      </c>
      <c r="D523" s="1" t="s">
        <v>13853</v>
      </c>
      <c r="E523" s="6" t="s">
        <v>634</v>
      </c>
      <c r="F523" s="13">
        <v>391.95</v>
      </c>
      <c r="G523" s="1" t="str">
        <f t="shared" si="24"/>
        <v>6217232410000210547391.95</v>
      </c>
      <c r="H523" s="1" t="s">
        <v>13854</v>
      </c>
      <c r="I523" t="e">
        <f>VLOOKUP(G1836,银行退汇!H:K,4,FALSE)</f>
        <v>#N/A</v>
      </c>
      <c r="J523" t="e">
        <f t="shared" si="25"/>
        <v>#N/A</v>
      </c>
      <c r="K523" t="str">
        <f>VLOOKUP(G523,网银退汇!H:J,3,FALSE)</f>
        <v>2017-08-11</v>
      </c>
      <c r="L523" t="str">
        <f t="shared" si="26"/>
        <v>20170810</v>
      </c>
    </row>
    <row r="524" spans="1:12">
      <c r="A524" s="1" t="s">
        <v>10871</v>
      </c>
      <c r="B524" s="1" t="s">
        <v>4481</v>
      </c>
      <c r="C524" s="1" t="s">
        <v>13862</v>
      </c>
      <c r="D524" s="1" t="s">
        <v>13853</v>
      </c>
      <c r="E524" s="1" t="s">
        <v>10872</v>
      </c>
      <c r="F524" s="2">
        <v>15</v>
      </c>
      <c r="G524" s="1" t="str">
        <f t="shared" si="24"/>
        <v>621723241000088117215</v>
      </c>
      <c r="H524" s="1" t="s">
        <v>13854</v>
      </c>
      <c r="I524" t="e">
        <f>VLOOKUP(G1837,银行退汇!H:K,4,FALSE)</f>
        <v>#N/A</v>
      </c>
      <c r="J524" t="e">
        <f t="shared" si="25"/>
        <v>#N/A</v>
      </c>
      <c r="K524" t="e">
        <f>VLOOKUP(G524,网银退汇!H:J,3,FALSE)</f>
        <v>#N/A</v>
      </c>
      <c r="L524" t="str">
        <f t="shared" si="26"/>
        <v>20170809</v>
      </c>
    </row>
    <row r="525" spans="1:12">
      <c r="A525" s="1" t="s">
        <v>10856</v>
      </c>
      <c r="B525" s="1" t="s">
        <v>4463</v>
      </c>
      <c r="C525" s="1" t="s">
        <v>13862</v>
      </c>
      <c r="D525" s="1" t="s">
        <v>13853</v>
      </c>
      <c r="E525" s="1" t="s">
        <v>10857</v>
      </c>
      <c r="F525" s="2">
        <v>278.44</v>
      </c>
      <c r="G525" s="1" t="str">
        <f t="shared" si="24"/>
        <v>6217232410001117964278.44</v>
      </c>
      <c r="H525" s="1" t="s">
        <v>13854</v>
      </c>
      <c r="I525" t="e">
        <f>VLOOKUP(G1838,银行退汇!H:K,4,FALSE)</f>
        <v>#N/A</v>
      </c>
      <c r="J525" t="e">
        <f t="shared" si="25"/>
        <v>#N/A</v>
      </c>
      <c r="K525" t="e">
        <f>VLOOKUP(G525,网银退汇!H:J,3,FALSE)</f>
        <v>#N/A</v>
      </c>
      <c r="L525" t="str">
        <f t="shared" si="26"/>
        <v>20170809</v>
      </c>
    </row>
    <row r="526" spans="1:12">
      <c r="A526" s="1" t="s">
        <v>13477</v>
      </c>
      <c r="B526" s="1" t="s">
        <v>7853</v>
      </c>
      <c r="C526" s="1" t="s">
        <v>13871</v>
      </c>
      <c r="D526" s="1" t="s">
        <v>13853</v>
      </c>
      <c r="E526" s="1" t="s">
        <v>13478</v>
      </c>
      <c r="F526" s="2">
        <v>1152.8900000000001</v>
      </c>
      <c r="G526" s="1" t="str">
        <f t="shared" si="24"/>
        <v>62172325020001451431152.89</v>
      </c>
      <c r="H526" s="1" t="s">
        <v>13854</v>
      </c>
      <c r="I526" t="e">
        <f>VLOOKUP(G1839,银行退汇!H:K,4,FALSE)</f>
        <v>#N/A</v>
      </c>
      <c r="J526" t="e">
        <f t="shared" si="25"/>
        <v>#N/A</v>
      </c>
      <c r="K526" t="e">
        <f>VLOOKUP(G526,网银退汇!H:J,3,FALSE)</f>
        <v>#N/A</v>
      </c>
      <c r="L526" t="str">
        <f t="shared" si="26"/>
        <v>20170818</v>
      </c>
    </row>
    <row r="527" spans="1:12">
      <c r="A527" s="1" t="s">
        <v>12561</v>
      </c>
      <c r="B527" s="1" t="s">
        <v>6611</v>
      </c>
      <c r="C527" s="1" t="s">
        <v>13868</v>
      </c>
      <c r="D527" s="1" t="s">
        <v>13853</v>
      </c>
      <c r="E527" s="6" t="s">
        <v>376</v>
      </c>
      <c r="F527" s="13">
        <v>760</v>
      </c>
      <c r="G527" s="1" t="str">
        <f t="shared" si="24"/>
        <v>6217232502000748755760</v>
      </c>
      <c r="H527" s="1" t="s">
        <v>13854</v>
      </c>
      <c r="I527" t="e">
        <f>VLOOKUP(G1840,银行退汇!H:K,4,FALSE)</f>
        <v>#N/A</v>
      </c>
      <c r="J527" t="e">
        <f t="shared" si="25"/>
        <v>#N/A</v>
      </c>
      <c r="K527" t="str">
        <f>VLOOKUP(G527,网银退汇!H:J,3,FALSE)</f>
        <v>2017-08-15</v>
      </c>
      <c r="L527" t="str">
        <f t="shared" si="26"/>
        <v>20170815</v>
      </c>
    </row>
    <row r="528" spans="1:12">
      <c r="A528" s="1" t="s">
        <v>8581</v>
      </c>
      <c r="B528" s="1" t="s">
        <v>1674</v>
      </c>
      <c r="C528" s="1" t="s">
        <v>13852</v>
      </c>
      <c r="D528" s="1" t="s">
        <v>13853</v>
      </c>
      <c r="E528" s="1" t="s">
        <v>8582</v>
      </c>
      <c r="F528" s="2">
        <v>414.36</v>
      </c>
      <c r="G528" s="1" t="str">
        <f t="shared" si="24"/>
        <v>6217232502001169860414.36</v>
      </c>
      <c r="H528" s="1" t="s">
        <v>13854</v>
      </c>
      <c r="I528" t="e">
        <f>VLOOKUP(G1841,银行退汇!H:K,4,FALSE)</f>
        <v>#N/A</v>
      </c>
      <c r="J528" t="e">
        <f t="shared" si="25"/>
        <v>#N/A</v>
      </c>
      <c r="K528" t="e">
        <f>VLOOKUP(G528,网银退汇!H:J,3,FALSE)</f>
        <v>#N/A</v>
      </c>
      <c r="L528" t="str">
        <f t="shared" si="26"/>
        <v>20170801</v>
      </c>
    </row>
    <row r="529" spans="1:12">
      <c r="A529" s="1" t="s">
        <v>11185</v>
      </c>
      <c r="B529" s="1" t="s">
        <v>4862</v>
      </c>
      <c r="C529" s="1" t="s">
        <v>13863</v>
      </c>
      <c r="D529" s="1" t="s">
        <v>13853</v>
      </c>
      <c r="E529" s="1" t="s">
        <v>11186</v>
      </c>
      <c r="F529" s="2">
        <v>3288.6</v>
      </c>
      <c r="G529" s="1" t="str">
        <f t="shared" si="24"/>
        <v>62172325020013004403288.6</v>
      </c>
      <c r="H529" s="1" t="s">
        <v>13854</v>
      </c>
      <c r="I529" t="e">
        <f>VLOOKUP(G1842,银行退汇!H:K,4,FALSE)</f>
        <v>#N/A</v>
      </c>
      <c r="J529" t="e">
        <f t="shared" si="25"/>
        <v>#N/A</v>
      </c>
      <c r="K529" t="e">
        <f>VLOOKUP(G529,网银退汇!H:J,3,FALSE)</f>
        <v>#N/A</v>
      </c>
      <c r="L529" t="str">
        <f t="shared" si="26"/>
        <v>20170810</v>
      </c>
    </row>
    <row r="530" spans="1:12">
      <c r="A530" s="1" t="s">
        <v>13218</v>
      </c>
      <c r="B530" s="1" t="s">
        <v>7499</v>
      </c>
      <c r="C530" s="1" t="s">
        <v>13870</v>
      </c>
      <c r="D530" s="1" t="s">
        <v>13853</v>
      </c>
      <c r="E530" s="1" t="s">
        <v>13219</v>
      </c>
      <c r="F530" s="2">
        <v>100</v>
      </c>
      <c r="G530" s="1" t="str">
        <f t="shared" si="24"/>
        <v>6217232505000108516100</v>
      </c>
      <c r="H530" s="1" t="s">
        <v>13854</v>
      </c>
      <c r="I530" t="e">
        <f>VLOOKUP(G1843,银行退汇!H:K,4,FALSE)</f>
        <v>#N/A</v>
      </c>
      <c r="J530" t="e">
        <f t="shared" si="25"/>
        <v>#N/A</v>
      </c>
      <c r="K530" t="e">
        <f>VLOOKUP(G530,网银退汇!H:J,3,FALSE)</f>
        <v>#N/A</v>
      </c>
      <c r="L530" t="str">
        <f t="shared" si="26"/>
        <v>20170817</v>
      </c>
    </row>
    <row r="531" spans="1:12">
      <c r="A531" s="1" t="s">
        <v>9247</v>
      </c>
      <c r="B531" s="1" t="s">
        <v>2491</v>
      </c>
      <c r="C531" s="1" t="s">
        <v>13856</v>
      </c>
      <c r="D531" s="1" t="s">
        <v>13853</v>
      </c>
      <c r="E531" s="1" t="s">
        <v>9248</v>
      </c>
      <c r="F531" s="2">
        <v>214</v>
      </c>
      <c r="G531" s="1" t="str">
        <f t="shared" si="24"/>
        <v>6217232505000553059214</v>
      </c>
      <c r="H531" s="1" t="s">
        <v>13854</v>
      </c>
      <c r="I531" t="e">
        <f>VLOOKUP(G1844,银行退汇!H:K,4,FALSE)</f>
        <v>#N/A</v>
      </c>
      <c r="J531" t="e">
        <f t="shared" si="25"/>
        <v>#N/A</v>
      </c>
      <c r="K531" t="e">
        <f>VLOOKUP(G531,网银退汇!H:J,3,FALSE)</f>
        <v>#N/A</v>
      </c>
      <c r="L531" t="str">
        <f t="shared" si="26"/>
        <v>20170803</v>
      </c>
    </row>
    <row r="532" spans="1:12">
      <c r="A532" s="1" t="s">
        <v>8799</v>
      </c>
      <c r="B532" s="1" t="s">
        <v>1956</v>
      </c>
      <c r="C532" s="1" t="s">
        <v>13855</v>
      </c>
      <c r="D532" s="1" t="s">
        <v>13853</v>
      </c>
      <c r="E532" s="1" t="s">
        <v>8800</v>
      </c>
      <c r="F532" s="2">
        <v>100</v>
      </c>
      <c r="G532" s="1" t="str">
        <f t="shared" si="24"/>
        <v>6217232510000211385100</v>
      </c>
      <c r="H532" s="1" t="s">
        <v>13854</v>
      </c>
      <c r="I532" t="e">
        <f>VLOOKUP(G1845,银行退汇!H:K,4,FALSE)</f>
        <v>#N/A</v>
      </c>
      <c r="J532" t="e">
        <f t="shared" si="25"/>
        <v>#N/A</v>
      </c>
      <c r="K532" t="e">
        <f>VLOOKUP(G532,网银退汇!H:J,3,FALSE)</f>
        <v>#N/A</v>
      </c>
      <c r="L532" t="str">
        <f t="shared" si="26"/>
        <v>20170802</v>
      </c>
    </row>
    <row r="533" spans="1:12">
      <c r="A533" s="1" t="s">
        <v>12744</v>
      </c>
      <c r="B533" s="1" t="s">
        <v>6862</v>
      </c>
      <c r="C533" s="1" t="s">
        <v>13869</v>
      </c>
      <c r="D533" s="1" t="s">
        <v>13853</v>
      </c>
      <c r="E533" s="1" t="s">
        <v>12745</v>
      </c>
      <c r="F533" s="2">
        <v>1000</v>
      </c>
      <c r="G533" s="1" t="str">
        <f t="shared" si="24"/>
        <v>62172325120000310521000</v>
      </c>
      <c r="H533" s="1" t="s">
        <v>13854</v>
      </c>
      <c r="I533" t="e">
        <f>VLOOKUP(G1846,银行退汇!H:K,4,FALSE)</f>
        <v>#N/A</v>
      </c>
      <c r="J533" t="e">
        <f t="shared" si="25"/>
        <v>#N/A</v>
      </c>
      <c r="K533" t="e">
        <f>VLOOKUP(G533,网银退汇!H:J,3,FALSE)</f>
        <v>#N/A</v>
      </c>
      <c r="L533" t="str">
        <f t="shared" si="26"/>
        <v>20170816</v>
      </c>
    </row>
    <row r="534" spans="1:12">
      <c r="A534" s="1" t="s">
        <v>9527</v>
      </c>
      <c r="B534" s="1" t="s">
        <v>2832</v>
      </c>
      <c r="C534" s="1" t="s">
        <v>13857</v>
      </c>
      <c r="D534" s="1" t="s">
        <v>13853</v>
      </c>
      <c r="E534" s="1" t="s">
        <v>9528</v>
      </c>
      <c r="F534" s="2">
        <v>707.02</v>
      </c>
      <c r="G534" s="1" t="str">
        <f t="shared" si="24"/>
        <v>6217232513000027140707.02</v>
      </c>
      <c r="H534" s="1" t="s">
        <v>13854</v>
      </c>
      <c r="I534" t="e">
        <f>VLOOKUP(G1847,银行退汇!H:K,4,FALSE)</f>
        <v>#N/A</v>
      </c>
      <c r="J534" t="e">
        <f t="shared" si="25"/>
        <v>#N/A</v>
      </c>
      <c r="K534" t="e">
        <f>VLOOKUP(G534,网银退汇!H:J,3,FALSE)</f>
        <v>#N/A</v>
      </c>
      <c r="L534" t="str">
        <f t="shared" si="26"/>
        <v>20170804</v>
      </c>
    </row>
    <row r="535" spans="1:12">
      <c r="A535" s="1" t="s">
        <v>10880</v>
      </c>
      <c r="B535" s="1" t="s">
        <v>4493</v>
      </c>
      <c r="C535" s="1" t="s">
        <v>13862</v>
      </c>
      <c r="D535" s="1" t="s">
        <v>13853</v>
      </c>
      <c r="E535" s="1" t="s">
        <v>10881</v>
      </c>
      <c r="F535" s="2">
        <v>20</v>
      </c>
      <c r="G535" s="1" t="str">
        <f t="shared" si="24"/>
        <v>621723251500017588620</v>
      </c>
      <c r="H535" s="1" t="s">
        <v>13854</v>
      </c>
      <c r="I535" t="e">
        <f>VLOOKUP(G1848,银行退汇!H:K,4,FALSE)</f>
        <v>#N/A</v>
      </c>
      <c r="J535" t="e">
        <f t="shared" si="25"/>
        <v>#N/A</v>
      </c>
      <c r="K535" t="e">
        <f>VLOOKUP(G535,网银退汇!H:J,3,FALSE)</f>
        <v>#N/A</v>
      </c>
      <c r="L535" t="str">
        <f t="shared" si="26"/>
        <v>20170809</v>
      </c>
    </row>
    <row r="536" spans="1:12">
      <c r="A536" s="1" t="s">
        <v>9843</v>
      </c>
      <c r="B536" s="1" t="s">
        <v>3217</v>
      </c>
      <c r="C536" s="1" t="s">
        <v>13858</v>
      </c>
      <c r="D536" s="1" t="s">
        <v>13853</v>
      </c>
      <c r="E536" s="1" t="s">
        <v>9844</v>
      </c>
      <c r="F536" s="2">
        <v>44.5</v>
      </c>
      <c r="G536" s="1" t="str">
        <f t="shared" si="24"/>
        <v>621756270000011170744.5</v>
      </c>
      <c r="H536" s="1" t="s">
        <v>13854</v>
      </c>
      <c r="I536" t="e">
        <f>VLOOKUP(G1849,银行退汇!H:K,4,FALSE)</f>
        <v>#N/A</v>
      </c>
      <c r="J536" t="e">
        <f t="shared" si="25"/>
        <v>#N/A</v>
      </c>
      <c r="K536" t="e">
        <f>VLOOKUP(G536,网银退汇!H:J,3,FALSE)</f>
        <v>#N/A</v>
      </c>
      <c r="L536" t="str">
        <f t="shared" si="26"/>
        <v>20170805</v>
      </c>
    </row>
    <row r="537" spans="1:12">
      <c r="A537" s="1" t="s">
        <v>13565</v>
      </c>
      <c r="B537" s="1" t="s">
        <v>7972</v>
      </c>
      <c r="C537" s="1" t="s">
        <v>13871</v>
      </c>
      <c r="D537" s="1" t="s">
        <v>13853</v>
      </c>
      <c r="E537" s="1" t="s">
        <v>13566</v>
      </c>
      <c r="F537" s="2">
        <v>212.24</v>
      </c>
      <c r="G537" s="1" t="str">
        <f t="shared" si="24"/>
        <v>6217562700000151646212.24</v>
      </c>
      <c r="H537" s="1" t="s">
        <v>13854</v>
      </c>
      <c r="I537" t="e">
        <f>VLOOKUP(G1850,银行退汇!H:K,4,FALSE)</f>
        <v>#N/A</v>
      </c>
      <c r="J537" t="e">
        <f t="shared" si="25"/>
        <v>#N/A</v>
      </c>
      <c r="K537" t="e">
        <f>VLOOKUP(G537,网银退汇!H:J,3,FALSE)</f>
        <v>#N/A</v>
      </c>
      <c r="L537" t="str">
        <f t="shared" si="26"/>
        <v>20170818</v>
      </c>
    </row>
    <row r="538" spans="1:12">
      <c r="A538" s="1" t="s">
        <v>12305</v>
      </c>
      <c r="B538" s="1" t="s">
        <v>6257</v>
      </c>
      <c r="C538" s="1" t="s">
        <v>13868</v>
      </c>
      <c r="D538" s="1" t="s">
        <v>13853</v>
      </c>
      <c r="E538" s="1" t="s">
        <v>12306</v>
      </c>
      <c r="F538" s="2">
        <v>283</v>
      </c>
      <c r="G538" s="1" t="str">
        <f t="shared" si="24"/>
        <v>6217562700000156033283</v>
      </c>
      <c r="H538" s="1" t="s">
        <v>13854</v>
      </c>
      <c r="I538" t="e">
        <f>VLOOKUP(G1851,银行退汇!H:K,4,FALSE)</f>
        <v>#N/A</v>
      </c>
      <c r="J538" t="e">
        <f t="shared" si="25"/>
        <v>#N/A</v>
      </c>
      <c r="K538" t="e">
        <f>VLOOKUP(G538,网银退汇!H:J,3,FALSE)</f>
        <v>#N/A</v>
      </c>
      <c r="L538" t="str">
        <f t="shared" si="26"/>
        <v>20170815</v>
      </c>
    </row>
    <row r="539" spans="1:12">
      <c r="A539" s="1" t="s">
        <v>9345</v>
      </c>
      <c r="B539" s="1" t="s">
        <v>2620</v>
      </c>
      <c r="C539" s="1" t="s">
        <v>13856</v>
      </c>
      <c r="D539" s="1" t="s">
        <v>13853</v>
      </c>
      <c r="E539" s="1" t="s">
        <v>9346</v>
      </c>
      <c r="F539" s="2">
        <v>90.3</v>
      </c>
      <c r="G539" s="1" t="str">
        <f t="shared" si="24"/>
        <v>621756270000072033390.3</v>
      </c>
      <c r="H539" s="1" t="s">
        <v>13854</v>
      </c>
      <c r="I539" t="e">
        <f>VLOOKUP(G1852,银行退汇!H:K,4,FALSE)</f>
        <v>#N/A</v>
      </c>
      <c r="J539" t="e">
        <f t="shared" si="25"/>
        <v>#N/A</v>
      </c>
      <c r="K539" t="e">
        <f>VLOOKUP(G539,网银退汇!H:J,3,FALSE)</f>
        <v>#N/A</v>
      </c>
      <c r="L539" t="str">
        <f t="shared" si="26"/>
        <v>20170803</v>
      </c>
    </row>
    <row r="540" spans="1:12">
      <c r="A540" s="1" t="s">
        <v>12179</v>
      </c>
      <c r="B540" s="1" t="s">
        <v>6092</v>
      </c>
      <c r="C540" s="1" t="s">
        <v>13867</v>
      </c>
      <c r="D540" s="1" t="s">
        <v>13853</v>
      </c>
      <c r="E540" s="1" t="s">
        <v>12180</v>
      </c>
      <c r="F540" s="2">
        <v>87.5</v>
      </c>
      <c r="G540" s="1" t="str">
        <f t="shared" si="24"/>
        <v>621756270000072754487.5</v>
      </c>
      <c r="H540" s="1" t="s">
        <v>13854</v>
      </c>
      <c r="I540" t="e">
        <f>VLOOKUP(G1853,银行退汇!H:K,4,FALSE)</f>
        <v>#N/A</v>
      </c>
      <c r="J540" t="e">
        <f t="shared" si="25"/>
        <v>#N/A</v>
      </c>
      <c r="K540" t="e">
        <f>VLOOKUP(G540,网银退汇!H:J,3,FALSE)</f>
        <v>#N/A</v>
      </c>
      <c r="L540" t="str">
        <f t="shared" si="26"/>
        <v>20170814</v>
      </c>
    </row>
    <row r="541" spans="1:12">
      <c r="A541" s="1" t="s">
        <v>9481</v>
      </c>
      <c r="B541" s="1" t="s">
        <v>2774</v>
      </c>
      <c r="C541" s="1" t="s">
        <v>13857</v>
      </c>
      <c r="D541" s="1" t="s">
        <v>13853</v>
      </c>
      <c r="E541" s="1" t="s">
        <v>9482</v>
      </c>
      <c r="F541" s="2">
        <v>30</v>
      </c>
      <c r="G541" s="1" t="str">
        <f t="shared" si="24"/>
        <v>621756270000368882630</v>
      </c>
      <c r="H541" s="1" t="s">
        <v>13854</v>
      </c>
      <c r="I541" t="e">
        <f>VLOOKUP(G1854,银行退汇!H:K,4,FALSE)</f>
        <v>#N/A</v>
      </c>
      <c r="J541" t="e">
        <f t="shared" si="25"/>
        <v>#N/A</v>
      </c>
      <c r="K541" t="e">
        <f>VLOOKUP(G541,网银退汇!H:J,3,FALSE)</f>
        <v>#N/A</v>
      </c>
      <c r="L541" t="str">
        <f t="shared" si="26"/>
        <v>20170804</v>
      </c>
    </row>
    <row r="542" spans="1:12">
      <c r="A542" s="1" t="s">
        <v>10205</v>
      </c>
      <c r="B542" s="1" t="s">
        <v>10204</v>
      </c>
      <c r="C542" s="1" t="s">
        <v>13860</v>
      </c>
      <c r="D542" s="1" t="s">
        <v>13853</v>
      </c>
      <c r="E542" s="6" t="s">
        <v>936</v>
      </c>
      <c r="F542" s="13">
        <v>150</v>
      </c>
      <c r="G542" s="1" t="str">
        <f t="shared" si="24"/>
        <v>6217562700004026570150</v>
      </c>
      <c r="H542" s="1" t="s">
        <v>13854</v>
      </c>
      <c r="I542" t="e">
        <f>VLOOKUP(G1855,银行退汇!H:K,4,FALSE)</f>
        <v>#N/A</v>
      </c>
      <c r="J542" t="e">
        <f t="shared" si="25"/>
        <v>#N/A</v>
      </c>
      <c r="K542" t="str">
        <f>VLOOKUP(G542,网银退汇!H:J,3,FALSE)</f>
        <v>2017-08-08</v>
      </c>
      <c r="L542" t="str">
        <f t="shared" si="26"/>
        <v>20170807</v>
      </c>
    </row>
    <row r="543" spans="1:12">
      <c r="A543" s="1" t="s">
        <v>12563</v>
      </c>
      <c r="B543" s="1" t="s">
        <v>6614</v>
      </c>
      <c r="C543" s="1" t="s">
        <v>13868</v>
      </c>
      <c r="D543" s="1" t="s">
        <v>13853</v>
      </c>
      <c r="E543" s="1" t="s">
        <v>12564</v>
      </c>
      <c r="F543" s="2">
        <v>3672</v>
      </c>
      <c r="G543" s="1" t="str">
        <f t="shared" si="24"/>
        <v>62175627000043362433672</v>
      </c>
      <c r="H543" s="1" t="s">
        <v>13854</v>
      </c>
      <c r="I543" t="e">
        <f>VLOOKUP(G1856,银行退汇!H:K,4,FALSE)</f>
        <v>#N/A</v>
      </c>
      <c r="J543" t="e">
        <f t="shared" si="25"/>
        <v>#N/A</v>
      </c>
      <c r="K543" t="e">
        <f>VLOOKUP(G543,网银退汇!H:J,3,FALSE)</f>
        <v>#N/A</v>
      </c>
      <c r="L543" t="str">
        <f t="shared" si="26"/>
        <v>20170815</v>
      </c>
    </row>
    <row r="544" spans="1:12">
      <c r="A544" s="1" t="s">
        <v>12499</v>
      </c>
      <c r="B544" s="1" t="s">
        <v>6529</v>
      </c>
      <c r="C544" s="1" t="s">
        <v>13868</v>
      </c>
      <c r="D544" s="1" t="s">
        <v>13853</v>
      </c>
      <c r="E544" s="1" t="s">
        <v>12500</v>
      </c>
      <c r="F544" s="2">
        <v>361.26</v>
      </c>
      <c r="G544" s="1" t="str">
        <f t="shared" si="24"/>
        <v>6217562800007905653361.26</v>
      </c>
      <c r="H544" s="1" t="s">
        <v>13854</v>
      </c>
      <c r="I544" t="e">
        <f>VLOOKUP(G1857,银行退汇!H:K,4,FALSE)</f>
        <v>#N/A</v>
      </c>
      <c r="J544" t="e">
        <f t="shared" si="25"/>
        <v>#N/A</v>
      </c>
      <c r="K544" t="e">
        <f>VLOOKUP(G544,网银退汇!H:J,3,FALSE)</f>
        <v>#N/A</v>
      </c>
      <c r="L544" t="str">
        <f t="shared" si="26"/>
        <v>20170815</v>
      </c>
    </row>
    <row r="545" spans="1:12">
      <c r="A545" s="1" t="s">
        <v>11397</v>
      </c>
      <c r="B545" s="1" t="s">
        <v>5124</v>
      </c>
      <c r="C545" s="1" t="s">
        <v>13863</v>
      </c>
      <c r="D545" s="1" t="s">
        <v>13853</v>
      </c>
      <c r="E545" s="1" t="s">
        <v>11398</v>
      </c>
      <c r="F545" s="2">
        <v>100</v>
      </c>
      <c r="G545" s="1" t="str">
        <f t="shared" si="24"/>
        <v>6217587500003184367100</v>
      </c>
      <c r="H545" s="1" t="s">
        <v>13854</v>
      </c>
      <c r="I545" t="e">
        <f>VLOOKUP(G1858,银行退汇!H:K,4,FALSE)</f>
        <v>#N/A</v>
      </c>
      <c r="J545" t="e">
        <f t="shared" si="25"/>
        <v>#N/A</v>
      </c>
      <c r="K545" t="e">
        <f>VLOOKUP(G545,网银退汇!H:J,3,FALSE)</f>
        <v>#N/A</v>
      </c>
      <c r="L545" t="str">
        <f t="shared" si="26"/>
        <v>20170810</v>
      </c>
    </row>
    <row r="546" spans="1:12">
      <c r="A546" s="1" t="s">
        <v>9206</v>
      </c>
      <c r="B546" s="1" t="s">
        <v>2438</v>
      </c>
      <c r="C546" s="1" t="s">
        <v>13856</v>
      </c>
      <c r="D546" s="1" t="s">
        <v>13853</v>
      </c>
      <c r="E546" s="1" t="s">
        <v>9207</v>
      </c>
      <c r="F546" s="2">
        <v>4398</v>
      </c>
      <c r="G546" s="1" t="str">
        <f t="shared" si="24"/>
        <v>62176819004012104398</v>
      </c>
      <c r="H546" s="1" t="s">
        <v>13854</v>
      </c>
      <c r="I546" t="e">
        <f>VLOOKUP(G1859,银行退汇!H:K,4,FALSE)</f>
        <v>#N/A</v>
      </c>
      <c r="J546" t="e">
        <f t="shared" si="25"/>
        <v>#N/A</v>
      </c>
      <c r="K546" t="e">
        <f>VLOOKUP(G546,网银退汇!H:J,3,FALSE)</f>
        <v>#N/A</v>
      </c>
      <c r="L546" t="str">
        <f t="shared" si="26"/>
        <v>20170803</v>
      </c>
    </row>
    <row r="547" spans="1:12">
      <c r="A547" s="1" t="s">
        <v>10189</v>
      </c>
      <c r="B547" s="1" t="s">
        <v>3641</v>
      </c>
      <c r="C547" s="1" t="s">
        <v>13860</v>
      </c>
      <c r="D547" s="1" t="s">
        <v>13853</v>
      </c>
      <c r="E547" s="1" t="s">
        <v>10190</v>
      </c>
      <c r="F547" s="2">
        <v>851.84</v>
      </c>
      <c r="G547" s="1" t="str">
        <f t="shared" si="24"/>
        <v>6217711900276294851.84</v>
      </c>
      <c r="H547" s="1" t="s">
        <v>13854</v>
      </c>
      <c r="I547" t="e">
        <f>VLOOKUP(G1860,银行退汇!H:K,4,FALSE)</f>
        <v>#N/A</v>
      </c>
      <c r="J547" t="e">
        <f t="shared" si="25"/>
        <v>#N/A</v>
      </c>
      <c r="K547" t="e">
        <f>VLOOKUP(G547,网银退汇!H:J,3,FALSE)</f>
        <v>#N/A</v>
      </c>
      <c r="L547" t="str">
        <f t="shared" si="26"/>
        <v>20170807</v>
      </c>
    </row>
    <row r="548" spans="1:12">
      <c r="A548" s="1" t="s">
        <v>12631</v>
      </c>
      <c r="B548" s="1" t="s">
        <v>6708</v>
      </c>
      <c r="C548" s="1" t="s">
        <v>13868</v>
      </c>
      <c r="D548" s="1" t="s">
        <v>13853</v>
      </c>
      <c r="E548" s="1" t="s">
        <v>12632</v>
      </c>
      <c r="F548" s="2">
        <v>140</v>
      </c>
      <c r="G548" s="1" t="str">
        <f t="shared" si="24"/>
        <v>6217711900403476140</v>
      </c>
      <c r="H548" s="1" t="s">
        <v>13854</v>
      </c>
      <c r="I548" t="e">
        <f>VLOOKUP(G1861,银行退汇!H:K,4,FALSE)</f>
        <v>#N/A</v>
      </c>
      <c r="J548" t="e">
        <f t="shared" si="25"/>
        <v>#N/A</v>
      </c>
      <c r="K548" t="e">
        <f>VLOOKUP(G548,网银退汇!H:J,3,FALSE)</f>
        <v>#N/A</v>
      </c>
      <c r="L548" t="str">
        <f t="shared" si="26"/>
        <v>20170815</v>
      </c>
    </row>
    <row r="549" spans="1:12">
      <c r="A549" s="1" t="s">
        <v>13152</v>
      </c>
      <c r="B549" s="1" t="s">
        <v>7412</v>
      </c>
      <c r="C549" s="1" t="s">
        <v>13870</v>
      </c>
      <c r="D549" s="1" t="s">
        <v>13853</v>
      </c>
      <c r="E549" s="1" t="s">
        <v>13153</v>
      </c>
      <c r="F549" s="2">
        <v>532.94000000000005</v>
      </c>
      <c r="G549" s="1" t="str">
        <f t="shared" si="24"/>
        <v>6217711900787019532.94</v>
      </c>
      <c r="H549" s="1" t="s">
        <v>13854</v>
      </c>
      <c r="I549" t="e">
        <f>VLOOKUP(G1862,银行退汇!H:K,4,FALSE)</f>
        <v>#N/A</v>
      </c>
      <c r="J549" t="e">
        <f t="shared" si="25"/>
        <v>#N/A</v>
      </c>
      <c r="K549" t="e">
        <f>VLOOKUP(G549,网银退汇!H:J,3,FALSE)</f>
        <v>#N/A</v>
      </c>
      <c r="L549" t="str">
        <f t="shared" si="26"/>
        <v>20170817</v>
      </c>
    </row>
    <row r="550" spans="1:12">
      <c r="A550" s="1" t="s">
        <v>13155</v>
      </c>
      <c r="B550" s="1" t="s">
        <v>7416</v>
      </c>
      <c r="C550" s="1" t="s">
        <v>13870</v>
      </c>
      <c r="D550" s="1" t="s">
        <v>13853</v>
      </c>
      <c r="E550" s="1" t="s">
        <v>13153</v>
      </c>
      <c r="F550" s="2">
        <v>667.72</v>
      </c>
      <c r="G550" s="1" t="str">
        <f t="shared" si="24"/>
        <v>6217711900787019667.72</v>
      </c>
      <c r="H550" s="1" t="s">
        <v>13854</v>
      </c>
      <c r="I550" t="e">
        <f>VLOOKUP(G1863,银行退汇!H:K,4,FALSE)</f>
        <v>#N/A</v>
      </c>
      <c r="J550" t="e">
        <f t="shared" si="25"/>
        <v>#N/A</v>
      </c>
      <c r="K550" t="e">
        <f>VLOOKUP(G550,网银退汇!H:J,3,FALSE)</f>
        <v>#N/A</v>
      </c>
      <c r="L550" t="str">
        <f t="shared" si="26"/>
        <v>20170817</v>
      </c>
    </row>
    <row r="551" spans="1:12">
      <c r="A551" s="1" t="s">
        <v>12947</v>
      </c>
      <c r="B551" s="1" t="s">
        <v>7138</v>
      </c>
      <c r="C551" s="1" t="s">
        <v>13869</v>
      </c>
      <c r="D551" s="1" t="s">
        <v>13853</v>
      </c>
      <c r="E551" s="1" t="s">
        <v>12948</v>
      </c>
      <c r="F551" s="2">
        <v>100</v>
      </c>
      <c r="G551" s="1" t="str">
        <f t="shared" si="24"/>
        <v>6217711900799717100</v>
      </c>
      <c r="H551" s="1" t="s">
        <v>13854</v>
      </c>
      <c r="I551" t="e">
        <f>VLOOKUP(G1864,银行退汇!H:K,4,FALSE)</f>
        <v>#N/A</v>
      </c>
      <c r="J551" t="e">
        <f t="shared" si="25"/>
        <v>#N/A</v>
      </c>
      <c r="K551" t="e">
        <f>VLOOKUP(G551,网银退汇!H:J,3,FALSE)</f>
        <v>#N/A</v>
      </c>
      <c r="L551" t="str">
        <f t="shared" si="26"/>
        <v>20170816</v>
      </c>
    </row>
    <row r="552" spans="1:12">
      <c r="A552" s="1" t="s">
        <v>13340</v>
      </c>
      <c r="B552" s="1" t="s">
        <v>7661</v>
      </c>
      <c r="C552" s="1" t="s">
        <v>13870</v>
      </c>
      <c r="D552" s="1" t="s">
        <v>13853</v>
      </c>
      <c r="E552" s="1" t="s">
        <v>13341</v>
      </c>
      <c r="F552" s="2">
        <v>245.76</v>
      </c>
      <c r="G552" s="1" t="str">
        <f t="shared" si="24"/>
        <v>6217731900117181245.76</v>
      </c>
      <c r="H552" s="1" t="s">
        <v>13854</v>
      </c>
      <c r="I552" t="e">
        <f>VLOOKUP(G1865,银行退汇!H:K,4,FALSE)</f>
        <v>#N/A</v>
      </c>
      <c r="J552" t="e">
        <f t="shared" si="25"/>
        <v>#N/A</v>
      </c>
      <c r="K552" t="e">
        <f>VLOOKUP(G552,网银退汇!H:J,3,FALSE)</f>
        <v>#N/A</v>
      </c>
      <c r="L552" t="str">
        <f t="shared" si="26"/>
        <v>20170817</v>
      </c>
    </row>
    <row r="553" spans="1:12">
      <c r="A553" s="1" t="s">
        <v>13003</v>
      </c>
      <c r="B553" s="1" t="s">
        <v>7213</v>
      </c>
      <c r="C553" s="1" t="s">
        <v>13869</v>
      </c>
      <c r="D553" s="1" t="s">
        <v>13853</v>
      </c>
      <c r="E553" s="1" t="s">
        <v>13004</v>
      </c>
      <c r="F553" s="2">
        <v>679</v>
      </c>
      <c r="G553" s="1" t="str">
        <f t="shared" si="24"/>
        <v>6217731900874534679</v>
      </c>
      <c r="H553" s="1" t="s">
        <v>13854</v>
      </c>
      <c r="I553" t="e">
        <f>VLOOKUP(G1866,银行退汇!H:K,4,FALSE)</f>
        <v>#N/A</v>
      </c>
      <c r="J553" t="e">
        <f t="shared" si="25"/>
        <v>#N/A</v>
      </c>
      <c r="K553" t="e">
        <f>VLOOKUP(G553,网银退汇!H:J,3,FALSE)</f>
        <v>#N/A</v>
      </c>
      <c r="L553" t="str">
        <f t="shared" si="26"/>
        <v>20170816</v>
      </c>
    </row>
    <row r="554" spans="1:12">
      <c r="A554" s="1" t="s">
        <v>12367</v>
      </c>
      <c r="B554" s="1" t="s">
        <v>6340</v>
      </c>
      <c r="C554" s="1" t="s">
        <v>13868</v>
      </c>
      <c r="D554" s="1" t="s">
        <v>13853</v>
      </c>
      <c r="E554" s="1" t="s">
        <v>12368</v>
      </c>
      <c r="F554" s="2">
        <v>4000</v>
      </c>
      <c r="G554" s="1" t="str">
        <f t="shared" si="24"/>
        <v>62177319014352694000</v>
      </c>
      <c r="H554" s="1" t="s">
        <v>13854</v>
      </c>
      <c r="I554" t="e">
        <f>VLOOKUP(G1867,银行退汇!H:K,4,FALSE)</f>
        <v>#N/A</v>
      </c>
      <c r="J554" t="e">
        <f t="shared" si="25"/>
        <v>#N/A</v>
      </c>
      <c r="K554" t="e">
        <f>VLOOKUP(G554,网银退汇!H:J,3,FALSE)</f>
        <v>#N/A</v>
      </c>
      <c r="L554" t="str">
        <f t="shared" si="26"/>
        <v>20170815</v>
      </c>
    </row>
    <row r="555" spans="1:12">
      <c r="A555" s="1" t="s">
        <v>10481</v>
      </c>
      <c r="B555" s="1" t="s">
        <v>4004</v>
      </c>
      <c r="C555" s="1" t="s">
        <v>13861</v>
      </c>
      <c r="D555" s="1" t="s">
        <v>13853</v>
      </c>
      <c r="E555" s="1" t="s">
        <v>10482</v>
      </c>
      <c r="F555" s="2">
        <v>1</v>
      </c>
      <c r="G555" s="1" t="str">
        <f t="shared" si="24"/>
        <v>62177319021999971</v>
      </c>
      <c r="H555" s="1" t="s">
        <v>13854</v>
      </c>
      <c r="I555" t="e">
        <f>VLOOKUP(G1868,银行退汇!H:K,4,FALSE)</f>
        <v>#N/A</v>
      </c>
      <c r="J555" t="e">
        <f t="shared" si="25"/>
        <v>#N/A</v>
      </c>
      <c r="K555" t="e">
        <f>VLOOKUP(G555,网银退汇!H:J,3,FALSE)</f>
        <v>#N/A</v>
      </c>
      <c r="L555" t="str">
        <f t="shared" si="26"/>
        <v>20170808</v>
      </c>
    </row>
    <row r="556" spans="1:12">
      <c r="A556" s="1" t="s">
        <v>8925</v>
      </c>
      <c r="B556" s="1" t="s">
        <v>2115</v>
      </c>
      <c r="C556" s="1" t="s">
        <v>13855</v>
      </c>
      <c r="D556" s="1" t="s">
        <v>13853</v>
      </c>
      <c r="E556" s="1" t="s">
        <v>8926</v>
      </c>
      <c r="F556" s="2">
        <v>736.5</v>
      </c>
      <c r="G556" s="1" t="str">
        <f t="shared" si="24"/>
        <v>6217790001004656456736.5</v>
      </c>
      <c r="H556" s="1" t="s">
        <v>13854</v>
      </c>
      <c r="I556" t="e">
        <f>VLOOKUP(G1869,银行退汇!H:K,4,FALSE)</f>
        <v>#N/A</v>
      </c>
      <c r="J556" t="e">
        <f t="shared" si="25"/>
        <v>#N/A</v>
      </c>
      <c r="K556" t="e">
        <f>VLOOKUP(G556,网银退汇!H:J,3,FALSE)</f>
        <v>#N/A</v>
      </c>
      <c r="L556" t="str">
        <f t="shared" si="26"/>
        <v>20170802</v>
      </c>
    </row>
    <row r="557" spans="1:12">
      <c r="A557" s="1" t="s">
        <v>11711</v>
      </c>
      <c r="B557" s="1" t="s">
        <v>5519</v>
      </c>
      <c r="C557" s="1" t="s">
        <v>13864</v>
      </c>
      <c r="D557" s="1" t="s">
        <v>13853</v>
      </c>
      <c r="E557" s="1" t="s">
        <v>11712</v>
      </c>
      <c r="F557" s="2">
        <v>2908.02</v>
      </c>
      <c r="G557" s="1" t="str">
        <f t="shared" si="24"/>
        <v>62177900010077855592908.02</v>
      </c>
      <c r="H557" s="1" t="s">
        <v>13854</v>
      </c>
      <c r="I557" t="e">
        <f>VLOOKUP(G1870,银行退汇!H:K,4,FALSE)</f>
        <v>#N/A</v>
      </c>
      <c r="J557" t="e">
        <f t="shared" si="25"/>
        <v>#N/A</v>
      </c>
      <c r="K557" t="e">
        <f>VLOOKUP(G557,网银退汇!H:J,3,FALSE)</f>
        <v>#N/A</v>
      </c>
      <c r="L557" t="str">
        <f t="shared" si="26"/>
        <v>20170811</v>
      </c>
    </row>
    <row r="558" spans="1:12">
      <c r="A558" s="1" t="s">
        <v>8697</v>
      </c>
      <c r="B558" s="1" t="s">
        <v>1828</v>
      </c>
      <c r="C558" s="1" t="s">
        <v>13855</v>
      </c>
      <c r="D558" s="1" t="s">
        <v>13853</v>
      </c>
      <c r="E558" s="1" t="s">
        <v>8698</v>
      </c>
      <c r="F558" s="2">
        <v>200</v>
      </c>
      <c r="G558" s="1" t="str">
        <f t="shared" si="24"/>
        <v>6217790001032291334200</v>
      </c>
      <c r="H558" s="1" t="s">
        <v>13854</v>
      </c>
      <c r="I558" t="e">
        <f>VLOOKUP(G1871,银行退汇!H:K,4,FALSE)</f>
        <v>#N/A</v>
      </c>
      <c r="J558" t="e">
        <f t="shared" si="25"/>
        <v>#N/A</v>
      </c>
      <c r="K558" t="e">
        <f>VLOOKUP(G558,网银退汇!H:J,3,FALSE)</f>
        <v>#N/A</v>
      </c>
      <c r="L558" t="str">
        <f t="shared" si="26"/>
        <v>20170802</v>
      </c>
    </row>
    <row r="559" spans="1:12">
      <c r="A559" s="1" t="s">
        <v>13332</v>
      </c>
      <c r="B559" s="1" t="s">
        <v>7649</v>
      </c>
      <c r="C559" s="1" t="s">
        <v>13870</v>
      </c>
      <c r="D559" s="1" t="s">
        <v>13853</v>
      </c>
      <c r="E559" s="1" t="s">
        <v>13333</v>
      </c>
      <c r="F559" s="2">
        <v>491</v>
      </c>
      <c r="G559" s="1" t="str">
        <f t="shared" si="24"/>
        <v>6217790001032397503491</v>
      </c>
      <c r="H559" s="1" t="s">
        <v>13854</v>
      </c>
      <c r="I559" t="e">
        <f>VLOOKUP(G1872,银行退汇!H:K,4,FALSE)</f>
        <v>#N/A</v>
      </c>
      <c r="J559" t="e">
        <f t="shared" si="25"/>
        <v>#N/A</v>
      </c>
      <c r="K559" t="e">
        <f>VLOOKUP(G559,网银退汇!H:J,3,FALSE)</f>
        <v>#N/A</v>
      </c>
      <c r="L559" t="str">
        <f t="shared" si="26"/>
        <v>20170817</v>
      </c>
    </row>
    <row r="560" spans="1:12">
      <c r="A560" s="1" t="s">
        <v>8392</v>
      </c>
      <c r="B560" s="1" t="s">
        <v>1435</v>
      </c>
      <c r="C560" s="1" t="s">
        <v>13852</v>
      </c>
      <c r="D560" s="1" t="s">
        <v>13853</v>
      </c>
      <c r="E560" s="1" t="s">
        <v>8393</v>
      </c>
      <c r="F560" s="2">
        <v>1000</v>
      </c>
      <c r="G560" s="1" t="str">
        <f t="shared" si="24"/>
        <v>62177900010333127251000</v>
      </c>
      <c r="H560" s="1" t="s">
        <v>13854</v>
      </c>
      <c r="I560" t="e">
        <f>VLOOKUP(G1873,银行退汇!H:K,4,FALSE)</f>
        <v>#N/A</v>
      </c>
      <c r="J560" t="e">
        <f t="shared" si="25"/>
        <v>#N/A</v>
      </c>
      <c r="K560" t="e">
        <f>VLOOKUP(G560,网银退汇!H:J,3,FALSE)</f>
        <v>#N/A</v>
      </c>
      <c r="L560" t="str">
        <f t="shared" si="26"/>
        <v>20170801</v>
      </c>
    </row>
    <row r="561" spans="1:12">
      <c r="A561" s="1" t="s">
        <v>10268</v>
      </c>
      <c r="B561" s="1" t="s">
        <v>3742</v>
      </c>
      <c r="C561" s="1" t="s">
        <v>13860</v>
      </c>
      <c r="D561" s="1" t="s">
        <v>13853</v>
      </c>
      <c r="E561" s="1" t="s">
        <v>8393</v>
      </c>
      <c r="F561" s="2">
        <v>14.89</v>
      </c>
      <c r="G561" s="1" t="str">
        <f t="shared" si="24"/>
        <v>621779000103331272514.89</v>
      </c>
      <c r="H561" s="1" t="s">
        <v>13854</v>
      </c>
      <c r="I561" t="e">
        <f>VLOOKUP(G1874,银行退汇!H:K,4,FALSE)</f>
        <v>#N/A</v>
      </c>
      <c r="J561" t="e">
        <f t="shared" si="25"/>
        <v>#N/A</v>
      </c>
      <c r="K561" t="e">
        <f>VLOOKUP(G561,网银退汇!H:J,3,FALSE)</f>
        <v>#N/A</v>
      </c>
      <c r="L561" t="str">
        <f t="shared" si="26"/>
        <v>20170807</v>
      </c>
    </row>
    <row r="562" spans="1:12">
      <c r="A562" s="1" t="s">
        <v>8445</v>
      </c>
      <c r="B562" s="1" t="s">
        <v>1504</v>
      </c>
      <c r="C562" s="1" t="s">
        <v>13852</v>
      </c>
      <c r="D562" s="1" t="s">
        <v>13853</v>
      </c>
      <c r="E562" s="1" t="s">
        <v>8393</v>
      </c>
      <c r="F562" s="2">
        <v>251</v>
      </c>
      <c r="G562" s="1" t="str">
        <f t="shared" si="24"/>
        <v>6217790001033312725251</v>
      </c>
      <c r="H562" s="1" t="s">
        <v>13854</v>
      </c>
      <c r="I562" t="e">
        <f>VLOOKUP(G1875,银行退汇!H:K,4,FALSE)</f>
        <v>#N/A</v>
      </c>
      <c r="J562" t="e">
        <f t="shared" si="25"/>
        <v>#N/A</v>
      </c>
      <c r="K562" t="e">
        <f>VLOOKUP(G562,网银退汇!H:J,3,FALSE)</f>
        <v>#N/A</v>
      </c>
      <c r="L562" t="str">
        <f t="shared" si="26"/>
        <v>20170801</v>
      </c>
    </row>
    <row r="563" spans="1:12">
      <c r="A563" s="1" t="s">
        <v>13459</v>
      </c>
      <c r="B563" s="1" t="s">
        <v>7827</v>
      </c>
      <c r="C563" s="1" t="s">
        <v>13871</v>
      </c>
      <c r="D563" s="1" t="s">
        <v>13853</v>
      </c>
      <c r="E563" s="6" t="s">
        <v>111</v>
      </c>
      <c r="F563" s="13">
        <v>70</v>
      </c>
      <c r="G563" s="1" t="str">
        <f t="shared" si="24"/>
        <v>621779000103333664170</v>
      </c>
      <c r="H563" s="1" t="s">
        <v>13854</v>
      </c>
      <c r="I563" t="e">
        <f>VLOOKUP(G1876,银行退汇!H:K,4,FALSE)</f>
        <v>#N/A</v>
      </c>
      <c r="J563" t="e">
        <f t="shared" si="25"/>
        <v>#N/A</v>
      </c>
      <c r="K563" t="str">
        <f>VLOOKUP(G563,网银退汇!H:J,3,FALSE)</f>
        <v>2017-08-18</v>
      </c>
      <c r="L563" t="str">
        <f t="shared" si="26"/>
        <v>20170818</v>
      </c>
    </row>
    <row r="564" spans="1:12">
      <c r="A564" s="1" t="s">
        <v>10538</v>
      </c>
      <c r="B564" s="1" t="s">
        <v>10537</v>
      </c>
      <c r="C564" s="1" t="s">
        <v>13861</v>
      </c>
      <c r="D564" s="1" t="s">
        <v>13853</v>
      </c>
      <c r="E564" s="6" t="s">
        <v>860</v>
      </c>
      <c r="F564" s="13">
        <v>198.05</v>
      </c>
      <c r="G564" s="1" t="str">
        <f t="shared" si="24"/>
        <v>6217790001035896196198.05</v>
      </c>
      <c r="H564" s="1" t="s">
        <v>13854</v>
      </c>
      <c r="I564" t="e">
        <f>VLOOKUP(G1877,银行退汇!H:K,4,FALSE)</f>
        <v>#N/A</v>
      </c>
      <c r="J564" t="e">
        <f t="shared" si="25"/>
        <v>#N/A</v>
      </c>
      <c r="K564" t="str">
        <f>VLOOKUP(G564,网银退汇!H:J,3,FALSE)</f>
        <v>2017-08-09</v>
      </c>
      <c r="L564" t="str">
        <f t="shared" si="26"/>
        <v>20170808</v>
      </c>
    </row>
    <row r="565" spans="1:12">
      <c r="A565" s="1" t="s">
        <v>12650</v>
      </c>
      <c r="B565" s="1" t="s">
        <v>6731</v>
      </c>
      <c r="C565" s="1" t="s">
        <v>13868</v>
      </c>
      <c r="D565" s="1" t="s">
        <v>13853</v>
      </c>
      <c r="E565" s="6" t="s">
        <v>277</v>
      </c>
      <c r="F565" s="13">
        <v>100</v>
      </c>
      <c r="G565" s="1" t="str">
        <f t="shared" si="24"/>
        <v>6217790001039752171100</v>
      </c>
      <c r="H565" s="1" t="s">
        <v>13854</v>
      </c>
      <c r="I565" t="e">
        <f>VLOOKUP(G1878,银行退汇!H:K,4,FALSE)</f>
        <v>#N/A</v>
      </c>
      <c r="J565" t="e">
        <f t="shared" si="25"/>
        <v>#N/A</v>
      </c>
      <c r="K565" t="str">
        <f>VLOOKUP(G565,网银退汇!H:J,3,FALSE)</f>
        <v>2017-08-17</v>
      </c>
      <c r="L565" t="str">
        <f t="shared" si="26"/>
        <v>20170815</v>
      </c>
    </row>
    <row r="566" spans="1:12">
      <c r="A566" s="1" t="s">
        <v>13349</v>
      </c>
      <c r="B566" s="1" t="s">
        <v>7673</v>
      </c>
      <c r="C566" s="1" t="s">
        <v>13870</v>
      </c>
      <c r="D566" s="1" t="s">
        <v>13853</v>
      </c>
      <c r="E566" s="1" t="s">
        <v>277</v>
      </c>
      <c r="F566" s="2">
        <v>82.5</v>
      </c>
      <c r="G566" s="1" t="str">
        <f t="shared" si="24"/>
        <v>621779000103975217182.5</v>
      </c>
      <c r="H566" s="1" t="s">
        <v>13854</v>
      </c>
      <c r="I566" t="e">
        <f>VLOOKUP(G1879,银行退汇!H:K,4,FALSE)</f>
        <v>#N/A</v>
      </c>
      <c r="J566" t="e">
        <f t="shared" si="25"/>
        <v>#N/A</v>
      </c>
      <c r="K566" t="e">
        <f>VLOOKUP(G566,网银退汇!H:J,3,FALSE)</f>
        <v>#N/A</v>
      </c>
      <c r="L566" t="str">
        <f t="shared" si="26"/>
        <v>20170817</v>
      </c>
    </row>
    <row r="567" spans="1:12">
      <c r="A567" s="1" t="s">
        <v>12837</v>
      </c>
      <c r="B567" s="1" t="s">
        <v>6989</v>
      </c>
      <c r="C567" s="1" t="s">
        <v>13869</v>
      </c>
      <c r="D567" s="1" t="s">
        <v>13853</v>
      </c>
      <c r="E567" s="1" t="s">
        <v>12838</v>
      </c>
      <c r="F567" s="2">
        <v>474</v>
      </c>
      <c r="G567" s="1" t="str">
        <f t="shared" si="24"/>
        <v>6217790001042310447474</v>
      </c>
      <c r="H567" s="1" t="s">
        <v>13854</v>
      </c>
      <c r="I567" t="e">
        <f>VLOOKUP(G1880,银行退汇!H:K,4,FALSE)</f>
        <v>#N/A</v>
      </c>
      <c r="J567" t="e">
        <f t="shared" si="25"/>
        <v>#N/A</v>
      </c>
      <c r="K567" t="e">
        <f>VLOOKUP(G567,网银退汇!H:J,3,FALSE)</f>
        <v>#N/A</v>
      </c>
      <c r="L567" t="str">
        <f t="shared" si="26"/>
        <v>20170816</v>
      </c>
    </row>
    <row r="568" spans="1:12">
      <c r="A568" s="1" t="s">
        <v>11334</v>
      </c>
      <c r="B568" s="1" t="s">
        <v>5045</v>
      </c>
      <c r="C568" s="1" t="s">
        <v>13863</v>
      </c>
      <c r="D568" s="1" t="s">
        <v>13853</v>
      </c>
      <c r="E568" s="1" t="s">
        <v>11335</v>
      </c>
      <c r="F568" s="2">
        <v>81.08</v>
      </c>
      <c r="G568" s="1" t="str">
        <f t="shared" si="24"/>
        <v>621779000104310126681.08</v>
      </c>
      <c r="H568" s="1" t="s">
        <v>13854</v>
      </c>
      <c r="I568" t="e">
        <f>VLOOKUP(G1881,银行退汇!H:K,4,FALSE)</f>
        <v>#N/A</v>
      </c>
      <c r="J568" t="e">
        <f t="shared" si="25"/>
        <v>#N/A</v>
      </c>
      <c r="K568" t="e">
        <f>VLOOKUP(G568,网银退汇!H:J,3,FALSE)</f>
        <v>#N/A</v>
      </c>
      <c r="L568" t="str">
        <f t="shared" si="26"/>
        <v>20170810</v>
      </c>
    </row>
    <row r="569" spans="1:12">
      <c r="A569" s="1" t="s">
        <v>13804</v>
      </c>
      <c r="B569" s="1" t="s">
        <v>8290</v>
      </c>
      <c r="C569" s="1" t="s">
        <v>13872</v>
      </c>
      <c r="D569" s="1" t="s">
        <v>13853</v>
      </c>
      <c r="E569" s="1" t="s">
        <v>13805</v>
      </c>
      <c r="F569" s="2">
        <v>1321</v>
      </c>
      <c r="G569" s="1" t="str">
        <f t="shared" si="24"/>
        <v>62177900010448347821321</v>
      </c>
      <c r="H569" s="1" t="s">
        <v>13854</v>
      </c>
      <c r="I569" t="e">
        <f>VLOOKUP(G1882,银行退汇!H:K,4,FALSE)</f>
        <v>#N/A</v>
      </c>
      <c r="J569" t="e">
        <f t="shared" si="25"/>
        <v>#N/A</v>
      </c>
      <c r="K569" t="e">
        <f>VLOOKUP(G569,网银退汇!H:J,3,FALSE)</f>
        <v>#N/A</v>
      </c>
      <c r="L569" t="str">
        <f t="shared" si="26"/>
        <v>20170819</v>
      </c>
    </row>
    <row r="570" spans="1:12">
      <c r="A570" s="1" t="s">
        <v>10615</v>
      </c>
      <c r="B570" s="1" t="s">
        <v>4169</v>
      </c>
      <c r="C570" s="1" t="s">
        <v>13861</v>
      </c>
      <c r="D570" s="1" t="s">
        <v>13853</v>
      </c>
      <c r="E570" s="1" t="s">
        <v>10616</v>
      </c>
      <c r="F570" s="2">
        <v>84.81</v>
      </c>
      <c r="G570" s="1" t="str">
        <f t="shared" si="24"/>
        <v>621779000105761914684.81</v>
      </c>
      <c r="H570" s="1" t="s">
        <v>13854</v>
      </c>
      <c r="I570" t="e">
        <f>VLOOKUP(G1883,银行退汇!H:K,4,FALSE)</f>
        <v>#N/A</v>
      </c>
      <c r="J570" t="e">
        <f t="shared" si="25"/>
        <v>#N/A</v>
      </c>
      <c r="K570" t="e">
        <f>VLOOKUP(G570,网银退汇!H:J,3,FALSE)</f>
        <v>#N/A</v>
      </c>
      <c r="L570" t="str">
        <f t="shared" si="26"/>
        <v>20170808</v>
      </c>
    </row>
    <row r="571" spans="1:12">
      <c r="A571" s="1" t="s">
        <v>9699</v>
      </c>
      <c r="B571" s="1" t="s">
        <v>3041</v>
      </c>
      <c r="C571" s="1" t="s">
        <v>13857</v>
      </c>
      <c r="D571" s="1" t="s">
        <v>13853</v>
      </c>
      <c r="E571" s="1" t="s">
        <v>9700</v>
      </c>
      <c r="F571" s="2">
        <v>129.56</v>
      </c>
      <c r="G571" s="1" t="str">
        <f t="shared" si="24"/>
        <v>6217790001078061757129.56</v>
      </c>
      <c r="H571" s="1" t="s">
        <v>13854</v>
      </c>
      <c r="I571" t="e">
        <f>VLOOKUP(G1884,银行退汇!H:K,4,FALSE)</f>
        <v>#N/A</v>
      </c>
      <c r="J571" t="e">
        <f t="shared" si="25"/>
        <v>#N/A</v>
      </c>
      <c r="K571" t="e">
        <f>VLOOKUP(G571,网银退汇!H:J,3,FALSE)</f>
        <v>#N/A</v>
      </c>
      <c r="L571" t="str">
        <f t="shared" si="26"/>
        <v>20170804</v>
      </c>
    </row>
    <row r="572" spans="1:12">
      <c r="A572" s="1" t="s">
        <v>8456</v>
      </c>
      <c r="B572" s="1" t="s">
        <v>1517</v>
      </c>
      <c r="C572" s="1" t="s">
        <v>13852</v>
      </c>
      <c r="D572" s="1" t="s">
        <v>13853</v>
      </c>
      <c r="E572" s="1" t="s">
        <v>8457</v>
      </c>
      <c r="F572" s="2">
        <v>439.5</v>
      </c>
      <c r="G572" s="1" t="str">
        <f t="shared" si="24"/>
        <v>6217790001080398478439.5</v>
      </c>
      <c r="H572" s="1" t="s">
        <v>13854</v>
      </c>
      <c r="I572" t="e">
        <f>VLOOKUP(G1885,银行退汇!H:K,4,FALSE)</f>
        <v>#N/A</v>
      </c>
      <c r="J572" t="e">
        <f t="shared" si="25"/>
        <v>#N/A</v>
      </c>
      <c r="K572" t="e">
        <f>VLOOKUP(G572,网银退汇!H:J,3,FALSE)</f>
        <v>#N/A</v>
      </c>
      <c r="L572" t="str">
        <f t="shared" si="26"/>
        <v>20170801</v>
      </c>
    </row>
    <row r="573" spans="1:12">
      <c r="A573" s="1" t="s">
        <v>11998</v>
      </c>
      <c r="B573" s="1" t="s">
        <v>5858</v>
      </c>
      <c r="C573" s="1" t="s">
        <v>13867</v>
      </c>
      <c r="D573" s="1" t="s">
        <v>13853</v>
      </c>
      <c r="E573" s="1" t="s">
        <v>11999</v>
      </c>
      <c r="F573" s="2">
        <v>319</v>
      </c>
      <c r="G573" s="1" t="str">
        <f t="shared" si="24"/>
        <v>6217790001081644243319</v>
      </c>
      <c r="H573" s="1" t="s">
        <v>13854</v>
      </c>
      <c r="I573" t="e">
        <f>VLOOKUP(G1886,银行退汇!H:K,4,FALSE)</f>
        <v>#N/A</v>
      </c>
      <c r="J573" t="e">
        <f t="shared" si="25"/>
        <v>#N/A</v>
      </c>
      <c r="K573" t="e">
        <f>VLOOKUP(G573,网银退汇!H:J,3,FALSE)</f>
        <v>#N/A</v>
      </c>
      <c r="L573" t="str">
        <f t="shared" si="26"/>
        <v>20170814</v>
      </c>
    </row>
    <row r="574" spans="1:12">
      <c r="A574" s="1" t="s">
        <v>13036</v>
      </c>
      <c r="B574" s="1" t="s">
        <v>7255</v>
      </c>
      <c r="C574" s="1" t="s">
        <v>13870</v>
      </c>
      <c r="D574" s="1" t="s">
        <v>13853</v>
      </c>
      <c r="E574" s="1" t="s">
        <v>13037</v>
      </c>
      <c r="F574" s="2">
        <v>20</v>
      </c>
      <c r="G574" s="1" t="str">
        <f t="shared" si="24"/>
        <v>621779000109147620620</v>
      </c>
      <c r="H574" s="1" t="s">
        <v>13854</v>
      </c>
      <c r="I574" t="e">
        <f>VLOOKUP(G1887,银行退汇!H:K,4,FALSE)</f>
        <v>#N/A</v>
      </c>
      <c r="J574" t="e">
        <f t="shared" si="25"/>
        <v>#N/A</v>
      </c>
      <c r="K574" t="e">
        <f>VLOOKUP(G574,网银退汇!H:J,3,FALSE)</f>
        <v>#N/A</v>
      </c>
      <c r="L574" t="str">
        <f t="shared" si="26"/>
        <v>20170817</v>
      </c>
    </row>
    <row r="575" spans="1:12">
      <c r="A575" s="1" t="s">
        <v>9352</v>
      </c>
      <c r="B575" s="1" t="s">
        <v>9351</v>
      </c>
      <c r="C575" s="1" t="s">
        <v>13856</v>
      </c>
      <c r="D575" s="1" t="s">
        <v>13853</v>
      </c>
      <c r="E575" s="6" t="s">
        <v>564</v>
      </c>
      <c r="F575" s="13">
        <v>166.5</v>
      </c>
      <c r="G575" s="1" t="str">
        <f t="shared" si="24"/>
        <v>6217790001091823027166.5</v>
      </c>
      <c r="H575" s="1" t="s">
        <v>13854</v>
      </c>
      <c r="I575" t="e">
        <f>VLOOKUP(G1888,银行退汇!H:K,4,FALSE)</f>
        <v>#N/A</v>
      </c>
      <c r="J575" t="e">
        <f t="shared" si="25"/>
        <v>#N/A</v>
      </c>
      <c r="K575" t="str">
        <f>VLOOKUP(G575,网银退汇!H:J,3,FALSE)</f>
        <v>2017-08-14</v>
      </c>
      <c r="L575" t="str">
        <f t="shared" si="26"/>
        <v>20170803</v>
      </c>
    </row>
    <row r="576" spans="1:12">
      <c r="A576" s="1" t="s">
        <v>9578</v>
      </c>
      <c r="B576" s="1" t="s">
        <v>2891</v>
      </c>
      <c r="C576" s="1" t="s">
        <v>13857</v>
      </c>
      <c r="D576" s="1" t="s">
        <v>13853</v>
      </c>
      <c r="E576" s="1" t="s">
        <v>9579</v>
      </c>
      <c r="F576" s="2">
        <v>245.27</v>
      </c>
      <c r="G576" s="1" t="str">
        <f t="shared" si="24"/>
        <v>6217790001091828174245.27</v>
      </c>
      <c r="H576" s="1" t="s">
        <v>13854</v>
      </c>
      <c r="I576" t="e">
        <f>VLOOKUP(G1889,银行退汇!H:K,4,FALSE)</f>
        <v>#N/A</v>
      </c>
      <c r="J576" t="e">
        <f t="shared" si="25"/>
        <v>#N/A</v>
      </c>
      <c r="K576" t="e">
        <f>VLOOKUP(G576,网银退汇!H:J,3,FALSE)</f>
        <v>#N/A</v>
      </c>
      <c r="L576" t="str">
        <f t="shared" si="26"/>
        <v>20170804</v>
      </c>
    </row>
    <row r="577" spans="1:12">
      <c r="A577" s="1" t="s">
        <v>11033</v>
      </c>
      <c r="B577" s="1" t="s">
        <v>4677</v>
      </c>
      <c r="C577" s="1" t="s">
        <v>13862</v>
      </c>
      <c r="D577" s="1" t="s">
        <v>13853</v>
      </c>
      <c r="E577" s="1" t="s">
        <v>11034</v>
      </c>
      <c r="F577" s="2">
        <v>487.5</v>
      </c>
      <c r="G577" s="1" t="str">
        <f t="shared" si="24"/>
        <v>6217790001091852653487.5</v>
      </c>
      <c r="H577" s="1" t="s">
        <v>13854</v>
      </c>
      <c r="I577" t="e">
        <f>VLOOKUP(G1890,银行退汇!H:K,4,FALSE)</f>
        <v>#N/A</v>
      </c>
      <c r="J577" t="e">
        <f t="shared" si="25"/>
        <v>#N/A</v>
      </c>
      <c r="K577" t="e">
        <f>VLOOKUP(G577,网银退汇!H:J,3,FALSE)</f>
        <v>#N/A</v>
      </c>
      <c r="L577" t="str">
        <f t="shared" si="26"/>
        <v>20170809</v>
      </c>
    </row>
    <row r="578" spans="1:12">
      <c r="A578" s="1" t="s">
        <v>12700</v>
      </c>
      <c r="B578" s="1" t="s">
        <v>6800</v>
      </c>
      <c r="C578" s="1" t="s">
        <v>13869</v>
      </c>
      <c r="D578" s="1" t="s">
        <v>13853</v>
      </c>
      <c r="E578" s="1" t="s">
        <v>12701</v>
      </c>
      <c r="F578" s="2">
        <v>100</v>
      </c>
      <c r="G578" s="1" t="str">
        <f t="shared" ref="G578:G641" si="27">E578&amp;F578</f>
        <v>6217790001094212657100</v>
      </c>
      <c r="H578" s="1" t="s">
        <v>13854</v>
      </c>
      <c r="I578" t="e">
        <f>VLOOKUP(G1891,银行退汇!H:K,4,FALSE)</f>
        <v>#N/A</v>
      </c>
      <c r="J578" t="e">
        <f t="shared" si="25"/>
        <v>#N/A</v>
      </c>
      <c r="K578" t="e">
        <f>VLOOKUP(G578,网银退汇!H:J,3,FALSE)</f>
        <v>#N/A</v>
      </c>
      <c r="L578" t="str">
        <f t="shared" si="26"/>
        <v>20170816</v>
      </c>
    </row>
    <row r="579" spans="1:12">
      <c r="A579" s="1" t="s">
        <v>10585</v>
      </c>
      <c r="B579" s="1" t="s">
        <v>4133</v>
      </c>
      <c r="C579" s="1" t="s">
        <v>13861</v>
      </c>
      <c r="D579" s="1" t="s">
        <v>13853</v>
      </c>
      <c r="E579" s="1" t="s">
        <v>10586</v>
      </c>
      <c r="F579" s="2">
        <v>917</v>
      </c>
      <c r="G579" s="1" t="str">
        <f t="shared" si="27"/>
        <v>6217790001095053217917</v>
      </c>
      <c r="H579" s="1" t="s">
        <v>13854</v>
      </c>
      <c r="I579" t="e">
        <f>VLOOKUP(G1892,银行退汇!H:K,4,FALSE)</f>
        <v>#N/A</v>
      </c>
      <c r="J579" t="e">
        <f t="shared" ref="J579:J642" si="28">IF(I579&gt;0,1,"")</f>
        <v>#N/A</v>
      </c>
      <c r="K579" t="e">
        <f>VLOOKUP(G579,网银退汇!H:J,3,FALSE)</f>
        <v>#N/A</v>
      </c>
      <c r="L579" t="str">
        <f t="shared" ref="L579:L642" si="29">C579</f>
        <v>20170808</v>
      </c>
    </row>
    <row r="580" spans="1:12">
      <c r="A580" s="1" t="s">
        <v>10090</v>
      </c>
      <c r="B580" s="1" t="s">
        <v>10089</v>
      </c>
      <c r="C580" s="1" t="s">
        <v>13860</v>
      </c>
      <c r="D580" s="1" t="s">
        <v>13853</v>
      </c>
      <c r="E580" s="6" t="s">
        <v>956</v>
      </c>
      <c r="F580" s="13">
        <v>80.41</v>
      </c>
      <c r="G580" s="1" t="str">
        <f t="shared" si="27"/>
        <v>621779000109835102280.41</v>
      </c>
      <c r="H580" s="1" t="s">
        <v>13854</v>
      </c>
      <c r="I580" t="e">
        <f>VLOOKUP(G1893,银行退汇!H:K,4,FALSE)</f>
        <v>#N/A</v>
      </c>
      <c r="J580" t="e">
        <f t="shared" si="28"/>
        <v>#N/A</v>
      </c>
      <c r="K580" t="str">
        <f>VLOOKUP(G580,网银退汇!H:J,3,FALSE)</f>
        <v>2017-08-08</v>
      </c>
      <c r="L580" t="str">
        <f t="shared" si="29"/>
        <v>20170807</v>
      </c>
    </row>
    <row r="581" spans="1:12">
      <c r="A581" s="1" t="s">
        <v>12791</v>
      </c>
      <c r="B581" s="1" t="s">
        <v>6927</v>
      </c>
      <c r="C581" s="1" t="s">
        <v>13869</v>
      </c>
      <c r="D581" s="1" t="s">
        <v>13853</v>
      </c>
      <c r="E581" s="6" t="s">
        <v>271</v>
      </c>
      <c r="F581" s="13">
        <v>1000</v>
      </c>
      <c r="G581" s="1" t="str">
        <f t="shared" si="27"/>
        <v>62177900011155017811000</v>
      </c>
      <c r="H581" s="1" t="s">
        <v>13854</v>
      </c>
      <c r="I581" t="e">
        <f>VLOOKUP(G1894,银行退汇!H:K,4,FALSE)</f>
        <v>#N/A</v>
      </c>
      <c r="J581" t="e">
        <f t="shared" si="28"/>
        <v>#N/A</v>
      </c>
      <c r="K581" t="str">
        <f>VLOOKUP(G581,网银退汇!H:J,3,FALSE)</f>
        <v>2017-08-17</v>
      </c>
      <c r="L581" t="str">
        <f t="shared" si="29"/>
        <v>20170816</v>
      </c>
    </row>
    <row r="582" spans="1:12">
      <c r="A582" s="1" t="s">
        <v>12777</v>
      </c>
      <c r="B582" s="1" t="s">
        <v>6908</v>
      </c>
      <c r="C582" s="1" t="s">
        <v>13869</v>
      </c>
      <c r="D582" s="1" t="s">
        <v>13853</v>
      </c>
      <c r="E582" s="6" t="s">
        <v>271</v>
      </c>
      <c r="F582" s="13">
        <v>5000</v>
      </c>
      <c r="G582" s="1" t="str">
        <f t="shared" si="27"/>
        <v>62177900011155017815000</v>
      </c>
      <c r="H582" s="1" t="s">
        <v>13854</v>
      </c>
      <c r="I582" t="e">
        <f>VLOOKUP(G1895,银行退汇!H:K,4,FALSE)</f>
        <v>#N/A</v>
      </c>
      <c r="J582" t="e">
        <f t="shared" si="28"/>
        <v>#N/A</v>
      </c>
      <c r="K582" t="str">
        <f>VLOOKUP(G582,网银退汇!H:J,3,FALSE)</f>
        <v>2017-08-17</v>
      </c>
      <c r="L582" t="str">
        <f t="shared" si="29"/>
        <v>20170816</v>
      </c>
    </row>
    <row r="583" spans="1:12">
      <c r="A583" s="1" t="s">
        <v>12596</v>
      </c>
      <c r="B583" s="1" t="s">
        <v>6659</v>
      </c>
      <c r="C583" s="1" t="s">
        <v>13868</v>
      </c>
      <c r="D583" s="1" t="s">
        <v>13853</v>
      </c>
      <c r="E583" s="6" t="s">
        <v>349</v>
      </c>
      <c r="F583" s="13">
        <v>66.63</v>
      </c>
      <c r="G583" s="1" t="str">
        <f t="shared" si="27"/>
        <v>621779000111875904866.63</v>
      </c>
      <c r="H583" s="1" t="s">
        <v>13854</v>
      </c>
      <c r="I583" t="e">
        <f>VLOOKUP(G1896,银行退汇!H:K,4,FALSE)</f>
        <v>#N/A</v>
      </c>
      <c r="J583" t="e">
        <f t="shared" si="28"/>
        <v>#N/A</v>
      </c>
      <c r="K583" t="str">
        <f>VLOOKUP(G583,网银退汇!H:J,3,FALSE)</f>
        <v>2017-08-16</v>
      </c>
      <c r="L583" t="str">
        <f t="shared" si="29"/>
        <v>20170815</v>
      </c>
    </row>
    <row r="584" spans="1:12">
      <c r="A584" s="1" t="s">
        <v>12221</v>
      </c>
      <c r="B584" s="1" t="s">
        <v>6146</v>
      </c>
      <c r="C584" s="1" t="s">
        <v>13867</v>
      </c>
      <c r="D584" s="1" t="s">
        <v>13853</v>
      </c>
      <c r="E584" s="1" t="s">
        <v>12222</v>
      </c>
      <c r="F584" s="2">
        <v>1000</v>
      </c>
      <c r="G584" s="1" t="str">
        <f t="shared" si="27"/>
        <v>62177900011188775191000</v>
      </c>
      <c r="H584" s="1" t="s">
        <v>13854</v>
      </c>
      <c r="I584" t="e">
        <f>VLOOKUP(G1897,银行退汇!H:K,4,FALSE)</f>
        <v>#N/A</v>
      </c>
      <c r="J584" t="e">
        <f t="shared" si="28"/>
        <v>#N/A</v>
      </c>
      <c r="K584" t="e">
        <f>VLOOKUP(G584,网银退汇!H:J,3,FALSE)</f>
        <v>#N/A</v>
      </c>
      <c r="L584" t="str">
        <f t="shared" si="29"/>
        <v>20170814</v>
      </c>
    </row>
    <row r="585" spans="1:12">
      <c r="A585" s="1" t="s">
        <v>8886</v>
      </c>
      <c r="B585" s="1" t="s">
        <v>2070</v>
      </c>
      <c r="C585" s="1" t="s">
        <v>13855</v>
      </c>
      <c r="D585" s="1" t="s">
        <v>13853</v>
      </c>
      <c r="E585" s="1" t="s">
        <v>8887</v>
      </c>
      <c r="F585" s="2">
        <v>46</v>
      </c>
      <c r="G585" s="1" t="str">
        <f t="shared" si="27"/>
        <v>621779000112031665446</v>
      </c>
      <c r="H585" s="1" t="s">
        <v>13854</v>
      </c>
      <c r="I585" t="e">
        <f>VLOOKUP(G1898,银行退汇!H:K,4,FALSE)</f>
        <v>#N/A</v>
      </c>
      <c r="J585" t="e">
        <f t="shared" si="28"/>
        <v>#N/A</v>
      </c>
      <c r="K585" t="e">
        <f>VLOOKUP(G585,网银退汇!H:J,3,FALSE)</f>
        <v>#N/A</v>
      </c>
      <c r="L585" t="str">
        <f t="shared" si="29"/>
        <v>20170802</v>
      </c>
    </row>
    <row r="586" spans="1:12">
      <c r="A586" s="1" t="s">
        <v>10328</v>
      </c>
      <c r="B586" s="1" t="s">
        <v>3815</v>
      </c>
      <c r="C586" s="1" t="s">
        <v>13860</v>
      </c>
      <c r="D586" s="1" t="s">
        <v>13853</v>
      </c>
      <c r="E586" s="1" t="s">
        <v>10329</v>
      </c>
      <c r="F586" s="2">
        <v>281.89999999999998</v>
      </c>
      <c r="G586" s="1" t="str">
        <f t="shared" si="27"/>
        <v>6217790001129569147281.9</v>
      </c>
      <c r="H586" s="1" t="s">
        <v>13854</v>
      </c>
      <c r="I586" t="e">
        <f>VLOOKUP(G1899,银行退汇!H:K,4,FALSE)</f>
        <v>#N/A</v>
      </c>
      <c r="J586" t="e">
        <f t="shared" si="28"/>
        <v>#N/A</v>
      </c>
      <c r="K586" t="e">
        <f>VLOOKUP(G586,网银退汇!H:J,3,FALSE)</f>
        <v>#N/A</v>
      </c>
      <c r="L586" t="str">
        <f t="shared" si="29"/>
        <v>20170807</v>
      </c>
    </row>
    <row r="587" spans="1:12">
      <c r="A587" s="1" t="s">
        <v>10793</v>
      </c>
      <c r="B587" s="1" t="s">
        <v>4392</v>
      </c>
      <c r="C587" s="1" t="s">
        <v>13862</v>
      </c>
      <c r="D587" s="1" t="s">
        <v>13853</v>
      </c>
      <c r="E587" s="1" t="s">
        <v>10794</v>
      </c>
      <c r="F587" s="2">
        <v>7.6</v>
      </c>
      <c r="G587" s="1" t="str">
        <f t="shared" si="27"/>
        <v>62178508000190681607.6</v>
      </c>
      <c r="H587" s="1" t="s">
        <v>13854</v>
      </c>
      <c r="I587" t="e">
        <f>VLOOKUP(G1900,银行退汇!H:K,4,FALSE)</f>
        <v>#N/A</v>
      </c>
      <c r="J587" t="e">
        <f t="shared" si="28"/>
        <v>#N/A</v>
      </c>
      <c r="K587" t="e">
        <f>VLOOKUP(G587,网银退汇!H:J,3,FALSE)</f>
        <v>#N/A</v>
      </c>
      <c r="L587" t="str">
        <f t="shared" si="29"/>
        <v>20170809</v>
      </c>
    </row>
    <row r="588" spans="1:12">
      <c r="A588" s="1" t="s">
        <v>12143</v>
      </c>
      <c r="B588" s="1" t="s">
        <v>6049</v>
      </c>
      <c r="C588" s="1" t="s">
        <v>13867</v>
      </c>
      <c r="D588" s="1" t="s">
        <v>13853</v>
      </c>
      <c r="E588" s="1" t="s">
        <v>12144</v>
      </c>
      <c r="F588" s="2">
        <v>20</v>
      </c>
      <c r="G588" s="1" t="str">
        <f t="shared" si="27"/>
        <v>621785170000085142720</v>
      </c>
      <c r="H588" s="1" t="s">
        <v>13854</v>
      </c>
      <c r="I588" t="e">
        <f>VLOOKUP(G1901,银行退汇!H:K,4,FALSE)</f>
        <v>#N/A</v>
      </c>
      <c r="J588" t="e">
        <f t="shared" si="28"/>
        <v>#N/A</v>
      </c>
      <c r="K588" t="e">
        <f>VLOOKUP(G588,网银退汇!H:J,3,FALSE)</f>
        <v>#N/A</v>
      </c>
      <c r="L588" t="str">
        <f t="shared" si="29"/>
        <v>20170814</v>
      </c>
    </row>
    <row r="589" spans="1:12">
      <c r="A589" s="1" t="s">
        <v>10276</v>
      </c>
      <c r="B589" s="1" t="s">
        <v>3753</v>
      </c>
      <c r="C589" s="1" t="s">
        <v>13860</v>
      </c>
      <c r="D589" s="1" t="s">
        <v>13853</v>
      </c>
      <c r="E589" s="1" t="s">
        <v>10277</v>
      </c>
      <c r="F589" s="2">
        <v>3465.93</v>
      </c>
      <c r="G589" s="1" t="str">
        <f t="shared" si="27"/>
        <v>62178527000004950003465.93</v>
      </c>
      <c r="H589" s="1" t="s">
        <v>13854</v>
      </c>
      <c r="I589" t="e">
        <f>VLOOKUP(G1902,银行退汇!H:K,4,FALSE)</f>
        <v>#N/A</v>
      </c>
      <c r="J589" t="e">
        <f t="shared" si="28"/>
        <v>#N/A</v>
      </c>
      <c r="K589" t="e">
        <f>VLOOKUP(G589,网银退汇!H:J,3,FALSE)</f>
        <v>#N/A</v>
      </c>
      <c r="L589" t="str">
        <f t="shared" si="29"/>
        <v>20170807</v>
      </c>
    </row>
    <row r="590" spans="1:12">
      <c r="A590" s="1" t="s">
        <v>12094</v>
      </c>
      <c r="B590" s="1" t="s">
        <v>12093</v>
      </c>
      <c r="C590" s="1" t="s">
        <v>13867</v>
      </c>
      <c r="D590" s="1" t="s">
        <v>13853</v>
      </c>
      <c r="E590" s="6" t="s">
        <v>489</v>
      </c>
      <c r="F590" s="13">
        <v>342.28</v>
      </c>
      <c r="G590" s="1" t="str">
        <f t="shared" si="27"/>
        <v>6217852700000628592342.28</v>
      </c>
      <c r="H590" s="1" t="s">
        <v>13854</v>
      </c>
      <c r="I590" t="e">
        <f>VLOOKUP(G1903,银行退汇!H:K,4,FALSE)</f>
        <v>#N/A</v>
      </c>
      <c r="J590" t="e">
        <f t="shared" si="28"/>
        <v>#N/A</v>
      </c>
      <c r="K590" t="str">
        <f>VLOOKUP(G590,网银退汇!H:J,3,FALSE)</f>
        <v>2017-08-14</v>
      </c>
      <c r="L590" t="str">
        <f t="shared" si="29"/>
        <v>20170814</v>
      </c>
    </row>
    <row r="591" spans="1:12">
      <c r="A591" s="1" t="s">
        <v>11684</v>
      </c>
      <c r="B591" s="1" t="s">
        <v>5489</v>
      </c>
      <c r="C591" s="1" t="s">
        <v>13864</v>
      </c>
      <c r="D591" s="1" t="s">
        <v>13853</v>
      </c>
      <c r="E591" s="1" t="s">
        <v>11685</v>
      </c>
      <c r="F591" s="2">
        <v>167.5</v>
      </c>
      <c r="G591" s="1" t="str">
        <f t="shared" si="27"/>
        <v>6217852700001232279167.5</v>
      </c>
      <c r="H591" s="1" t="s">
        <v>13854</v>
      </c>
      <c r="I591" t="e">
        <f>VLOOKUP(G1904,银行退汇!H:K,4,FALSE)</f>
        <v>#N/A</v>
      </c>
      <c r="J591" t="e">
        <f t="shared" si="28"/>
        <v>#N/A</v>
      </c>
      <c r="K591" t="e">
        <f>VLOOKUP(G591,网银退汇!H:J,3,FALSE)</f>
        <v>#N/A</v>
      </c>
      <c r="L591" t="str">
        <f t="shared" si="29"/>
        <v>20170811</v>
      </c>
    </row>
    <row r="592" spans="1:12">
      <c r="A592" s="1" t="s">
        <v>12982</v>
      </c>
      <c r="B592" s="1" t="s">
        <v>7185</v>
      </c>
      <c r="C592" s="1" t="s">
        <v>13869</v>
      </c>
      <c r="D592" s="1" t="s">
        <v>13853</v>
      </c>
      <c r="E592" s="1" t="s">
        <v>12983</v>
      </c>
      <c r="F592" s="2">
        <v>1000</v>
      </c>
      <c r="G592" s="1" t="str">
        <f t="shared" si="27"/>
        <v>62178527000021243921000</v>
      </c>
      <c r="H592" s="1" t="s">
        <v>13854</v>
      </c>
      <c r="I592" t="e">
        <f>VLOOKUP(G1905,银行退汇!H:K,4,FALSE)</f>
        <v>#N/A</v>
      </c>
      <c r="J592" t="e">
        <f t="shared" si="28"/>
        <v>#N/A</v>
      </c>
      <c r="K592" t="e">
        <f>VLOOKUP(G592,网银退汇!H:J,3,FALSE)</f>
        <v>#N/A</v>
      </c>
      <c r="L592" t="str">
        <f t="shared" si="29"/>
        <v>20170816</v>
      </c>
    </row>
    <row r="593" spans="1:12">
      <c r="A593" s="1" t="s">
        <v>8504</v>
      </c>
      <c r="B593" s="1" t="s">
        <v>1572</v>
      </c>
      <c r="C593" s="1" t="s">
        <v>13852</v>
      </c>
      <c r="D593" s="1" t="s">
        <v>13853</v>
      </c>
      <c r="E593" s="1" t="s">
        <v>8505</v>
      </c>
      <c r="F593" s="2">
        <v>694</v>
      </c>
      <c r="G593" s="1" t="str">
        <f t="shared" si="27"/>
        <v>6217852700004848915694</v>
      </c>
      <c r="H593" s="1" t="s">
        <v>13854</v>
      </c>
      <c r="I593" t="e">
        <f>VLOOKUP(G1906,银行退汇!H:K,4,FALSE)</f>
        <v>#N/A</v>
      </c>
      <c r="J593" t="e">
        <f t="shared" si="28"/>
        <v>#N/A</v>
      </c>
      <c r="K593" t="e">
        <f>VLOOKUP(G593,网银退汇!H:J,3,FALSE)</f>
        <v>#N/A</v>
      </c>
      <c r="L593" t="str">
        <f t="shared" si="29"/>
        <v>20170801</v>
      </c>
    </row>
    <row r="594" spans="1:12">
      <c r="A594" s="1" t="s">
        <v>8486</v>
      </c>
      <c r="B594" s="1" t="s">
        <v>1557</v>
      </c>
      <c r="C594" s="1" t="s">
        <v>13852</v>
      </c>
      <c r="D594" s="1" t="s">
        <v>13853</v>
      </c>
      <c r="E594" s="1" t="s">
        <v>8466</v>
      </c>
      <c r="F594" s="2">
        <v>1538</v>
      </c>
      <c r="G594" s="1" t="str">
        <f t="shared" si="27"/>
        <v>62178527000053500931538</v>
      </c>
      <c r="H594" s="1" t="s">
        <v>13854</v>
      </c>
      <c r="I594" t="e">
        <f>VLOOKUP(G1907,银行退汇!H:K,4,FALSE)</f>
        <v>#N/A</v>
      </c>
      <c r="J594" t="e">
        <f t="shared" si="28"/>
        <v>#N/A</v>
      </c>
      <c r="K594" t="e">
        <f>VLOOKUP(G594,网银退汇!H:J,3,FALSE)</f>
        <v>#N/A</v>
      </c>
      <c r="L594" t="str">
        <f t="shared" si="29"/>
        <v>20170801</v>
      </c>
    </row>
    <row r="595" spans="1:12">
      <c r="A595" s="1" t="s">
        <v>8465</v>
      </c>
      <c r="B595" s="1" t="s">
        <v>1528</v>
      </c>
      <c r="C595" s="1" t="s">
        <v>13852</v>
      </c>
      <c r="D595" s="1" t="s">
        <v>13853</v>
      </c>
      <c r="E595" s="1" t="s">
        <v>8466</v>
      </c>
      <c r="F595" s="2">
        <v>169</v>
      </c>
      <c r="G595" s="1" t="str">
        <f t="shared" si="27"/>
        <v>6217852700005350093169</v>
      </c>
      <c r="H595" s="1" t="s">
        <v>13854</v>
      </c>
      <c r="I595" t="e">
        <f>VLOOKUP(G1908,银行退汇!H:K,4,FALSE)</f>
        <v>#N/A</v>
      </c>
      <c r="J595" t="e">
        <f t="shared" si="28"/>
        <v>#N/A</v>
      </c>
      <c r="K595" t="e">
        <f>VLOOKUP(G595,网银退汇!H:J,3,FALSE)</f>
        <v>#N/A</v>
      </c>
      <c r="L595" t="str">
        <f t="shared" si="29"/>
        <v>20170801</v>
      </c>
    </row>
    <row r="596" spans="1:12">
      <c r="A596" s="1" t="s">
        <v>12314</v>
      </c>
      <c r="B596" s="1" t="s">
        <v>6269</v>
      </c>
      <c r="C596" s="1" t="s">
        <v>13868</v>
      </c>
      <c r="D596" s="1" t="s">
        <v>13853</v>
      </c>
      <c r="E596" s="1" t="s">
        <v>12315</v>
      </c>
      <c r="F596" s="2">
        <v>1000</v>
      </c>
      <c r="G596" s="1" t="str">
        <f t="shared" si="27"/>
        <v>62178527000055176671000</v>
      </c>
      <c r="H596" s="1" t="s">
        <v>13854</v>
      </c>
      <c r="I596" t="e">
        <f>VLOOKUP(G1909,银行退汇!H:K,4,FALSE)</f>
        <v>#N/A</v>
      </c>
      <c r="J596" t="e">
        <f t="shared" si="28"/>
        <v>#N/A</v>
      </c>
      <c r="K596" t="e">
        <f>VLOOKUP(G596,网银退汇!H:J,3,FALSE)</f>
        <v>#N/A</v>
      </c>
      <c r="L596" t="str">
        <f t="shared" si="29"/>
        <v>20170815</v>
      </c>
    </row>
    <row r="597" spans="1:12">
      <c r="A597" s="1" t="s">
        <v>11868</v>
      </c>
      <c r="B597" s="1" t="s">
        <v>5704</v>
      </c>
      <c r="C597" s="1" t="s">
        <v>13865</v>
      </c>
      <c r="D597" s="1" t="s">
        <v>13853</v>
      </c>
      <c r="E597" s="1" t="s">
        <v>11869</v>
      </c>
      <c r="F597" s="2">
        <v>150</v>
      </c>
      <c r="G597" s="1" t="str">
        <f t="shared" si="27"/>
        <v>6217852700010082129150</v>
      </c>
      <c r="H597" s="1" t="s">
        <v>13854</v>
      </c>
      <c r="I597" t="e">
        <f>VLOOKUP(G1910,银行退汇!H:K,4,FALSE)</f>
        <v>#N/A</v>
      </c>
      <c r="J597" t="e">
        <f t="shared" si="28"/>
        <v>#N/A</v>
      </c>
      <c r="K597" t="e">
        <f>VLOOKUP(G597,网银退汇!H:J,3,FALSE)</f>
        <v>#N/A</v>
      </c>
      <c r="L597" t="str">
        <f t="shared" si="29"/>
        <v>20170812</v>
      </c>
    </row>
    <row r="598" spans="1:12">
      <c r="A598" s="1" t="s">
        <v>13039</v>
      </c>
      <c r="B598" s="1" t="s">
        <v>7259</v>
      </c>
      <c r="C598" s="1" t="s">
        <v>13870</v>
      </c>
      <c r="D598" s="1" t="s">
        <v>13853</v>
      </c>
      <c r="E598" s="1" t="s">
        <v>13040</v>
      </c>
      <c r="F598" s="2">
        <v>20</v>
      </c>
      <c r="G598" s="1" t="str">
        <f t="shared" si="27"/>
        <v>621785270001011648920</v>
      </c>
      <c r="H598" s="1" t="s">
        <v>13854</v>
      </c>
      <c r="I598" t="e">
        <f>VLOOKUP(G1911,银行退汇!H:K,4,FALSE)</f>
        <v>#N/A</v>
      </c>
      <c r="J598" t="e">
        <f t="shared" si="28"/>
        <v>#N/A</v>
      </c>
      <c r="K598" t="e">
        <f>VLOOKUP(G598,网银退汇!H:J,3,FALSE)</f>
        <v>#N/A</v>
      </c>
      <c r="L598" t="str">
        <f t="shared" si="29"/>
        <v>20170817</v>
      </c>
    </row>
    <row r="599" spans="1:12">
      <c r="A599" s="1" t="s">
        <v>11168</v>
      </c>
      <c r="B599" s="1" t="s">
        <v>4842</v>
      </c>
      <c r="C599" s="1" t="s">
        <v>13863</v>
      </c>
      <c r="D599" s="1" t="s">
        <v>13853</v>
      </c>
      <c r="E599" s="1" t="s">
        <v>11169</v>
      </c>
      <c r="F599" s="2">
        <v>38.56</v>
      </c>
      <c r="G599" s="1" t="str">
        <f t="shared" si="27"/>
        <v>621785270001059986638.56</v>
      </c>
      <c r="H599" s="1" t="s">
        <v>13854</v>
      </c>
      <c r="I599" t="e">
        <f>VLOOKUP(G1912,银行退汇!H:K,4,FALSE)</f>
        <v>#N/A</v>
      </c>
      <c r="J599" t="e">
        <f t="shared" si="28"/>
        <v>#N/A</v>
      </c>
      <c r="K599" t="e">
        <f>VLOOKUP(G599,网银退汇!H:J,3,FALSE)</f>
        <v>#N/A</v>
      </c>
      <c r="L599" t="str">
        <f t="shared" si="29"/>
        <v>20170810</v>
      </c>
    </row>
    <row r="600" spans="1:12">
      <c r="A600" s="1" t="s">
        <v>10334</v>
      </c>
      <c r="B600" s="1" t="s">
        <v>3823</v>
      </c>
      <c r="C600" s="1" t="s">
        <v>13860</v>
      </c>
      <c r="D600" s="1" t="s">
        <v>13853</v>
      </c>
      <c r="E600" s="1" t="s">
        <v>10335</v>
      </c>
      <c r="F600" s="2">
        <v>7213.14</v>
      </c>
      <c r="G600" s="1" t="str">
        <f t="shared" si="27"/>
        <v>62178527000115719307213.14</v>
      </c>
      <c r="H600" s="1" t="s">
        <v>13854</v>
      </c>
      <c r="I600" t="e">
        <f>VLOOKUP(G1913,银行退汇!H:K,4,FALSE)</f>
        <v>#N/A</v>
      </c>
      <c r="J600" t="e">
        <f t="shared" si="28"/>
        <v>#N/A</v>
      </c>
      <c r="K600" t="e">
        <f>VLOOKUP(G600,网银退汇!H:J,3,FALSE)</f>
        <v>#N/A</v>
      </c>
      <c r="L600" t="str">
        <f t="shared" si="29"/>
        <v>20170807</v>
      </c>
    </row>
    <row r="601" spans="1:12">
      <c r="A601" s="1" t="s">
        <v>12340</v>
      </c>
      <c r="B601" s="1" t="s">
        <v>6304</v>
      </c>
      <c r="C601" s="1" t="s">
        <v>13868</v>
      </c>
      <c r="D601" s="1" t="s">
        <v>13853</v>
      </c>
      <c r="E601" s="1" t="s">
        <v>10335</v>
      </c>
      <c r="F601" s="2">
        <v>994.5</v>
      </c>
      <c r="G601" s="1" t="str">
        <f t="shared" si="27"/>
        <v>6217852700011571930994.5</v>
      </c>
      <c r="H601" s="1" t="s">
        <v>13854</v>
      </c>
      <c r="I601" t="e">
        <f>VLOOKUP(G1914,银行退汇!H:K,4,FALSE)</f>
        <v>#N/A</v>
      </c>
      <c r="J601" t="e">
        <f t="shared" si="28"/>
        <v>#N/A</v>
      </c>
      <c r="K601" t="e">
        <f>VLOOKUP(G601,网银退汇!H:J,3,FALSE)</f>
        <v>#N/A</v>
      </c>
      <c r="L601" t="str">
        <f t="shared" si="29"/>
        <v>20170815</v>
      </c>
    </row>
    <row r="602" spans="1:12">
      <c r="A602" s="1" t="s">
        <v>12442</v>
      </c>
      <c r="B602" s="1" t="s">
        <v>6453</v>
      </c>
      <c r="C602" s="1" t="s">
        <v>13868</v>
      </c>
      <c r="D602" s="1" t="s">
        <v>13853</v>
      </c>
      <c r="E602" s="1" t="s">
        <v>12443</v>
      </c>
      <c r="F602" s="2">
        <v>45.2</v>
      </c>
      <c r="G602" s="1" t="str">
        <f t="shared" si="27"/>
        <v>621785270001174025345.2</v>
      </c>
      <c r="H602" s="1" t="s">
        <v>13854</v>
      </c>
      <c r="I602" t="e">
        <f>VLOOKUP(G1915,银行退汇!H:K,4,FALSE)</f>
        <v>#N/A</v>
      </c>
      <c r="J602" t="e">
        <f t="shared" si="28"/>
        <v>#N/A</v>
      </c>
      <c r="K602" t="e">
        <f>VLOOKUP(G602,网银退汇!H:J,3,FALSE)</f>
        <v>#N/A</v>
      </c>
      <c r="L602" t="str">
        <f t="shared" si="29"/>
        <v>20170815</v>
      </c>
    </row>
    <row r="603" spans="1:12">
      <c r="A603" s="1" t="s">
        <v>12085</v>
      </c>
      <c r="B603" s="1" t="s">
        <v>5975</v>
      </c>
      <c r="C603" s="1" t="s">
        <v>13867</v>
      </c>
      <c r="D603" s="1" t="s">
        <v>13853</v>
      </c>
      <c r="E603" s="1" t="s">
        <v>12086</v>
      </c>
      <c r="F603" s="2">
        <v>4900</v>
      </c>
      <c r="G603" s="1" t="str">
        <f t="shared" si="27"/>
        <v>62178527000118480724900</v>
      </c>
      <c r="H603" s="1" t="s">
        <v>13854</v>
      </c>
      <c r="I603" t="e">
        <f>VLOOKUP(G1916,银行退汇!H:K,4,FALSE)</f>
        <v>#N/A</v>
      </c>
      <c r="J603" t="e">
        <f t="shared" si="28"/>
        <v>#N/A</v>
      </c>
      <c r="K603" t="e">
        <f>VLOOKUP(G603,网银退汇!H:J,3,FALSE)</f>
        <v>#N/A</v>
      </c>
      <c r="L603" t="str">
        <f t="shared" si="29"/>
        <v>20170814</v>
      </c>
    </row>
    <row r="604" spans="1:12">
      <c r="A604" s="1" t="s">
        <v>11723</v>
      </c>
      <c r="B604" s="1" t="s">
        <v>5533</v>
      </c>
      <c r="C604" s="1" t="s">
        <v>13864</v>
      </c>
      <c r="D604" s="1" t="s">
        <v>13853</v>
      </c>
      <c r="E604" s="1" t="s">
        <v>11724</v>
      </c>
      <c r="F604" s="2">
        <v>999.5</v>
      </c>
      <c r="G604" s="1" t="str">
        <f t="shared" si="27"/>
        <v>6217852700012048821999.5</v>
      </c>
      <c r="H604" s="1" t="s">
        <v>13854</v>
      </c>
      <c r="I604" t="e">
        <f>VLOOKUP(G1917,银行退汇!H:K,4,FALSE)</f>
        <v>#N/A</v>
      </c>
      <c r="J604" t="e">
        <f t="shared" si="28"/>
        <v>#N/A</v>
      </c>
      <c r="K604" t="e">
        <f>VLOOKUP(G604,网银退汇!H:J,3,FALSE)</f>
        <v>#N/A</v>
      </c>
      <c r="L604" t="str">
        <f t="shared" si="29"/>
        <v>20170811</v>
      </c>
    </row>
    <row r="605" spans="1:12">
      <c r="A605" s="1" t="s">
        <v>13743</v>
      </c>
      <c r="B605" s="1" t="s">
        <v>8210</v>
      </c>
      <c r="C605" s="1" t="s">
        <v>13872</v>
      </c>
      <c r="D605" s="1" t="s">
        <v>13853</v>
      </c>
      <c r="E605" s="1" t="s">
        <v>13744</v>
      </c>
      <c r="F605" s="2">
        <v>120</v>
      </c>
      <c r="G605" s="1" t="str">
        <f t="shared" si="27"/>
        <v>6217852700015388851120</v>
      </c>
      <c r="H605" s="1" t="s">
        <v>13854</v>
      </c>
      <c r="I605" t="e">
        <f>VLOOKUP(G1918,银行退汇!H:K,4,FALSE)</f>
        <v>#N/A</v>
      </c>
      <c r="J605" t="e">
        <f t="shared" si="28"/>
        <v>#N/A</v>
      </c>
      <c r="K605" t="e">
        <f>VLOOKUP(G605,网银退汇!H:J,3,FALSE)</f>
        <v>#N/A</v>
      </c>
      <c r="L605" t="str">
        <f t="shared" si="29"/>
        <v>20170819</v>
      </c>
    </row>
    <row r="606" spans="1:12">
      <c r="A606" s="1" t="s">
        <v>12348</v>
      </c>
      <c r="B606" s="1" t="s">
        <v>6314</v>
      </c>
      <c r="C606" s="1" t="s">
        <v>13868</v>
      </c>
      <c r="D606" s="1" t="s">
        <v>13853</v>
      </c>
      <c r="E606" s="6" t="s">
        <v>388</v>
      </c>
      <c r="F606" s="13">
        <v>274.98</v>
      </c>
      <c r="G606" s="1" t="str">
        <f t="shared" si="27"/>
        <v>6217852700015391434274.98</v>
      </c>
      <c r="H606" s="1" t="s">
        <v>13854</v>
      </c>
      <c r="I606" t="e">
        <f>VLOOKUP(G1919,银行退汇!H:K,4,FALSE)</f>
        <v>#N/A</v>
      </c>
      <c r="J606" t="e">
        <f t="shared" si="28"/>
        <v>#N/A</v>
      </c>
      <c r="K606" t="str">
        <f>VLOOKUP(G606,网银退汇!H:J,3,FALSE)</f>
        <v>2017-08-15</v>
      </c>
      <c r="L606" t="str">
        <f t="shared" si="29"/>
        <v>20170815</v>
      </c>
    </row>
    <row r="607" spans="1:12">
      <c r="A607" s="1" t="s">
        <v>12468</v>
      </c>
      <c r="B607" s="1" t="s">
        <v>6489</v>
      </c>
      <c r="C607" s="1" t="s">
        <v>13868</v>
      </c>
      <c r="D607" s="1" t="s">
        <v>13853</v>
      </c>
      <c r="E607" s="1" t="s">
        <v>12469</v>
      </c>
      <c r="F607" s="2">
        <v>170.47</v>
      </c>
      <c r="G607" s="1" t="str">
        <f t="shared" si="27"/>
        <v>6217852700016283234170.47</v>
      </c>
      <c r="H607" s="1" t="s">
        <v>13854</v>
      </c>
      <c r="I607" t="e">
        <f>VLOOKUP(G1920,银行退汇!H:K,4,FALSE)</f>
        <v>#N/A</v>
      </c>
      <c r="J607" t="e">
        <f t="shared" si="28"/>
        <v>#N/A</v>
      </c>
      <c r="K607" t="e">
        <f>VLOOKUP(G607,网银退汇!H:J,3,FALSE)</f>
        <v>#N/A</v>
      </c>
      <c r="L607" t="str">
        <f t="shared" si="29"/>
        <v>20170815</v>
      </c>
    </row>
    <row r="608" spans="1:12">
      <c r="A608" s="1" t="s">
        <v>9881</v>
      </c>
      <c r="B608" s="1" t="s">
        <v>3264</v>
      </c>
      <c r="C608" s="1" t="s">
        <v>13858</v>
      </c>
      <c r="D608" s="1" t="s">
        <v>13853</v>
      </c>
      <c r="E608" s="1" t="s">
        <v>9882</v>
      </c>
      <c r="F608" s="2">
        <v>148.44999999999999</v>
      </c>
      <c r="G608" s="1" t="str">
        <f t="shared" si="27"/>
        <v>6217852700016606731148.45</v>
      </c>
      <c r="H608" s="1" t="s">
        <v>13854</v>
      </c>
      <c r="I608" t="e">
        <f>VLOOKUP(G1921,银行退汇!H:K,4,FALSE)</f>
        <v>#N/A</v>
      </c>
      <c r="J608" t="e">
        <f t="shared" si="28"/>
        <v>#N/A</v>
      </c>
      <c r="K608" t="e">
        <f>VLOOKUP(G608,网银退汇!H:J,3,FALSE)</f>
        <v>#N/A</v>
      </c>
      <c r="L608" t="str">
        <f t="shared" si="29"/>
        <v>20170805</v>
      </c>
    </row>
    <row r="609" spans="1:12">
      <c r="A609" s="1" t="s">
        <v>10972</v>
      </c>
      <c r="B609" s="1" t="s">
        <v>4598</v>
      </c>
      <c r="C609" s="1" t="s">
        <v>13862</v>
      </c>
      <c r="D609" s="1" t="s">
        <v>13853</v>
      </c>
      <c r="E609" s="1" t="s">
        <v>10973</v>
      </c>
      <c r="F609" s="2">
        <v>484.5</v>
      </c>
      <c r="G609" s="1" t="str">
        <f t="shared" si="27"/>
        <v>6217852700016953224484.5</v>
      </c>
      <c r="H609" s="1" t="s">
        <v>13854</v>
      </c>
      <c r="I609" t="e">
        <f>VLOOKUP(G1922,银行退汇!H:K,4,FALSE)</f>
        <v>#N/A</v>
      </c>
      <c r="J609" t="e">
        <f t="shared" si="28"/>
        <v>#N/A</v>
      </c>
      <c r="K609" t="e">
        <f>VLOOKUP(G609,网银退汇!H:J,3,FALSE)</f>
        <v>#N/A</v>
      </c>
      <c r="L609" t="str">
        <f t="shared" si="29"/>
        <v>20170809</v>
      </c>
    </row>
    <row r="610" spans="1:12">
      <c r="A610" s="1" t="s">
        <v>9665</v>
      </c>
      <c r="B610" s="1" t="s">
        <v>2997</v>
      </c>
      <c r="C610" s="1" t="s">
        <v>13857</v>
      </c>
      <c r="D610" s="1" t="s">
        <v>13853</v>
      </c>
      <c r="E610" s="1" t="s">
        <v>9666</v>
      </c>
      <c r="F610" s="2">
        <v>814.09</v>
      </c>
      <c r="G610" s="1" t="str">
        <f t="shared" si="27"/>
        <v>6217852700017433697814.09</v>
      </c>
      <c r="H610" s="1" t="s">
        <v>13854</v>
      </c>
      <c r="I610" t="e">
        <f>VLOOKUP(G1923,银行退汇!H:K,4,FALSE)</f>
        <v>#N/A</v>
      </c>
      <c r="J610" t="e">
        <f t="shared" si="28"/>
        <v>#N/A</v>
      </c>
      <c r="K610" t="e">
        <f>VLOOKUP(G610,网银退汇!H:J,3,FALSE)</f>
        <v>#N/A</v>
      </c>
      <c r="L610" t="str">
        <f t="shared" si="29"/>
        <v>20170804</v>
      </c>
    </row>
    <row r="611" spans="1:12">
      <c r="A611" s="1" t="s">
        <v>12581</v>
      </c>
      <c r="B611" s="1" t="s">
        <v>6638</v>
      </c>
      <c r="C611" s="1" t="s">
        <v>13868</v>
      </c>
      <c r="D611" s="1" t="s">
        <v>13853</v>
      </c>
      <c r="E611" s="6" t="s">
        <v>337</v>
      </c>
      <c r="F611" s="13">
        <v>1154.72</v>
      </c>
      <c r="G611" s="1" t="str">
        <f t="shared" si="27"/>
        <v>62178627000014861471154.72</v>
      </c>
      <c r="H611" s="1" t="s">
        <v>13854</v>
      </c>
      <c r="I611" t="e">
        <f>VLOOKUP(G1924,银行退汇!H:K,4,FALSE)</f>
        <v>#N/A</v>
      </c>
      <c r="J611" t="e">
        <f t="shared" si="28"/>
        <v>#N/A</v>
      </c>
      <c r="K611" t="str">
        <f>VLOOKUP(G611,网银退汇!H:J,3,FALSE)</f>
        <v>2017-08-16</v>
      </c>
      <c r="L611" t="str">
        <f t="shared" si="29"/>
        <v>20170815</v>
      </c>
    </row>
    <row r="612" spans="1:12">
      <c r="A612" s="1" t="s">
        <v>13101</v>
      </c>
      <c r="B612" s="1" t="s">
        <v>7344</v>
      </c>
      <c r="C612" s="1" t="s">
        <v>13870</v>
      </c>
      <c r="D612" s="1" t="s">
        <v>13853</v>
      </c>
      <c r="E612" s="1" t="s">
        <v>13102</v>
      </c>
      <c r="F612" s="2">
        <v>21</v>
      </c>
      <c r="G612" s="1" t="str">
        <f t="shared" si="27"/>
        <v>621787270000003797221</v>
      </c>
      <c r="H612" s="1" t="s">
        <v>13854</v>
      </c>
      <c r="I612" t="e">
        <f>VLOOKUP(G1925,银行退汇!H:K,4,FALSE)</f>
        <v>#N/A</v>
      </c>
      <c r="J612" t="e">
        <f t="shared" si="28"/>
        <v>#N/A</v>
      </c>
      <c r="K612" t="e">
        <f>VLOOKUP(G612,网银退汇!H:J,3,FALSE)</f>
        <v>#N/A</v>
      </c>
      <c r="L612" t="str">
        <f t="shared" si="29"/>
        <v>20170817</v>
      </c>
    </row>
    <row r="613" spans="1:12">
      <c r="A613" s="1" t="s">
        <v>11977</v>
      </c>
      <c r="B613" s="1" t="s">
        <v>5832</v>
      </c>
      <c r="C613" s="1" t="s">
        <v>13867</v>
      </c>
      <c r="D613" s="1" t="s">
        <v>13853</v>
      </c>
      <c r="E613" s="1" t="s">
        <v>11978</v>
      </c>
      <c r="F613" s="2">
        <v>489.5</v>
      </c>
      <c r="G613" s="1" t="str">
        <f t="shared" si="27"/>
        <v>6217882700000086886489.5</v>
      </c>
      <c r="H613" s="1" t="s">
        <v>13854</v>
      </c>
      <c r="I613" t="e">
        <f>VLOOKUP(G1926,银行退汇!H:K,4,FALSE)</f>
        <v>#N/A</v>
      </c>
      <c r="J613" t="e">
        <f t="shared" si="28"/>
        <v>#N/A</v>
      </c>
      <c r="K613" t="e">
        <f>VLOOKUP(G613,网银退汇!H:J,3,FALSE)</f>
        <v>#N/A</v>
      </c>
      <c r="L613" t="str">
        <f t="shared" si="29"/>
        <v>20170814</v>
      </c>
    </row>
    <row r="614" spans="1:12">
      <c r="A614" s="1" t="s">
        <v>8880</v>
      </c>
      <c r="B614" s="1" t="s">
        <v>2062</v>
      </c>
      <c r="C614" s="1" t="s">
        <v>13855</v>
      </c>
      <c r="D614" s="1" t="s">
        <v>13853</v>
      </c>
      <c r="E614" s="1" t="s">
        <v>8881</v>
      </c>
      <c r="F614" s="2">
        <v>9152.44</v>
      </c>
      <c r="G614" s="1" t="str">
        <f t="shared" si="27"/>
        <v>62178827000001744199152.44</v>
      </c>
      <c r="H614" s="1" t="s">
        <v>13854</v>
      </c>
      <c r="I614" t="e">
        <f>VLOOKUP(G1927,银行退汇!H:K,4,FALSE)</f>
        <v>#N/A</v>
      </c>
      <c r="J614" t="e">
        <f t="shared" si="28"/>
        <v>#N/A</v>
      </c>
      <c r="K614" t="e">
        <f>VLOOKUP(G614,网银退汇!H:J,3,FALSE)</f>
        <v>#N/A</v>
      </c>
      <c r="L614" t="str">
        <f t="shared" si="29"/>
        <v>20170802</v>
      </c>
    </row>
    <row r="615" spans="1:12">
      <c r="A615" s="1" t="s">
        <v>9915</v>
      </c>
      <c r="B615" s="1" t="s">
        <v>3304</v>
      </c>
      <c r="C615" s="1" t="s">
        <v>13858</v>
      </c>
      <c r="D615" s="1" t="s">
        <v>13853</v>
      </c>
      <c r="E615" s="1" t="s">
        <v>9916</v>
      </c>
      <c r="F615" s="2">
        <v>97.62</v>
      </c>
      <c r="G615" s="1" t="str">
        <f t="shared" si="27"/>
        <v>621790270000001955297.62</v>
      </c>
      <c r="H615" s="1" t="s">
        <v>13854</v>
      </c>
      <c r="I615" t="e">
        <f>VLOOKUP(G1928,银行退汇!H:K,4,FALSE)</f>
        <v>#N/A</v>
      </c>
      <c r="J615" t="e">
        <f t="shared" si="28"/>
        <v>#N/A</v>
      </c>
      <c r="K615" t="e">
        <f>VLOOKUP(G615,网银退汇!H:J,3,FALSE)</f>
        <v>#N/A</v>
      </c>
      <c r="L615" t="str">
        <f t="shared" si="29"/>
        <v>20170805</v>
      </c>
    </row>
    <row r="616" spans="1:12">
      <c r="A616" s="1" t="s">
        <v>12758</v>
      </c>
      <c r="B616" s="1" t="s">
        <v>6882</v>
      </c>
      <c r="C616" s="1" t="s">
        <v>13869</v>
      </c>
      <c r="D616" s="1" t="s">
        <v>13853</v>
      </c>
      <c r="E616" s="1" t="s">
        <v>12759</v>
      </c>
      <c r="F616" s="2">
        <v>755.24</v>
      </c>
      <c r="G616" s="1" t="str">
        <f t="shared" si="27"/>
        <v>6217902700001160090755.24</v>
      </c>
      <c r="H616" s="1" t="s">
        <v>13854</v>
      </c>
      <c r="I616" t="e">
        <f>VLOOKUP(G1929,银行退汇!H:K,4,FALSE)</f>
        <v>#N/A</v>
      </c>
      <c r="J616" t="e">
        <f t="shared" si="28"/>
        <v>#N/A</v>
      </c>
      <c r="K616" t="e">
        <f>VLOOKUP(G616,网银退汇!H:J,3,FALSE)</f>
        <v>#N/A</v>
      </c>
      <c r="L616" t="str">
        <f t="shared" si="29"/>
        <v>20170816</v>
      </c>
    </row>
    <row r="617" spans="1:12">
      <c r="A617" s="1" t="s">
        <v>13643</v>
      </c>
      <c r="B617" s="1" t="s">
        <v>8078</v>
      </c>
      <c r="C617" s="1" t="s">
        <v>13871</v>
      </c>
      <c r="D617" s="1" t="s">
        <v>13853</v>
      </c>
      <c r="E617" s="1" t="s">
        <v>13644</v>
      </c>
      <c r="F617" s="2">
        <v>500</v>
      </c>
      <c r="G617" s="1" t="str">
        <f t="shared" si="27"/>
        <v>6217902700001779998500</v>
      </c>
      <c r="H617" s="1" t="s">
        <v>13854</v>
      </c>
      <c r="I617" t="e">
        <f>VLOOKUP(G1930,银行退汇!H:K,4,FALSE)</f>
        <v>#N/A</v>
      </c>
      <c r="J617" t="e">
        <f t="shared" si="28"/>
        <v>#N/A</v>
      </c>
      <c r="K617" t="e">
        <f>VLOOKUP(G617,网银退汇!H:J,3,FALSE)</f>
        <v>#N/A</v>
      </c>
      <c r="L617" t="str">
        <f t="shared" si="29"/>
        <v>20170818</v>
      </c>
    </row>
    <row r="618" spans="1:12">
      <c r="A618" s="1" t="s">
        <v>12485</v>
      </c>
      <c r="B618" s="1" t="s">
        <v>6511</v>
      </c>
      <c r="C618" s="1" t="s">
        <v>13868</v>
      </c>
      <c r="D618" s="1" t="s">
        <v>13853</v>
      </c>
      <c r="E618" s="1" t="s">
        <v>12486</v>
      </c>
      <c r="F618" s="2">
        <v>45</v>
      </c>
      <c r="G618" s="1" t="str">
        <f t="shared" si="27"/>
        <v>621790270000282041145</v>
      </c>
      <c r="H618" s="1" t="s">
        <v>13854</v>
      </c>
      <c r="I618" t="e">
        <f>VLOOKUP(G1931,银行退汇!H:K,4,FALSE)</f>
        <v>#N/A</v>
      </c>
      <c r="J618" t="e">
        <f t="shared" si="28"/>
        <v>#N/A</v>
      </c>
      <c r="K618" t="e">
        <f>VLOOKUP(G618,网银退汇!H:J,3,FALSE)</f>
        <v>#N/A</v>
      </c>
      <c r="L618" t="str">
        <f t="shared" si="29"/>
        <v>20170815</v>
      </c>
    </row>
    <row r="619" spans="1:12">
      <c r="A619" s="1" t="s">
        <v>11914</v>
      </c>
      <c r="B619" s="1" t="s">
        <v>5757</v>
      </c>
      <c r="C619" s="1" t="s">
        <v>13866</v>
      </c>
      <c r="D619" s="1" t="s">
        <v>13853</v>
      </c>
      <c r="E619" s="1" t="s">
        <v>11915</v>
      </c>
      <c r="F619" s="2">
        <v>30</v>
      </c>
      <c r="G619" s="1" t="str">
        <f t="shared" si="27"/>
        <v>621790270000428892230</v>
      </c>
      <c r="H619" s="1" t="s">
        <v>13854</v>
      </c>
      <c r="I619" t="e">
        <f>VLOOKUP(G1932,银行退汇!H:K,4,FALSE)</f>
        <v>#N/A</v>
      </c>
      <c r="J619" t="e">
        <f t="shared" si="28"/>
        <v>#N/A</v>
      </c>
      <c r="K619" t="e">
        <f>VLOOKUP(G619,网银退汇!H:J,3,FALSE)</f>
        <v>#N/A</v>
      </c>
      <c r="L619" t="str">
        <f t="shared" si="29"/>
        <v>20170813</v>
      </c>
    </row>
    <row r="620" spans="1:12">
      <c r="A620" s="1" t="s">
        <v>9409</v>
      </c>
      <c r="B620" s="1" t="s">
        <v>2698</v>
      </c>
      <c r="C620" s="1" t="s">
        <v>13857</v>
      </c>
      <c r="D620" s="1" t="s">
        <v>13853</v>
      </c>
      <c r="E620" s="1" t="s">
        <v>9410</v>
      </c>
      <c r="F620" s="2">
        <v>110.13</v>
      </c>
      <c r="G620" s="1" t="str">
        <f t="shared" si="27"/>
        <v>6217902700004298988110.13</v>
      </c>
      <c r="H620" s="1" t="s">
        <v>13854</v>
      </c>
      <c r="I620" t="e">
        <f>VLOOKUP(G1933,银行退汇!H:K,4,FALSE)</f>
        <v>#N/A</v>
      </c>
      <c r="J620" t="e">
        <f t="shared" si="28"/>
        <v>#N/A</v>
      </c>
      <c r="K620" t="e">
        <f>VLOOKUP(G620,网银退汇!H:J,3,FALSE)</f>
        <v>#N/A</v>
      </c>
      <c r="L620" t="str">
        <f t="shared" si="29"/>
        <v>20170804</v>
      </c>
    </row>
    <row r="621" spans="1:12">
      <c r="A621" s="1" t="s">
        <v>11879</v>
      </c>
      <c r="B621" s="1" t="s">
        <v>5718</v>
      </c>
      <c r="C621" s="1" t="s">
        <v>13865</v>
      </c>
      <c r="D621" s="1" t="s">
        <v>13853</v>
      </c>
      <c r="E621" s="1" t="s">
        <v>11880</v>
      </c>
      <c r="F621" s="2">
        <v>860.5</v>
      </c>
      <c r="G621" s="1" t="str">
        <f t="shared" si="27"/>
        <v>6217902700004575120860.5</v>
      </c>
      <c r="H621" s="1" t="s">
        <v>13854</v>
      </c>
      <c r="I621" t="e">
        <f>VLOOKUP(G1934,银行退汇!H:K,4,FALSE)</f>
        <v>#N/A</v>
      </c>
      <c r="J621" t="e">
        <f t="shared" si="28"/>
        <v>#N/A</v>
      </c>
      <c r="K621" t="e">
        <f>VLOOKUP(G621,网银退汇!H:J,3,FALSE)</f>
        <v>#N/A</v>
      </c>
      <c r="L621" t="str">
        <f t="shared" si="29"/>
        <v>20170812</v>
      </c>
    </row>
    <row r="622" spans="1:12">
      <c r="A622" s="1" t="s">
        <v>13415</v>
      </c>
      <c r="B622" s="1" t="s">
        <v>7765</v>
      </c>
      <c r="C622" s="1" t="s">
        <v>13871</v>
      </c>
      <c r="D622" s="1" t="s">
        <v>13853</v>
      </c>
      <c r="E622" s="1" t="s">
        <v>13416</v>
      </c>
      <c r="F622" s="2">
        <v>20</v>
      </c>
      <c r="G622" s="1" t="str">
        <f t="shared" si="27"/>
        <v>621790270000538447220</v>
      </c>
      <c r="H622" s="1" t="s">
        <v>13854</v>
      </c>
      <c r="I622" t="e">
        <f>VLOOKUP(G1935,银行退汇!H:K,4,FALSE)</f>
        <v>#N/A</v>
      </c>
      <c r="J622" t="e">
        <f t="shared" si="28"/>
        <v>#N/A</v>
      </c>
      <c r="K622" t="e">
        <f>VLOOKUP(G622,网银退汇!H:J,3,FALSE)</f>
        <v>#N/A</v>
      </c>
      <c r="L622" t="str">
        <f t="shared" si="29"/>
        <v>20170818</v>
      </c>
    </row>
    <row r="623" spans="1:12">
      <c r="A623" s="1" t="s">
        <v>10777</v>
      </c>
      <c r="B623" s="1" t="s">
        <v>10776</v>
      </c>
      <c r="C623" s="1" t="s">
        <v>13862</v>
      </c>
      <c r="D623" s="1" t="s">
        <v>13853</v>
      </c>
      <c r="E623" s="6" t="s">
        <v>822</v>
      </c>
      <c r="F623" s="13">
        <v>242.58</v>
      </c>
      <c r="G623" s="1" t="str">
        <f t="shared" si="27"/>
        <v>6217907000020262174242.58</v>
      </c>
      <c r="H623" s="1" t="s">
        <v>13854</v>
      </c>
      <c r="I623" t="e">
        <f>VLOOKUP(G1936,银行退汇!H:K,4,FALSE)</f>
        <v>#N/A</v>
      </c>
      <c r="J623" t="e">
        <f t="shared" si="28"/>
        <v>#N/A</v>
      </c>
      <c r="K623" t="str">
        <f>VLOOKUP(G623,网银退汇!H:J,3,FALSE)</f>
        <v>2017-08-09</v>
      </c>
      <c r="L623" t="str">
        <f t="shared" si="29"/>
        <v>20170809</v>
      </c>
    </row>
    <row r="624" spans="1:12">
      <c r="A624" s="1" t="s">
        <v>10779</v>
      </c>
      <c r="B624" s="1" t="s">
        <v>4372</v>
      </c>
      <c r="C624" s="1" t="s">
        <v>13862</v>
      </c>
      <c r="D624" s="1" t="s">
        <v>13853</v>
      </c>
      <c r="E624" s="1" t="s">
        <v>822</v>
      </c>
      <c r="F624" s="2">
        <v>81.8</v>
      </c>
      <c r="G624" s="1" t="str">
        <f t="shared" si="27"/>
        <v>621790700002026217481.8</v>
      </c>
      <c r="H624" s="1" t="s">
        <v>13854</v>
      </c>
      <c r="I624" t="e">
        <f>VLOOKUP(G1937,银行退汇!H:K,4,FALSE)</f>
        <v>#N/A</v>
      </c>
      <c r="J624" t="e">
        <f t="shared" si="28"/>
        <v>#N/A</v>
      </c>
      <c r="K624" t="e">
        <f>VLOOKUP(G624,网银退汇!H:J,3,FALSE)</f>
        <v>#N/A</v>
      </c>
      <c r="L624" t="str">
        <f t="shared" si="29"/>
        <v>20170809</v>
      </c>
    </row>
    <row r="625" spans="1:12">
      <c r="A625" s="1" t="s">
        <v>13413</v>
      </c>
      <c r="B625" s="1" t="s">
        <v>7762</v>
      </c>
      <c r="C625" s="1" t="s">
        <v>13871</v>
      </c>
      <c r="D625" s="1" t="s">
        <v>13853</v>
      </c>
      <c r="E625" s="6" t="s">
        <v>128</v>
      </c>
      <c r="F625" s="13">
        <v>148.87</v>
      </c>
      <c r="G625" s="1" t="str">
        <f t="shared" si="27"/>
        <v>6217987020000080399148.87</v>
      </c>
      <c r="H625" s="1" t="s">
        <v>13854</v>
      </c>
      <c r="I625" t="e">
        <f>VLOOKUP(G1938,银行退汇!H:K,4,FALSE)</f>
        <v>#N/A</v>
      </c>
      <c r="J625" t="e">
        <f t="shared" si="28"/>
        <v>#N/A</v>
      </c>
      <c r="K625" t="str">
        <f>VLOOKUP(G625,网银退汇!H:J,3,FALSE)</f>
        <v>2017-08-18</v>
      </c>
      <c r="L625" t="str">
        <f t="shared" si="29"/>
        <v>20170818</v>
      </c>
    </row>
    <row r="626" spans="1:12">
      <c r="A626" s="1" t="s">
        <v>13224</v>
      </c>
      <c r="B626" s="1" t="s">
        <v>7505</v>
      </c>
      <c r="C626" s="1" t="s">
        <v>13870</v>
      </c>
      <c r="D626" s="1" t="s">
        <v>13853</v>
      </c>
      <c r="E626" s="6" t="s">
        <v>231</v>
      </c>
      <c r="F626" s="13">
        <v>115.2</v>
      </c>
      <c r="G626" s="1" t="str">
        <f t="shared" si="27"/>
        <v>6217987300000013560115.2</v>
      </c>
      <c r="H626" s="1" t="s">
        <v>13854</v>
      </c>
      <c r="I626" t="e">
        <f>VLOOKUP(G1939,银行退汇!H:K,4,FALSE)</f>
        <v>#N/A</v>
      </c>
      <c r="J626" t="e">
        <f t="shared" si="28"/>
        <v>#N/A</v>
      </c>
      <c r="K626" t="str">
        <f>VLOOKUP(G626,网银退汇!H:J,3,FALSE)</f>
        <v>2017-08-17</v>
      </c>
      <c r="L626" t="str">
        <f t="shared" si="29"/>
        <v>20170817</v>
      </c>
    </row>
    <row r="627" spans="1:12">
      <c r="A627" s="1" t="s">
        <v>10569</v>
      </c>
      <c r="B627" s="1" t="s">
        <v>4111</v>
      </c>
      <c r="C627" s="1" t="s">
        <v>13861</v>
      </c>
      <c r="D627" s="1" t="s">
        <v>13853</v>
      </c>
      <c r="E627" s="1" t="s">
        <v>10570</v>
      </c>
      <c r="F627" s="2">
        <v>32.14</v>
      </c>
      <c r="G627" s="1" t="str">
        <f t="shared" si="27"/>
        <v>621798730000129294032.14</v>
      </c>
      <c r="H627" s="1" t="s">
        <v>13854</v>
      </c>
      <c r="I627" t="e">
        <f>VLOOKUP(G1940,银行退汇!H:K,4,FALSE)</f>
        <v>#N/A</v>
      </c>
      <c r="J627" t="e">
        <f t="shared" si="28"/>
        <v>#N/A</v>
      </c>
      <c r="K627" t="e">
        <f>VLOOKUP(G627,网银退汇!H:J,3,FALSE)</f>
        <v>#N/A</v>
      </c>
      <c r="L627" t="str">
        <f t="shared" si="29"/>
        <v>20170808</v>
      </c>
    </row>
    <row r="628" spans="1:12">
      <c r="A628" s="1" t="s">
        <v>10575</v>
      </c>
      <c r="B628" s="1" t="s">
        <v>4119</v>
      </c>
      <c r="C628" s="1" t="s">
        <v>13861</v>
      </c>
      <c r="D628" s="1" t="s">
        <v>13853</v>
      </c>
      <c r="E628" s="1" t="s">
        <v>10570</v>
      </c>
      <c r="F628" s="2">
        <v>400</v>
      </c>
      <c r="G628" s="1" t="str">
        <f t="shared" si="27"/>
        <v>6217987300001292940400</v>
      </c>
      <c r="H628" s="1" t="s">
        <v>13854</v>
      </c>
      <c r="I628" t="e">
        <f>VLOOKUP(G1941,银行退汇!H:K,4,FALSE)</f>
        <v>#N/A</v>
      </c>
      <c r="J628" t="e">
        <f t="shared" si="28"/>
        <v>#N/A</v>
      </c>
      <c r="K628" t="e">
        <f>VLOOKUP(G628,网银退汇!H:J,3,FALSE)</f>
        <v>#N/A</v>
      </c>
      <c r="L628" t="str">
        <f t="shared" si="29"/>
        <v>20170808</v>
      </c>
    </row>
    <row r="629" spans="1:12">
      <c r="A629" s="1" t="s">
        <v>9213</v>
      </c>
      <c r="B629" s="1" t="s">
        <v>2446</v>
      </c>
      <c r="C629" s="1" t="s">
        <v>13856</v>
      </c>
      <c r="D629" s="1" t="s">
        <v>13853</v>
      </c>
      <c r="E629" s="1" t="s">
        <v>9214</v>
      </c>
      <c r="F629" s="2">
        <v>2200</v>
      </c>
      <c r="G629" s="1" t="str">
        <f t="shared" si="27"/>
        <v>62179873000018556542200</v>
      </c>
      <c r="H629" s="1" t="s">
        <v>13854</v>
      </c>
      <c r="I629" t="e">
        <f>VLOOKUP(G1942,银行退汇!H:K,4,FALSE)</f>
        <v>#N/A</v>
      </c>
      <c r="J629" t="e">
        <f t="shared" si="28"/>
        <v>#N/A</v>
      </c>
      <c r="K629" t="e">
        <f>VLOOKUP(G629,网银退汇!H:J,3,FALSE)</f>
        <v>#N/A</v>
      </c>
      <c r="L629" t="str">
        <f t="shared" si="29"/>
        <v>20170803</v>
      </c>
    </row>
    <row r="630" spans="1:12">
      <c r="A630" s="1" t="s">
        <v>8998</v>
      </c>
      <c r="B630" s="1" t="s">
        <v>2196</v>
      </c>
      <c r="C630" s="1" t="s">
        <v>13855</v>
      </c>
      <c r="D630" s="1" t="s">
        <v>13853</v>
      </c>
      <c r="E630" s="1" t="s">
        <v>8999</v>
      </c>
      <c r="F630" s="2">
        <v>92.5</v>
      </c>
      <c r="G630" s="1" t="str">
        <f t="shared" si="27"/>
        <v>621799330003092107392.5</v>
      </c>
      <c r="H630" s="1" t="s">
        <v>13854</v>
      </c>
      <c r="I630" t="e">
        <f>VLOOKUP(G1943,银行退汇!H:K,4,FALSE)</f>
        <v>#N/A</v>
      </c>
      <c r="J630" t="e">
        <f t="shared" si="28"/>
        <v>#N/A</v>
      </c>
      <c r="K630" t="e">
        <f>VLOOKUP(G630,网银退汇!H:J,3,FALSE)</f>
        <v>#N/A</v>
      </c>
      <c r="L630" t="str">
        <f t="shared" si="29"/>
        <v>20170802</v>
      </c>
    </row>
    <row r="631" spans="1:12">
      <c r="A631" s="1" t="s">
        <v>12622</v>
      </c>
      <c r="B631" s="1" t="s">
        <v>6696</v>
      </c>
      <c r="C631" s="1" t="s">
        <v>13868</v>
      </c>
      <c r="D631" s="1" t="s">
        <v>13853</v>
      </c>
      <c r="E631" s="1" t="s">
        <v>12623</v>
      </c>
      <c r="F631" s="2">
        <v>17.5</v>
      </c>
      <c r="G631" s="1" t="str">
        <f t="shared" si="27"/>
        <v>621799475000413470817.5</v>
      </c>
      <c r="H631" s="1" t="s">
        <v>13854</v>
      </c>
      <c r="I631" t="e">
        <f>VLOOKUP(G1944,银行退汇!H:K,4,FALSE)</f>
        <v>#N/A</v>
      </c>
      <c r="J631" t="e">
        <f t="shared" si="28"/>
        <v>#N/A</v>
      </c>
      <c r="K631" t="e">
        <f>VLOOKUP(G631,网银退汇!H:J,3,FALSE)</f>
        <v>#N/A</v>
      </c>
      <c r="L631" t="str">
        <f t="shared" si="29"/>
        <v>20170815</v>
      </c>
    </row>
    <row r="632" spans="1:12">
      <c r="A632" s="1" t="s">
        <v>11067</v>
      </c>
      <c r="B632" s="1" t="s">
        <v>11066</v>
      </c>
      <c r="C632" s="1" t="s">
        <v>13863</v>
      </c>
      <c r="D632" s="1" t="s">
        <v>13853</v>
      </c>
      <c r="E632" s="6" t="s">
        <v>726</v>
      </c>
      <c r="F632" s="13">
        <v>59</v>
      </c>
      <c r="G632" s="1" t="str">
        <f t="shared" si="27"/>
        <v>621799520001578250859</v>
      </c>
      <c r="H632" s="1" t="s">
        <v>13854</v>
      </c>
      <c r="I632" t="e">
        <f>VLOOKUP(G1945,银行退汇!H:K,4,FALSE)</f>
        <v>#N/A</v>
      </c>
      <c r="J632" t="e">
        <f t="shared" si="28"/>
        <v>#N/A</v>
      </c>
      <c r="K632" t="str">
        <f>VLOOKUP(G632,网银退汇!H:J,3,FALSE)</f>
        <v>2017-08-10</v>
      </c>
      <c r="L632" t="str">
        <f t="shared" si="29"/>
        <v>20170810</v>
      </c>
    </row>
    <row r="633" spans="1:12">
      <c r="A633" s="1" t="s">
        <v>11986</v>
      </c>
      <c r="B633" s="1" t="s">
        <v>5844</v>
      </c>
      <c r="C633" s="1" t="s">
        <v>13867</v>
      </c>
      <c r="D633" s="1" t="s">
        <v>13853</v>
      </c>
      <c r="E633" s="1" t="s">
        <v>11987</v>
      </c>
      <c r="F633" s="2">
        <v>999.5</v>
      </c>
      <c r="G633" s="1" t="str">
        <f t="shared" si="27"/>
        <v>6217995550013642397999.5</v>
      </c>
      <c r="H633" s="1" t="s">
        <v>13854</v>
      </c>
      <c r="I633" t="e">
        <f>VLOOKUP(G1946,银行退汇!H:K,4,FALSE)</f>
        <v>#N/A</v>
      </c>
      <c r="J633" t="e">
        <f t="shared" si="28"/>
        <v>#N/A</v>
      </c>
      <c r="K633" t="e">
        <f>VLOOKUP(G633,网银退汇!H:J,3,FALSE)</f>
        <v>#N/A</v>
      </c>
      <c r="L633" t="str">
        <f t="shared" si="29"/>
        <v>20170814</v>
      </c>
    </row>
    <row r="634" spans="1:12">
      <c r="A634" s="1" t="s">
        <v>10178</v>
      </c>
      <c r="B634" s="1" t="s">
        <v>10177</v>
      </c>
      <c r="C634" s="1" t="s">
        <v>13860</v>
      </c>
      <c r="D634" s="1" t="s">
        <v>13853</v>
      </c>
      <c r="E634" s="6" t="s">
        <v>950</v>
      </c>
      <c r="F634" s="13">
        <v>446.39</v>
      </c>
      <c r="G634" s="1" t="str">
        <f t="shared" si="27"/>
        <v>6217995620003464829446.39</v>
      </c>
      <c r="H634" s="1" t="s">
        <v>13854</v>
      </c>
      <c r="I634" t="e">
        <f>VLOOKUP(G1947,银行退汇!H:K,4,FALSE)</f>
        <v>#N/A</v>
      </c>
      <c r="J634" t="e">
        <f t="shared" si="28"/>
        <v>#N/A</v>
      </c>
      <c r="K634" t="str">
        <f>VLOOKUP(G634,网银退汇!H:J,3,FALSE)</f>
        <v>2017-08-08</v>
      </c>
      <c r="L634" t="str">
        <f t="shared" si="29"/>
        <v>20170807</v>
      </c>
    </row>
    <row r="635" spans="1:12">
      <c r="A635" s="1" t="s">
        <v>9936</v>
      </c>
      <c r="B635" s="1" t="s">
        <v>9935</v>
      </c>
      <c r="C635" s="1" t="s">
        <v>13859</v>
      </c>
      <c r="D635" s="1" t="s">
        <v>13853</v>
      </c>
      <c r="E635" s="6" t="s">
        <v>1009</v>
      </c>
      <c r="F635" s="13">
        <v>642.65</v>
      </c>
      <c r="G635" s="1" t="str">
        <f t="shared" si="27"/>
        <v>6217996100001180064642.65</v>
      </c>
      <c r="H635" s="1" t="s">
        <v>13854</v>
      </c>
      <c r="I635" t="e">
        <f>VLOOKUP(G1948,银行退汇!H:K,4,FALSE)</f>
        <v>#N/A</v>
      </c>
      <c r="J635" t="e">
        <f t="shared" si="28"/>
        <v>#N/A</v>
      </c>
      <c r="K635" t="str">
        <f>VLOOKUP(G635,网银退汇!H:J,3,FALSE)</f>
        <v>2017-08-08</v>
      </c>
      <c r="L635" t="str">
        <f t="shared" si="29"/>
        <v>20170806</v>
      </c>
    </row>
    <row r="636" spans="1:12">
      <c r="A636" s="1" t="s">
        <v>13746</v>
      </c>
      <c r="B636" s="1" t="s">
        <v>8214</v>
      </c>
      <c r="C636" s="1" t="s">
        <v>13872</v>
      </c>
      <c r="D636" s="1" t="s">
        <v>13853</v>
      </c>
      <c r="E636" s="1" t="s">
        <v>13747</v>
      </c>
      <c r="F636" s="2">
        <v>82.5</v>
      </c>
      <c r="G636" s="1" t="str">
        <f t="shared" si="27"/>
        <v>621799661000285680182.5</v>
      </c>
      <c r="H636" s="1" t="s">
        <v>13854</v>
      </c>
      <c r="I636" t="e">
        <f>VLOOKUP(G1949,银行退汇!H:K,4,FALSE)</f>
        <v>#N/A</v>
      </c>
      <c r="J636" t="e">
        <f t="shared" si="28"/>
        <v>#N/A</v>
      </c>
      <c r="K636" t="e">
        <f>VLOOKUP(G636,网银退汇!H:J,3,FALSE)</f>
        <v>#N/A</v>
      </c>
      <c r="L636" t="str">
        <f t="shared" si="29"/>
        <v>20170819</v>
      </c>
    </row>
    <row r="637" spans="1:12">
      <c r="A637" s="1" t="s">
        <v>13215</v>
      </c>
      <c r="B637" s="1" t="s">
        <v>7495</v>
      </c>
      <c r="C637" s="1" t="s">
        <v>13870</v>
      </c>
      <c r="D637" s="1" t="s">
        <v>13853</v>
      </c>
      <c r="E637" s="1" t="s">
        <v>13216</v>
      </c>
      <c r="F637" s="2">
        <v>54.5</v>
      </c>
      <c r="G637" s="1" t="str">
        <f t="shared" si="27"/>
        <v>621799684000008995254.5</v>
      </c>
      <c r="H637" s="1" t="s">
        <v>13854</v>
      </c>
      <c r="I637" t="e">
        <f>VLOOKUP(G1950,银行退汇!H:K,4,FALSE)</f>
        <v>#N/A</v>
      </c>
      <c r="J637" t="e">
        <f t="shared" si="28"/>
        <v>#N/A</v>
      </c>
      <c r="K637" t="e">
        <f>VLOOKUP(G637,网银退汇!H:J,3,FALSE)</f>
        <v>#N/A</v>
      </c>
      <c r="L637" t="str">
        <f t="shared" si="29"/>
        <v>20170817</v>
      </c>
    </row>
    <row r="638" spans="1:12">
      <c r="A638" s="1" t="s">
        <v>12400</v>
      </c>
      <c r="B638" s="1" t="s">
        <v>6391</v>
      </c>
      <c r="C638" s="1" t="s">
        <v>13868</v>
      </c>
      <c r="D638" s="1" t="s">
        <v>13853</v>
      </c>
      <c r="E638" s="1" t="s">
        <v>12401</v>
      </c>
      <c r="F638" s="2">
        <v>339.5</v>
      </c>
      <c r="G638" s="1" t="str">
        <f t="shared" si="27"/>
        <v>6217996900060524239339.5</v>
      </c>
      <c r="H638" s="1" t="s">
        <v>13854</v>
      </c>
      <c r="I638" t="e">
        <f>VLOOKUP(G1951,银行退汇!H:K,4,FALSE)</f>
        <v>#N/A</v>
      </c>
      <c r="J638" t="e">
        <f t="shared" si="28"/>
        <v>#N/A</v>
      </c>
      <c r="K638" t="e">
        <f>VLOOKUP(G638,网银退汇!H:J,3,FALSE)</f>
        <v>#N/A</v>
      </c>
      <c r="L638" t="str">
        <f t="shared" si="29"/>
        <v>20170815</v>
      </c>
    </row>
    <row r="639" spans="1:12">
      <c r="A639" s="1" t="s">
        <v>12064</v>
      </c>
      <c r="B639" s="1" t="s">
        <v>5946</v>
      </c>
      <c r="C639" s="1" t="s">
        <v>13867</v>
      </c>
      <c r="D639" s="1" t="s">
        <v>13853</v>
      </c>
      <c r="E639" s="1" t="s">
        <v>12065</v>
      </c>
      <c r="F639" s="2">
        <v>435</v>
      </c>
      <c r="G639" s="1" t="str">
        <f t="shared" si="27"/>
        <v>6217997020000049517435</v>
      </c>
      <c r="H639" s="1" t="s">
        <v>13854</v>
      </c>
      <c r="I639" t="e">
        <f>VLOOKUP(G1952,银行退汇!H:K,4,FALSE)</f>
        <v>#N/A</v>
      </c>
      <c r="J639" t="e">
        <f t="shared" si="28"/>
        <v>#N/A</v>
      </c>
      <c r="K639" t="e">
        <f>VLOOKUP(G639,网银退汇!H:J,3,FALSE)</f>
        <v>#N/A</v>
      </c>
      <c r="L639" t="str">
        <f t="shared" si="29"/>
        <v>20170814</v>
      </c>
    </row>
    <row r="640" spans="1:12">
      <c r="A640" s="1" t="s">
        <v>10441</v>
      </c>
      <c r="B640" s="1" t="s">
        <v>10440</v>
      </c>
      <c r="C640" s="1" t="s">
        <v>13861</v>
      </c>
      <c r="D640" s="1" t="s">
        <v>13853</v>
      </c>
      <c r="E640" s="6" t="s">
        <v>874</v>
      </c>
      <c r="F640" s="13">
        <v>200.7</v>
      </c>
      <c r="G640" s="1" t="str">
        <f t="shared" si="27"/>
        <v>6217997020000174588200.7</v>
      </c>
      <c r="H640" s="1" t="s">
        <v>13854</v>
      </c>
      <c r="I640" t="e">
        <f>VLOOKUP(G1953,银行退汇!H:K,4,FALSE)</f>
        <v>#N/A</v>
      </c>
      <c r="J640" t="e">
        <f t="shared" si="28"/>
        <v>#N/A</v>
      </c>
      <c r="K640" t="str">
        <f>VLOOKUP(G640,网银退汇!H:J,3,FALSE)</f>
        <v>2017-08-08</v>
      </c>
      <c r="L640" t="str">
        <f t="shared" si="29"/>
        <v>20170808</v>
      </c>
    </row>
    <row r="641" spans="1:12">
      <c r="A641" s="1" t="s">
        <v>8809</v>
      </c>
      <c r="B641" s="1" t="s">
        <v>8808</v>
      </c>
      <c r="C641" s="1" t="s">
        <v>13855</v>
      </c>
      <c r="D641" s="1" t="s">
        <v>13853</v>
      </c>
      <c r="E641" s="6" t="s">
        <v>1266</v>
      </c>
      <c r="F641" s="13">
        <v>566</v>
      </c>
      <c r="G641" s="1" t="str">
        <f t="shared" si="27"/>
        <v>6217997020004506298566</v>
      </c>
      <c r="H641" s="1" t="s">
        <v>13854</v>
      </c>
      <c r="I641" t="e">
        <f>VLOOKUP(G1954,银行退汇!H:K,4,FALSE)</f>
        <v>#N/A</v>
      </c>
      <c r="J641" t="e">
        <f t="shared" si="28"/>
        <v>#N/A</v>
      </c>
      <c r="K641" t="str">
        <f>VLOOKUP(G641,网银退汇!H:J,3,FALSE)</f>
        <v>2017-08-02</v>
      </c>
      <c r="L641" t="str">
        <f t="shared" si="29"/>
        <v>20170802</v>
      </c>
    </row>
    <row r="642" spans="1:12">
      <c r="A642" s="1" t="s">
        <v>10970</v>
      </c>
      <c r="B642" s="1" t="s">
        <v>10969</v>
      </c>
      <c r="C642" s="1" t="s">
        <v>13862</v>
      </c>
      <c r="D642" s="1" t="s">
        <v>13853</v>
      </c>
      <c r="E642" s="6" t="s">
        <v>782</v>
      </c>
      <c r="F642" s="13">
        <v>20</v>
      </c>
      <c r="G642" s="1" t="str">
        <f t="shared" ref="G642:G705" si="30">E642&amp;F642</f>
        <v>621799702000527651120</v>
      </c>
      <c r="H642" s="1" t="s">
        <v>13854</v>
      </c>
      <c r="I642" t="e">
        <f>VLOOKUP(G1955,银行退汇!H:K,4,FALSE)</f>
        <v>#N/A</v>
      </c>
      <c r="J642" t="e">
        <f t="shared" si="28"/>
        <v>#N/A</v>
      </c>
      <c r="K642" t="str">
        <f>VLOOKUP(G642,网银退汇!H:J,3,FALSE)</f>
        <v>2017-08-09</v>
      </c>
      <c r="L642" t="str">
        <f t="shared" si="29"/>
        <v>20170809</v>
      </c>
    </row>
    <row r="643" spans="1:12">
      <c r="A643" s="1" t="s">
        <v>11031</v>
      </c>
      <c r="B643" s="1" t="s">
        <v>4673</v>
      </c>
      <c r="C643" s="1" t="s">
        <v>13862</v>
      </c>
      <c r="D643" s="1" t="s">
        <v>13853</v>
      </c>
      <c r="E643" s="1" t="s">
        <v>782</v>
      </c>
      <c r="F643" s="2">
        <v>27</v>
      </c>
      <c r="G643" s="1" t="str">
        <f t="shared" si="30"/>
        <v>621799702000527651127</v>
      </c>
      <c r="H643" s="1" t="s">
        <v>13854</v>
      </c>
      <c r="I643" t="e">
        <f>VLOOKUP(G1956,银行退汇!H:K,4,FALSE)</f>
        <v>#N/A</v>
      </c>
      <c r="J643" t="e">
        <f t="shared" ref="J643:J706" si="31">IF(I643&gt;0,1,"")</f>
        <v>#N/A</v>
      </c>
      <c r="K643" t="e">
        <f>VLOOKUP(G643,网银退汇!H:J,3,FALSE)</f>
        <v>#N/A</v>
      </c>
      <c r="L643" t="str">
        <f t="shared" ref="L643:L706" si="32">C643</f>
        <v>20170809</v>
      </c>
    </row>
    <row r="644" spans="1:12">
      <c r="A644" s="1" t="s">
        <v>10833</v>
      </c>
      <c r="B644" s="1" t="s">
        <v>4437</v>
      </c>
      <c r="C644" s="1" t="s">
        <v>13862</v>
      </c>
      <c r="D644" s="1" t="s">
        <v>13853</v>
      </c>
      <c r="E644" s="1" t="s">
        <v>10664</v>
      </c>
      <c r="F644" s="2">
        <v>134</v>
      </c>
      <c r="G644" s="1" t="str">
        <f t="shared" si="30"/>
        <v>6217997021000299631134</v>
      </c>
      <c r="H644" s="1" t="s">
        <v>13854</v>
      </c>
      <c r="I644" t="e">
        <f>VLOOKUP(G1957,银行退汇!H:K,4,FALSE)</f>
        <v>#N/A</v>
      </c>
      <c r="J644" t="e">
        <f t="shared" si="31"/>
        <v>#N/A</v>
      </c>
      <c r="K644" t="e">
        <f>VLOOKUP(G644,网银退汇!H:J,3,FALSE)</f>
        <v>#N/A</v>
      </c>
      <c r="L644" t="str">
        <f t="shared" si="32"/>
        <v>20170809</v>
      </c>
    </row>
    <row r="645" spans="1:12">
      <c r="A645" s="1" t="s">
        <v>10663</v>
      </c>
      <c r="B645" s="1" t="s">
        <v>4226</v>
      </c>
      <c r="C645" s="1" t="s">
        <v>13861</v>
      </c>
      <c r="D645" s="1" t="s">
        <v>13853</v>
      </c>
      <c r="E645" s="1" t="s">
        <v>10664</v>
      </c>
      <c r="F645" s="2">
        <v>900</v>
      </c>
      <c r="G645" s="1" t="str">
        <f t="shared" si="30"/>
        <v>6217997021000299631900</v>
      </c>
      <c r="H645" s="1" t="s">
        <v>13854</v>
      </c>
      <c r="I645" t="e">
        <f>VLOOKUP(G1958,银行退汇!H:K,4,FALSE)</f>
        <v>#N/A</v>
      </c>
      <c r="J645" t="e">
        <f t="shared" si="31"/>
        <v>#N/A</v>
      </c>
      <c r="K645" t="e">
        <f>VLOOKUP(G645,网银退汇!H:J,3,FALSE)</f>
        <v>#N/A</v>
      </c>
      <c r="L645" t="str">
        <f t="shared" si="32"/>
        <v>20170808</v>
      </c>
    </row>
    <row r="646" spans="1:12">
      <c r="A646" s="1" t="s">
        <v>9434</v>
      </c>
      <c r="B646" s="1" t="s">
        <v>2732</v>
      </c>
      <c r="C646" s="1" t="s">
        <v>13857</v>
      </c>
      <c r="D646" s="1" t="s">
        <v>13853</v>
      </c>
      <c r="E646" s="1" t="s">
        <v>9435</v>
      </c>
      <c r="F646" s="2">
        <v>300</v>
      </c>
      <c r="G646" s="1" t="str">
        <f t="shared" si="30"/>
        <v>6217997070001886672300</v>
      </c>
      <c r="H646" s="1" t="s">
        <v>13854</v>
      </c>
      <c r="I646" t="e">
        <f>VLOOKUP(G1959,银行退汇!H:K,4,FALSE)</f>
        <v>#N/A</v>
      </c>
      <c r="J646" t="e">
        <f t="shared" si="31"/>
        <v>#N/A</v>
      </c>
      <c r="K646" t="e">
        <f>VLOOKUP(G646,网银退汇!H:J,3,FALSE)</f>
        <v>#N/A</v>
      </c>
      <c r="L646" t="str">
        <f t="shared" si="32"/>
        <v>20170804</v>
      </c>
    </row>
    <row r="647" spans="1:12">
      <c r="A647" s="1" t="s">
        <v>10370</v>
      </c>
      <c r="B647" s="1" t="s">
        <v>3865</v>
      </c>
      <c r="C647" s="1" t="s">
        <v>13861</v>
      </c>
      <c r="D647" s="1" t="s">
        <v>13853</v>
      </c>
      <c r="E647" s="1" t="s">
        <v>10371</v>
      </c>
      <c r="F647" s="2">
        <v>475</v>
      </c>
      <c r="G647" s="1" t="str">
        <f t="shared" si="30"/>
        <v>6217997070002252429475</v>
      </c>
      <c r="H647" s="1" t="s">
        <v>13854</v>
      </c>
      <c r="I647" t="e">
        <f>VLOOKUP(G1960,银行退汇!H:K,4,FALSE)</f>
        <v>#N/A</v>
      </c>
      <c r="J647" t="e">
        <f t="shared" si="31"/>
        <v>#N/A</v>
      </c>
      <c r="K647" t="e">
        <f>VLOOKUP(G647,网银退汇!H:J,3,FALSE)</f>
        <v>#N/A</v>
      </c>
      <c r="L647" t="str">
        <f t="shared" si="32"/>
        <v>20170808</v>
      </c>
    </row>
    <row r="648" spans="1:12">
      <c r="A648" s="1" t="s">
        <v>11150</v>
      </c>
      <c r="B648" s="1" t="s">
        <v>4820</v>
      </c>
      <c r="C648" s="1" t="s">
        <v>13863</v>
      </c>
      <c r="D648" s="1" t="s">
        <v>13853</v>
      </c>
      <c r="E648" s="1" t="s">
        <v>11151</v>
      </c>
      <c r="F648" s="2">
        <v>233.2</v>
      </c>
      <c r="G648" s="1" t="str">
        <f t="shared" si="30"/>
        <v>6217997300000242126233.2</v>
      </c>
      <c r="H648" s="1" t="s">
        <v>13854</v>
      </c>
      <c r="I648" t="e">
        <f>VLOOKUP(G1961,银行退汇!H:K,4,FALSE)</f>
        <v>#N/A</v>
      </c>
      <c r="J648" t="e">
        <f t="shared" si="31"/>
        <v>#N/A</v>
      </c>
      <c r="K648" t="e">
        <f>VLOOKUP(G648,网银退汇!H:J,3,FALSE)</f>
        <v>#N/A</v>
      </c>
      <c r="L648" t="str">
        <f t="shared" si="32"/>
        <v>20170810</v>
      </c>
    </row>
    <row r="649" spans="1:12">
      <c r="A649" s="1" t="s">
        <v>12772</v>
      </c>
      <c r="B649" s="1" t="s">
        <v>6901</v>
      </c>
      <c r="C649" s="1" t="s">
        <v>13869</v>
      </c>
      <c r="D649" s="1" t="s">
        <v>13853</v>
      </c>
      <c r="E649" s="6" t="s">
        <v>301</v>
      </c>
      <c r="F649" s="13">
        <v>13</v>
      </c>
      <c r="G649" s="1" t="str">
        <f t="shared" si="30"/>
        <v>621799730000108423813</v>
      </c>
      <c r="H649" s="1" t="s">
        <v>13854</v>
      </c>
      <c r="I649" t="e">
        <f>VLOOKUP(G1962,银行退汇!H:K,4,FALSE)</f>
        <v>#N/A</v>
      </c>
      <c r="J649" t="e">
        <f t="shared" si="31"/>
        <v>#N/A</v>
      </c>
      <c r="K649" t="str">
        <f>VLOOKUP(G649,网银退汇!H:J,3,FALSE)</f>
        <v>2017-08-17</v>
      </c>
      <c r="L649" t="str">
        <f t="shared" si="32"/>
        <v>20170816</v>
      </c>
    </row>
    <row r="650" spans="1:12">
      <c r="A650" s="1" t="s">
        <v>11451</v>
      </c>
      <c r="B650" s="1" t="s">
        <v>11450</v>
      </c>
      <c r="C650" s="1" t="s">
        <v>13864</v>
      </c>
      <c r="D650" s="1" t="s">
        <v>13853</v>
      </c>
      <c r="E650" s="6" t="s">
        <v>660</v>
      </c>
      <c r="F650" s="13">
        <v>900</v>
      </c>
      <c r="G650" s="1" t="str">
        <f t="shared" si="30"/>
        <v>6217997300008969332900</v>
      </c>
      <c r="H650" s="1" t="s">
        <v>13854</v>
      </c>
      <c r="I650" t="e">
        <f>VLOOKUP(G1963,银行退汇!H:K,4,FALSE)</f>
        <v>#N/A</v>
      </c>
      <c r="J650" t="e">
        <f t="shared" si="31"/>
        <v>#N/A</v>
      </c>
      <c r="K650" t="str">
        <f>VLOOKUP(G650,网银退汇!H:J,3,FALSE)</f>
        <v>2017-08-11</v>
      </c>
      <c r="L650" t="str">
        <f t="shared" si="32"/>
        <v>20170811</v>
      </c>
    </row>
    <row r="651" spans="1:12">
      <c r="A651" s="1" t="s">
        <v>11105</v>
      </c>
      <c r="B651" s="1" t="s">
        <v>11104</v>
      </c>
      <c r="C651" s="1" t="s">
        <v>13863</v>
      </c>
      <c r="D651" s="1" t="s">
        <v>13853</v>
      </c>
      <c r="E651" s="6" t="s">
        <v>730</v>
      </c>
      <c r="F651" s="13">
        <v>87.5</v>
      </c>
      <c r="G651" s="1" t="str">
        <f t="shared" si="30"/>
        <v>621799730000902140687.5</v>
      </c>
      <c r="H651" s="1" t="s">
        <v>13854</v>
      </c>
      <c r="I651" t="e">
        <f>VLOOKUP(G1964,银行退汇!H:K,4,FALSE)</f>
        <v>#N/A</v>
      </c>
      <c r="J651" t="e">
        <f t="shared" si="31"/>
        <v>#N/A</v>
      </c>
      <c r="K651" t="str">
        <f>VLOOKUP(G651,网银退汇!H:J,3,FALSE)</f>
        <v>2017-08-10</v>
      </c>
      <c r="L651" t="str">
        <f t="shared" si="32"/>
        <v>20170810</v>
      </c>
    </row>
    <row r="652" spans="1:12">
      <c r="A652" s="1" t="s">
        <v>12652</v>
      </c>
      <c r="B652" s="1" t="s">
        <v>6734</v>
      </c>
      <c r="C652" s="1" t="s">
        <v>13868</v>
      </c>
      <c r="D652" s="1" t="s">
        <v>13853</v>
      </c>
      <c r="E652" s="6" t="s">
        <v>345</v>
      </c>
      <c r="F652" s="13">
        <v>346</v>
      </c>
      <c r="G652" s="1" t="str">
        <f t="shared" si="30"/>
        <v>6217997300009542955346</v>
      </c>
      <c r="H652" s="1" t="s">
        <v>13854</v>
      </c>
      <c r="I652" t="e">
        <f>VLOOKUP(G1965,银行退汇!H:K,4,FALSE)</f>
        <v>#N/A</v>
      </c>
      <c r="J652" t="e">
        <f t="shared" si="31"/>
        <v>#N/A</v>
      </c>
      <c r="K652" t="str">
        <f>VLOOKUP(G652,网银退汇!H:J,3,FALSE)</f>
        <v>2017-08-16</v>
      </c>
      <c r="L652" t="str">
        <f t="shared" si="32"/>
        <v>20170815</v>
      </c>
    </row>
    <row r="653" spans="1:12">
      <c r="A653" s="1" t="s">
        <v>11209</v>
      </c>
      <c r="B653" s="1" t="s">
        <v>11208</v>
      </c>
      <c r="C653" s="1" t="s">
        <v>13863</v>
      </c>
      <c r="D653" s="1" t="s">
        <v>13853</v>
      </c>
      <c r="E653" s="6" t="s">
        <v>706</v>
      </c>
      <c r="F653" s="13">
        <v>300</v>
      </c>
      <c r="G653" s="1" t="str">
        <f t="shared" si="30"/>
        <v>6217997300010409111300</v>
      </c>
      <c r="H653" s="1" t="s">
        <v>13854</v>
      </c>
      <c r="I653" t="e">
        <f>VLOOKUP(G1966,银行退汇!H:K,4,FALSE)</f>
        <v>#N/A</v>
      </c>
      <c r="J653" t="e">
        <f t="shared" si="31"/>
        <v>#N/A</v>
      </c>
      <c r="K653" t="str">
        <f>VLOOKUP(G653,网银退汇!H:J,3,FALSE)</f>
        <v>2017-08-10</v>
      </c>
      <c r="L653" t="str">
        <f t="shared" si="32"/>
        <v>20170810</v>
      </c>
    </row>
    <row r="654" spans="1:12">
      <c r="A654" s="1" t="s">
        <v>13246</v>
      </c>
      <c r="B654" s="1" t="s">
        <v>7535</v>
      </c>
      <c r="C654" s="1" t="s">
        <v>13870</v>
      </c>
      <c r="D654" s="1" t="s">
        <v>13853</v>
      </c>
      <c r="E654" s="6" t="s">
        <v>206</v>
      </c>
      <c r="F654" s="13">
        <v>100</v>
      </c>
      <c r="G654" s="1" t="str">
        <f t="shared" si="30"/>
        <v>6217997300011264549100</v>
      </c>
      <c r="H654" s="1" t="s">
        <v>13854</v>
      </c>
      <c r="I654" t="e">
        <f>VLOOKUP(G1967,银行退汇!H:K,4,FALSE)</f>
        <v>#N/A</v>
      </c>
      <c r="J654" t="e">
        <f t="shared" si="31"/>
        <v>#N/A</v>
      </c>
      <c r="K654" t="str">
        <f>VLOOKUP(G654,网银退汇!H:J,3,FALSE)</f>
        <v>2017-08-17</v>
      </c>
      <c r="L654" t="str">
        <f t="shared" si="32"/>
        <v>20170817</v>
      </c>
    </row>
    <row r="655" spans="1:12">
      <c r="A655" s="1" t="s">
        <v>9107</v>
      </c>
      <c r="B655" s="1" t="s">
        <v>2315</v>
      </c>
      <c r="C655" s="1" t="s">
        <v>13856</v>
      </c>
      <c r="D655" s="1" t="s">
        <v>13853</v>
      </c>
      <c r="E655" s="1" t="s">
        <v>9108</v>
      </c>
      <c r="F655" s="2">
        <v>181</v>
      </c>
      <c r="G655" s="1" t="str">
        <f t="shared" si="30"/>
        <v>6217997300013532422181</v>
      </c>
      <c r="H655" s="1" t="s">
        <v>13854</v>
      </c>
      <c r="I655" t="e">
        <f>VLOOKUP(G1968,银行退汇!H:K,4,FALSE)</f>
        <v>#N/A</v>
      </c>
      <c r="J655" t="e">
        <f t="shared" si="31"/>
        <v>#N/A</v>
      </c>
      <c r="K655" t="e">
        <f>VLOOKUP(G655,网银退汇!H:J,3,FALSE)</f>
        <v>#N/A</v>
      </c>
      <c r="L655" t="str">
        <f t="shared" si="32"/>
        <v>20170803</v>
      </c>
    </row>
    <row r="656" spans="1:12">
      <c r="A656" s="1" t="s">
        <v>9331</v>
      </c>
      <c r="B656" s="1" t="s">
        <v>9330</v>
      </c>
      <c r="C656" s="1" t="s">
        <v>13856</v>
      </c>
      <c r="D656" s="1" t="s">
        <v>13853</v>
      </c>
      <c r="E656" s="6" t="s">
        <v>1127</v>
      </c>
      <c r="F656" s="13">
        <v>260</v>
      </c>
      <c r="G656" s="1" t="str">
        <f t="shared" si="30"/>
        <v>6217997300016014758260</v>
      </c>
      <c r="H656" s="1" t="s">
        <v>13854</v>
      </c>
      <c r="I656" t="e">
        <f>VLOOKUP(G1969,银行退汇!H:K,4,FALSE)</f>
        <v>#N/A</v>
      </c>
      <c r="J656" t="e">
        <f t="shared" si="31"/>
        <v>#N/A</v>
      </c>
      <c r="K656" t="str">
        <f>VLOOKUP(G656,网银退汇!H:J,3,FALSE)</f>
        <v>2017-08-04</v>
      </c>
      <c r="L656" t="str">
        <f t="shared" si="32"/>
        <v>20170803</v>
      </c>
    </row>
    <row r="657" spans="1:12">
      <c r="A657" s="1" t="s">
        <v>13113</v>
      </c>
      <c r="B657" s="1" t="s">
        <v>7358</v>
      </c>
      <c r="C657" s="1" t="s">
        <v>13870</v>
      </c>
      <c r="D657" s="1" t="s">
        <v>13853</v>
      </c>
      <c r="E657" s="1" t="s">
        <v>13114</v>
      </c>
      <c r="F657" s="2">
        <v>300</v>
      </c>
      <c r="G657" s="1" t="str">
        <f t="shared" si="30"/>
        <v>6217997300018726862300</v>
      </c>
      <c r="H657" s="1" t="s">
        <v>13854</v>
      </c>
      <c r="I657" t="e">
        <f>VLOOKUP(G1970,银行退汇!H:K,4,FALSE)</f>
        <v>#N/A</v>
      </c>
      <c r="J657" t="e">
        <f t="shared" si="31"/>
        <v>#N/A</v>
      </c>
      <c r="K657" t="e">
        <f>VLOOKUP(G657,网银退汇!H:J,3,FALSE)</f>
        <v>#N/A</v>
      </c>
      <c r="L657" t="str">
        <f t="shared" si="32"/>
        <v>20170817</v>
      </c>
    </row>
    <row r="658" spans="1:12">
      <c r="A658" s="1" t="s">
        <v>10002</v>
      </c>
      <c r="B658" s="1" t="s">
        <v>3410</v>
      </c>
      <c r="C658" s="1" t="s">
        <v>13860</v>
      </c>
      <c r="D658" s="1" t="s">
        <v>13853</v>
      </c>
      <c r="E658" s="1" t="s">
        <v>10003</v>
      </c>
      <c r="F658" s="2">
        <v>837.5</v>
      </c>
      <c r="G658" s="1" t="str">
        <f t="shared" si="30"/>
        <v>6217997300018891500837.5</v>
      </c>
      <c r="H658" s="1" t="s">
        <v>13854</v>
      </c>
      <c r="I658" t="e">
        <f>VLOOKUP(G1971,银行退汇!H:K,4,FALSE)</f>
        <v>#N/A</v>
      </c>
      <c r="J658" t="e">
        <f t="shared" si="31"/>
        <v>#N/A</v>
      </c>
      <c r="K658" t="e">
        <f>VLOOKUP(G658,网银退汇!H:J,3,FALSE)</f>
        <v>#N/A</v>
      </c>
      <c r="L658" t="str">
        <f t="shared" si="32"/>
        <v>20170807</v>
      </c>
    </row>
    <row r="659" spans="1:12">
      <c r="A659" s="1" t="s">
        <v>10201</v>
      </c>
      <c r="B659" s="1" t="s">
        <v>3654</v>
      </c>
      <c r="C659" s="1" t="s">
        <v>13860</v>
      </c>
      <c r="D659" s="1" t="s">
        <v>13853</v>
      </c>
      <c r="E659" s="1" t="s">
        <v>10202</v>
      </c>
      <c r="F659" s="2">
        <v>162.5</v>
      </c>
      <c r="G659" s="1" t="str">
        <f t="shared" si="30"/>
        <v>6217997300018897440162.5</v>
      </c>
      <c r="H659" s="1" t="s">
        <v>13854</v>
      </c>
      <c r="I659" t="e">
        <f>VLOOKUP(G1972,银行退汇!H:K,4,FALSE)</f>
        <v>#N/A</v>
      </c>
      <c r="J659" t="e">
        <f t="shared" si="31"/>
        <v>#N/A</v>
      </c>
      <c r="K659" t="e">
        <f>VLOOKUP(G659,网银退汇!H:J,3,FALSE)</f>
        <v>#N/A</v>
      </c>
      <c r="L659" t="str">
        <f t="shared" si="32"/>
        <v>20170807</v>
      </c>
    </row>
    <row r="660" spans="1:12">
      <c r="A660" s="1" t="s">
        <v>11316</v>
      </c>
      <c r="B660" s="1" t="s">
        <v>5021</v>
      </c>
      <c r="C660" s="1" t="s">
        <v>13863</v>
      </c>
      <c r="D660" s="1" t="s">
        <v>13853</v>
      </c>
      <c r="E660" s="1" t="s">
        <v>11317</v>
      </c>
      <c r="F660" s="2">
        <v>196.93</v>
      </c>
      <c r="G660" s="1" t="str">
        <f t="shared" si="30"/>
        <v>6217997300019059750196.93</v>
      </c>
      <c r="H660" s="1" t="s">
        <v>13854</v>
      </c>
      <c r="I660" t="e">
        <f>VLOOKUP(G1973,银行退汇!H:K,4,FALSE)</f>
        <v>#N/A</v>
      </c>
      <c r="J660" t="e">
        <f t="shared" si="31"/>
        <v>#N/A</v>
      </c>
      <c r="K660" t="e">
        <f>VLOOKUP(G660,网银退汇!H:J,3,FALSE)</f>
        <v>#N/A</v>
      </c>
      <c r="L660" t="str">
        <f t="shared" si="32"/>
        <v>20170810</v>
      </c>
    </row>
    <row r="661" spans="1:12">
      <c r="A661" s="1" t="s">
        <v>11808</v>
      </c>
      <c r="B661" s="1" t="s">
        <v>11807</v>
      </c>
      <c r="C661" s="1" t="s">
        <v>13865</v>
      </c>
      <c r="D661" s="1" t="s">
        <v>13853</v>
      </c>
      <c r="E661" s="6" t="s">
        <v>572</v>
      </c>
      <c r="F661" s="13">
        <v>1.9</v>
      </c>
      <c r="G661" s="1" t="str">
        <f t="shared" si="30"/>
        <v>62179973000192501691.9</v>
      </c>
      <c r="H661" s="1" t="s">
        <v>13854</v>
      </c>
      <c r="I661" t="e">
        <f>VLOOKUP(G1974,银行退汇!H:K,4,FALSE)</f>
        <v>#N/A</v>
      </c>
      <c r="J661" t="e">
        <f t="shared" si="31"/>
        <v>#N/A</v>
      </c>
      <c r="K661" t="str">
        <f>VLOOKUP(G661,网银退汇!H:J,3,FALSE)</f>
        <v>2017-08-14</v>
      </c>
      <c r="L661" t="str">
        <f t="shared" si="32"/>
        <v>20170812</v>
      </c>
    </row>
    <row r="662" spans="1:12">
      <c r="A662" s="1" t="s">
        <v>12001</v>
      </c>
      <c r="B662" s="1" t="s">
        <v>5862</v>
      </c>
      <c r="C662" s="1" t="s">
        <v>13867</v>
      </c>
      <c r="D662" s="1" t="s">
        <v>13853</v>
      </c>
      <c r="E662" s="1" t="s">
        <v>12002</v>
      </c>
      <c r="F662" s="2">
        <v>540</v>
      </c>
      <c r="G662" s="1" t="str">
        <f t="shared" si="30"/>
        <v>6217997300023764601540</v>
      </c>
      <c r="H662" s="1" t="s">
        <v>13854</v>
      </c>
      <c r="I662" t="e">
        <f>VLOOKUP(G1975,银行退汇!H:K,4,FALSE)</f>
        <v>#N/A</v>
      </c>
      <c r="J662" t="e">
        <f t="shared" si="31"/>
        <v>#N/A</v>
      </c>
      <c r="K662" t="e">
        <f>VLOOKUP(G662,网银退汇!H:J,3,FALSE)</f>
        <v>#N/A</v>
      </c>
      <c r="L662" t="str">
        <f t="shared" si="32"/>
        <v>20170814</v>
      </c>
    </row>
    <row r="663" spans="1:12">
      <c r="A663" s="1" t="s">
        <v>9386</v>
      </c>
      <c r="B663" s="1" t="s">
        <v>9385</v>
      </c>
      <c r="C663" s="1" t="s">
        <v>13856</v>
      </c>
      <c r="D663" s="1" t="s">
        <v>13853</v>
      </c>
      <c r="E663" s="6" t="s">
        <v>1101</v>
      </c>
      <c r="F663" s="13">
        <v>5.49</v>
      </c>
      <c r="G663" s="1" t="str">
        <f t="shared" si="30"/>
        <v>62179973000240291375.49</v>
      </c>
      <c r="H663" s="1" t="s">
        <v>13854</v>
      </c>
      <c r="I663" t="e">
        <f>VLOOKUP(G1976,银行退汇!H:K,4,FALSE)</f>
        <v>#N/A</v>
      </c>
      <c r="J663" t="e">
        <f t="shared" si="31"/>
        <v>#N/A</v>
      </c>
      <c r="K663" t="str">
        <f>VLOOKUP(G663,网银退汇!H:J,3,FALSE)</f>
        <v>2017-08-04</v>
      </c>
      <c r="L663" t="str">
        <f t="shared" si="32"/>
        <v>20170803</v>
      </c>
    </row>
    <row r="664" spans="1:12">
      <c r="A664" s="1" t="s">
        <v>12865</v>
      </c>
      <c r="B664" s="1" t="s">
        <v>7025</v>
      </c>
      <c r="C664" s="1" t="s">
        <v>13869</v>
      </c>
      <c r="D664" s="1" t="s">
        <v>13853</v>
      </c>
      <c r="E664" s="1" t="s">
        <v>12866</v>
      </c>
      <c r="F664" s="2">
        <v>8917.85</v>
      </c>
      <c r="G664" s="1" t="str">
        <f t="shared" si="30"/>
        <v>62179973000258540618917.85</v>
      </c>
      <c r="H664" s="1" t="s">
        <v>13854</v>
      </c>
      <c r="I664" t="e">
        <f>VLOOKUP(G1977,银行退汇!H:K,4,FALSE)</f>
        <v>#N/A</v>
      </c>
      <c r="J664" t="e">
        <f t="shared" si="31"/>
        <v>#N/A</v>
      </c>
      <c r="K664" t="e">
        <f>VLOOKUP(G664,网银退汇!H:J,3,FALSE)</f>
        <v>#N/A</v>
      </c>
      <c r="L664" t="str">
        <f t="shared" si="32"/>
        <v>20170816</v>
      </c>
    </row>
    <row r="665" spans="1:12">
      <c r="A665" s="1" t="s">
        <v>9756</v>
      </c>
      <c r="B665" s="1" t="s">
        <v>9755</v>
      </c>
      <c r="C665" s="1" t="s">
        <v>13857</v>
      </c>
      <c r="D665" s="1" t="s">
        <v>13853</v>
      </c>
      <c r="E665" s="6" t="s">
        <v>978</v>
      </c>
      <c r="F665" s="13">
        <v>100</v>
      </c>
      <c r="G665" s="1" t="str">
        <f t="shared" si="30"/>
        <v>6217997300025966907100</v>
      </c>
      <c r="H665" s="1" t="s">
        <v>13854</v>
      </c>
      <c r="I665" t="e">
        <f>VLOOKUP(G1978,银行退汇!H:K,4,FALSE)</f>
        <v>#N/A</v>
      </c>
      <c r="J665" t="e">
        <f t="shared" si="31"/>
        <v>#N/A</v>
      </c>
      <c r="K665" t="str">
        <f>VLOOKUP(G665,网银退汇!H:J,3,FALSE)</f>
        <v>2017-08-08</v>
      </c>
      <c r="L665" t="str">
        <f t="shared" si="32"/>
        <v>20170804</v>
      </c>
    </row>
    <row r="666" spans="1:12">
      <c r="A666" s="1" t="s">
        <v>9864</v>
      </c>
      <c r="B666" s="1" t="s">
        <v>9863</v>
      </c>
      <c r="C666" s="1" t="s">
        <v>13858</v>
      </c>
      <c r="D666" s="1" t="s">
        <v>13853</v>
      </c>
      <c r="E666" s="6" t="s">
        <v>978</v>
      </c>
      <c r="F666" s="13">
        <v>200</v>
      </c>
      <c r="G666" s="1" t="str">
        <f t="shared" si="30"/>
        <v>6217997300025966907200</v>
      </c>
      <c r="H666" s="1" t="s">
        <v>13854</v>
      </c>
      <c r="I666" t="e">
        <f>VLOOKUP(G1979,银行退汇!H:K,4,FALSE)</f>
        <v>#N/A</v>
      </c>
      <c r="J666" t="e">
        <f t="shared" si="31"/>
        <v>#N/A</v>
      </c>
      <c r="K666" t="str">
        <f>VLOOKUP(G666,网银退汇!H:J,3,FALSE)</f>
        <v>2017-08-08</v>
      </c>
      <c r="L666" t="str">
        <f t="shared" si="32"/>
        <v>20170805</v>
      </c>
    </row>
    <row r="667" spans="1:12">
      <c r="A667" s="1" t="s">
        <v>9265</v>
      </c>
      <c r="B667" s="1" t="s">
        <v>2514</v>
      </c>
      <c r="C667" s="1" t="s">
        <v>13856</v>
      </c>
      <c r="D667" s="1" t="s">
        <v>13853</v>
      </c>
      <c r="E667" s="1" t="s">
        <v>9266</v>
      </c>
      <c r="F667" s="2">
        <v>57.34</v>
      </c>
      <c r="G667" s="1" t="str">
        <f t="shared" si="30"/>
        <v>621799730002732417057.34</v>
      </c>
      <c r="H667" s="1" t="s">
        <v>13854</v>
      </c>
      <c r="I667" t="e">
        <f>VLOOKUP(G1980,银行退汇!H:K,4,FALSE)</f>
        <v>#N/A</v>
      </c>
      <c r="J667" t="e">
        <f t="shared" si="31"/>
        <v>#N/A</v>
      </c>
      <c r="K667" t="e">
        <f>VLOOKUP(G667,网银退汇!H:J,3,FALSE)</f>
        <v>#N/A</v>
      </c>
      <c r="L667" t="str">
        <f t="shared" si="32"/>
        <v>20170803</v>
      </c>
    </row>
    <row r="668" spans="1:12">
      <c r="A668" s="1" t="s">
        <v>13814</v>
      </c>
      <c r="B668" s="1" t="s">
        <v>8302</v>
      </c>
      <c r="C668" s="1" t="s">
        <v>13872</v>
      </c>
      <c r="D668" s="1" t="s">
        <v>13853</v>
      </c>
      <c r="E668" s="1" t="s">
        <v>13815</v>
      </c>
      <c r="F668" s="2">
        <v>20</v>
      </c>
      <c r="G668" s="1" t="str">
        <f t="shared" si="30"/>
        <v>621799730002756581420</v>
      </c>
      <c r="H668" s="1" t="s">
        <v>13854</v>
      </c>
      <c r="I668" t="e">
        <f>VLOOKUP(G1981,银行退汇!H:K,4,FALSE)</f>
        <v>#N/A</v>
      </c>
      <c r="J668" t="e">
        <f t="shared" si="31"/>
        <v>#N/A</v>
      </c>
      <c r="K668" t="e">
        <f>VLOOKUP(G668,网银退汇!H:J,3,FALSE)</f>
        <v>#N/A</v>
      </c>
      <c r="L668" t="str">
        <f t="shared" si="32"/>
        <v>20170819</v>
      </c>
    </row>
    <row r="669" spans="1:12">
      <c r="A669" s="1" t="s">
        <v>11191</v>
      </c>
      <c r="B669" s="1" t="s">
        <v>4870</v>
      </c>
      <c r="C669" s="1" t="s">
        <v>13863</v>
      </c>
      <c r="D669" s="1" t="s">
        <v>13853</v>
      </c>
      <c r="E669" s="1" t="s">
        <v>11192</v>
      </c>
      <c r="F669" s="2">
        <v>189.5</v>
      </c>
      <c r="G669" s="1" t="str">
        <f t="shared" si="30"/>
        <v>6217997300029519611189.5</v>
      </c>
      <c r="H669" s="1" t="s">
        <v>13854</v>
      </c>
      <c r="I669" t="e">
        <f>VLOOKUP(G1982,银行退汇!H:K,4,FALSE)</f>
        <v>#N/A</v>
      </c>
      <c r="J669" t="e">
        <f t="shared" si="31"/>
        <v>#N/A</v>
      </c>
      <c r="K669" t="e">
        <f>VLOOKUP(G669,网银退汇!H:J,3,FALSE)</f>
        <v>#N/A</v>
      </c>
      <c r="L669" t="str">
        <f t="shared" si="32"/>
        <v>20170810</v>
      </c>
    </row>
    <row r="670" spans="1:12">
      <c r="A670" s="1" t="s">
        <v>12747</v>
      </c>
      <c r="B670" s="1" t="s">
        <v>6866</v>
      </c>
      <c r="C670" s="1" t="s">
        <v>13869</v>
      </c>
      <c r="D670" s="1" t="s">
        <v>13853</v>
      </c>
      <c r="E670" s="6" t="s">
        <v>297</v>
      </c>
      <c r="F670" s="13">
        <v>66.83</v>
      </c>
      <c r="G670" s="1" t="str">
        <f t="shared" si="30"/>
        <v>621799730003271715266.83</v>
      </c>
      <c r="H670" s="1" t="s">
        <v>13854</v>
      </c>
      <c r="I670" t="e">
        <f>VLOOKUP(G1983,银行退汇!H:K,4,FALSE)</f>
        <v>#N/A</v>
      </c>
      <c r="J670" t="e">
        <f t="shared" si="31"/>
        <v>#N/A</v>
      </c>
      <c r="K670" t="str">
        <f>VLOOKUP(G670,网银退汇!H:J,3,FALSE)</f>
        <v>2017-08-17</v>
      </c>
      <c r="L670" t="str">
        <f t="shared" si="32"/>
        <v>20170816</v>
      </c>
    </row>
    <row r="671" spans="1:12">
      <c r="A671" s="1" t="s">
        <v>12818</v>
      </c>
      <c r="B671" s="1" t="s">
        <v>6962</v>
      </c>
      <c r="C671" s="1" t="s">
        <v>13869</v>
      </c>
      <c r="D671" s="1" t="s">
        <v>13853</v>
      </c>
      <c r="E671" s="1" t="s">
        <v>12819</v>
      </c>
      <c r="F671" s="2">
        <v>95.59</v>
      </c>
      <c r="G671" s="1" t="str">
        <f t="shared" si="30"/>
        <v>621799730003317931195.59</v>
      </c>
      <c r="H671" s="1" t="s">
        <v>13854</v>
      </c>
      <c r="I671" t="e">
        <f>VLOOKUP(G1984,银行退汇!H:K,4,FALSE)</f>
        <v>#N/A</v>
      </c>
      <c r="J671" t="e">
        <f t="shared" si="31"/>
        <v>#N/A</v>
      </c>
      <c r="K671" t="e">
        <f>VLOOKUP(G671,网银退汇!H:J,3,FALSE)</f>
        <v>#N/A</v>
      </c>
      <c r="L671" t="str">
        <f t="shared" si="32"/>
        <v>20170816</v>
      </c>
    </row>
    <row r="672" spans="1:12">
      <c r="A672" s="1" t="s">
        <v>8468</v>
      </c>
      <c r="B672" s="1" t="s">
        <v>1532</v>
      </c>
      <c r="C672" s="1" t="s">
        <v>13852</v>
      </c>
      <c r="D672" s="1" t="s">
        <v>13853</v>
      </c>
      <c r="E672" s="1" t="s">
        <v>8469</v>
      </c>
      <c r="F672" s="2">
        <v>238</v>
      </c>
      <c r="G672" s="1" t="str">
        <f t="shared" si="30"/>
        <v>6217997300038006626238</v>
      </c>
      <c r="H672" s="1" t="s">
        <v>13854</v>
      </c>
      <c r="I672" t="e">
        <f>VLOOKUP(G1985,银行退汇!H:K,4,FALSE)</f>
        <v>#N/A</v>
      </c>
      <c r="J672" t="e">
        <f t="shared" si="31"/>
        <v>#N/A</v>
      </c>
      <c r="K672" t="e">
        <f>VLOOKUP(G672,网银退汇!H:J,3,FALSE)</f>
        <v>#N/A</v>
      </c>
      <c r="L672" t="str">
        <f t="shared" si="32"/>
        <v>20170801</v>
      </c>
    </row>
    <row r="673" spans="1:12">
      <c r="A673" s="1" t="s">
        <v>13012</v>
      </c>
      <c r="B673" s="1" t="s">
        <v>7224</v>
      </c>
      <c r="C673" s="1" t="s">
        <v>13869</v>
      </c>
      <c r="D673" s="1" t="s">
        <v>13853</v>
      </c>
      <c r="E673" s="1" t="s">
        <v>13013</v>
      </c>
      <c r="F673" s="2">
        <v>267.42</v>
      </c>
      <c r="G673" s="1" t="str">
        <f t="shared" si="30"/>
        <v>6217997300040340039267.42</v>
      </c>
      <c r="H673" s="1" t="s">
        <v>13854</v>
      </c>
      <c r="I673" t="e">
        <f>VLOOKUP(G1986,银行退汇!H:K,4,FALSE)</f>
        <v>#N/A</v>
      </c>
      <c r="J673" t="e">
        <f t="shared" si="31"/>
        <v>#N/A</v>
      </c>
      <c r="K673" t="e">
        <f>VLOOKUP(G673,网银退汇!H:J,3,FALSE)</f>
        <v>#N/A</v>
      </c>
      <c r="L673" t="str">
        <f t="shared" si="32"/>
        <v>20170816</v>
      </c>
    </row>
    <row r="674" spans="1:12">
      <c r="A674" s="1" t="s">
        <v>8763</v>
      </c>
      <c r="B674" s="1" t="s">
        <v>1909</v>
      </c>
      <c r="C674" s="1" t="s">
        <v>13855</v>
      </c>
      <c r="D674" s="1" t="s">
        <v>13853</v>
      </c>
      <c r="E674" s="1" t="s">
        <v>8764</v>
      </c>
      <c r="F674" s="2">
        <v>31.24</v>
      </c>
      <c r="G674" s="1" t="str">
        <f t="shared" si="30"/>
        <v>621799730004477565131.24</v>
      </c>
      <c r="H674" s="1" t="s">
        <v>13854</v>
      </c>
      <c r="I674" t="e">
        <f>VLOOKUP(G1987,银行退汇!H:K,4,FALSE)</f>
        <v>#N/A</v>
      </c>
      <c r="J674" t="e">
        <f t="shared" si="31"/>
        <v>#N/A</v>
      </c>
      <c r="K674" t="e">
        <f>VLOOKUP(G674,网银退汇!H:J,3,FALSE)</f>
        <v>#N/A</v>
      </c>
      <c r="L674" t="str">
        <f t="shared" si="32"/>
        <v>20170802</v>
      </c>
    </row>
    <row r="675" spans="1:12">
      <c r="A675" s="1" t="s">
        <v>8649</v>
      </c>
      <c r="B675" s="1" t="s">
        <v>8648</v>
      </c>
      <c r="C675" s="1" t="s">
        <v>13852</v>
      </c>
      <c r="D675" s="1" t="s">
        <v>13853</v>
      </c>
      <c r="E675" s="6" t="s">
        <v>1287</v>
      </c>
      <c r="F675" s="13">
        <v>488</v>
      </c>
      <c r="G675" s="1" t="str">
        <f t="shared" si="30"/>
        <v>6217997300044896135488</v>
      </c>
      <c r="H675" s="1" t="s">
        <v>13854</v>
      </c>
      <c r="I675" t="e">
        <f>VLOOKUP(G1988,银行退汇!H:K,4,FALSE)</f>
        <v>#N/A</v>
      </c>
      <c r="J675" t="e">
        <f t="shared" si="31"/>
        <v>#N/A</v>
      </c>
      <c r="K675" t="str">
        <f>VLOOKUP(G675,网银退汇!H:J,3,FALSE)</f>
        <v>2017-08-02</v>
      </c>
      <c r="L675" t="str">
        <f t="shared" si="32"/>
        <v>20170801</v>
      </c>
    </row>
    <row r="676" spans="1:12">
      <c r="A676" s="1" t="s">
        <v>11533</v>
      </c>
      <c r="B676" s="1" t="s">
        <v>5297</v>
      </c>
      <c r="C676" s="1" t="s">
        <v>13864</v>
      </c>
      <c r="D676" s="1" t="s">
        <v>13853</v>
      </c>
      <c r="E676" s="1" t="s">
        <v>11534</v>
      </c>
      <c r="F676" s="2">
        <v>200</v>
      </c>
      <c r="G676" s="1" t="str">
        <f t="shared" si="30"/>
        <v>6217997300045146498200</v>
      </c>
      <c r="H676" s="1" t="s">
        <v>13854</v>
      </c>
      <c r="I676" t="e">
        <f>VLOOKUP(G1989,银行退汇!H:K,4,FALSE)</f>
        <v>#N/A</v>
      </c>
      <c r="J676" t="e">
        <f t="shared" si="31"/>
        <v>#N/A</v>
      </c>
      <c r="K676" t="e">
        <f>VLOOKUP(G676,网银退汇!H:J,3,FALSE)</f>
        <v>#N/A</v>
      </c>
      <c r="L676" t="str">
        <f t="shared" si="32"/>
        <v>20170811</v>
      </c>
    </row>
    <row r="677" spans="1:12">
      <c r="A677" s="1" t="s">
        <v>11577</v>
      </c>
      <c r="B677" s="1" t="s">
        <v>5356</v>
      </c>
      <c r="C677" s="1" t="s">
        <v>13864</v>
      </c>
      <c r="D677" s="1" t="s">
        <v>13853</v>
      </c>
      <c r="E677" s="1" t="s">
        <v>11578</v>
      </c>
      <c r="F677" s="2">
        <v>330.34</v>
      </c>
      <c r="G677" s="1" t="str">
        <f t="shared" si="30"/>
        <v>6217997300048583994330.34</v>
      </c>
      <c r="H677" s="1" t="s">
        <v>13854</v>
      </c>
      <c r="I677" t="e">
        <f>VLOOKUP(G1990,银行退汇!H:K,4,FALSE)</f>
        <v>#N/A</v>
      </c>
      <c r="J677" t="e">
        <f t="shared" si="31"/>
        <v>#N/A</v>
      </c>
      <c r="K677" t="e">
        <f>VLOOKUP(G677,网银退汇!H:J,3,FALSE)</f>
        <v>#N/A</v>
      </c>
      <c r="L677" t="str">
        <f t="shared" si="32"/>
        <v>20170811</v>
      </c>
    </row>
    <row r="678" spans="1:12">
      <c r="A678" s="1" t="s">
        <v>12553</v>
      </c>
      <c r="B678" s="1" t="s">
        <v>6600</v>
      </c>
      <c r="C678" s="1" t="s">
        <v>13868</v>
      </c>
      <c r="D678" s="1" t="s">
        <v>13853</v>
      </c>
      <c r="E678" s="1" t="s">
        <v>12554</v>
      </c>
      <c r="F678" s="2">
        <v>1667</v>
      </c>
      <c r="G678" s="1" t="str">
        <f t="shared" si="30"/>
        <v>62179973000488383981667</v>
      </c>
      <c r="H678" s="1" t="s">
        <v>13854</v>
      </c>
      <c r="I678" t="e">
        <f>VLOOKUP(G1991,银行退汇!H:K,4,FALSE)</f>
        <v>#N/A</v>
      </c>
      <c r="J678" t="e">
        <f t="shared" si="31"/>
        <v>#N/A</v>
      </c>
      <c r="K678" t="e">
        <f>VLOOKUP(G678,网银退汇!H:J,3,FALSE)</f>
        <v>#N/A</v>
      </c>
      <c r="L678" t="str">
        <f t="shared" si="32"/>
        <v>20170815</v>
      </c>
    </row>
    <row r="679" spans="1:12">
      <c r="A679" s="1" t="s">
        <v>8631</v>
      </c>
      <c r="B679" s="1" t="s">
        <v>1736</v>
      </c>
      <c r="C679" s="1" t="s">
        <v>13852</v>
      </c>
      <c r="D679" s="1" t="s">
        <v>13853</v>
      </c>
      <c r="E679" s="1" t="s">
        <v>8632</v>
      </c>
      <c r="F679" s="2">
        <v>220</v>
      </c>
      <c r="G679" s="1" t="str">
        <f t="shared" si="30"/>
        <v>6217997300051367814220</v>
      </c>
      <c r="H679" s="1" t="s">
        <v>13854</v>
      </c>
      <c r="I679" t="e">
        <f>VLOOKUP(G1992,银行退汇!H:K,4,FALSE)</f>
        <v>#N/A</v>
      </c>
      <c r="J679" t="e">
        <f t="shared" si="31"/>
        <v>#N/A</v>
      </c>
      <c r="K679" t="e">
        <f>VLOOKUP(G679,网银退汇!H:J,3,FALSE)</f>
        <v>#N/A</v>
      </c>
      <c r="L679" t="str">
        <f t="shared" si="32"/>
        <v>20170801</v>
      </c>
    </row>
    <row r="680" spans="1:12">
      <c r="A680" s="1" t="s">
        <v>10628</v>
      </c>
      <c r="B680" s="1" t="s">
        <v>10627</v>
      </c>
      <c r="C680" s="1" t="s">
        <v>13861</v>
      </c>
      <c r="D680" s="1" t="s">
        <v>13853</v>
      </c>
      <c r="E680" s="6" t="s">
        <v>818</v>
      </c>
      <c r="F680" s="13">
        <v>59</v>
      </c>
      <c r="G680" s="1" t="str">
        <f t="shared" si="30"/>
        <v>621799730005150585059</v>
      </c>
      <c r="H680" s="1" t="s">
        <v>13854</v>
      </c>
      <c r="I680" t="e">
        <f>VLOOKUP(G1993,银行退汇!H:K,4,FALSE)</f>
        <v>#N/A</v>
      </c>
      <c r="J680" t="e">
        <f t="shared" si="31"/>
        <v>#N/A</v>
      </c>
      <c r="K680" t="str">
        <f>VLOOKUP(G680,网银退汇!H:J,3,FALSE)</f>
        <v>2017-08-09</v>
      </c>
      <c r="L680" t="str">
        <f t="shared" si="32"/>
        <v>20170808</v>
      </c>
    </row>
    <row r="681" spans="1:12">
      <c r="A681" s="1" t="s">
        <v>10180</v>
      </c>
      <c r="B681" s="1" t="s">
        <v>3631</v>
      </c>
      <c r="C681" s="1" t="s">
        <v>13860</v>
      </c>
      <c r="D681" s="1" t="s">
        <v>13853</v>
      </c>
      <c r="E681" s="1" t="s">
        <v>10181</v>
      </c>
      <c r="F681" s="2">
        <v>305.13</v>
      </c>
      <c r="G681" s="1" t="str">
        <f t="shared" si="30"/>
        <v>6217997300052816645305.13</v>
      </c>
      <c r="H681" s="1" t="s">
        <v>13854</v>
      </c>
      <c r="I681" t="e">
        <f>VLOOKUP(G1994,银行退汇!H:K,4,FALSE)</f>
        <v>#N/A</v>
      </c>
      <c r="J681" t="e">
        <f t="shared" si="31"/>
        <v>#N/A</v>
      </c>
      <c r="K681" t="e">
        <f>VLOOKUP(G681,网银退汇!H:J,3,FALSE)</f>
        <v>#N/A</v>
      </c>
      <c r="L681" t="str">
        <f t="shared" si="32"/>
        <v>20170807</v>
      </c>
    </row>
    <row r="682" spans="1:12">
      <c r="A682" s="1" t="s">
        <v>11862</v>
      </c>
      <c r="B682" s="1" t="s">
        <v>5698</v>
      </c>
      <c r="C682" s="1" t="s">
        <v>13865</v>
      </c>
      <c r="D682" s="1" t="s">
        <v>13853</v>
      </c>
      <c r="E682" s="1" t="s">
        <v>11863</v>
      </c>
      <c r="F682" s="2">
        <v>27</v>
      </c>
      <c r="G682" s="1" t="str">
        <f t="shared" si="30"/>
        <v>621799730005692333027</v>
      </c>
      <c r="H682" s="1" t="s">
        <v>13854</v>
      </c>
      <c r="I682" t="e">
        <f>VLOOKUP(G1995,银行退汇!H:K,4,FALSE)</f>
        <v>#N/A</v>
      </c>
      <c r="J682" t="e">
        <f t="shared" si="31"/>
        <v>#N/A</v>
      </c>
      <c r="K682" t="e">
        <f>VLOOKUP(G682,网银退汇!H:J,3,FALSE)</f>
        <v>#N/A</v>
      </c>
      <c r="L682" t="str">
        <f t="shared" si="32"/>
        <v>20170812</v>
      </c>
    </row>
    <row r="683" spans="1:12">
      <c r="A683" s="1" t="s">
        <v>13532</v>
      </c>
      <c r="B683" s="1" t="s">
        <v>7928</v>
      </c>
      <c r="C683" s="1" t="s">
        <v>13871</v>
      </c>
      <c r="D683" s="1" t="s">
        <v>13853</v>
      </c>
      <c r="E683" s="6" t="s">
        <v>101</v>
      </c>
      <c r="F683" s="13">
        <v>400</v>
      </c>
      <c r="G683" s="1" t="str">
        <f t="shared" si="30"/>
        <v>6217997300062332518400</v>
      </c>
      <c r="H683" s="1" t="s">
        <v>13854</v>
      </c>
      <c r="I683" t="e">
        <f>VLOOKUP(G1996,银行退汇!H:K,4,FALSE)</f>
        <v>#N/A</v>
      </c>
      <c r="J683" t="e">
        <f t="shared" si="31"/>
        <v>#N/A</v>
      </c>
      <c r="K683" t="str">
        <f>VLOOKUP(G683,网银退汇!H:J,3,FALSE)</f>
        <v>2017-08-18</v>
      </c>
      <c r="L683" t="str">
        <f t="shared" si="32"/>
        <v>20170818</v>
      </c>
    </row>
    <row r="684" spans="1:12">
      <c r="A684" s="1" t="s">
        <v>13150</v>
      </c>
      <c r="B684" s="1" t="s">
        <v>7409</v>
      </c>
      <c r="C684" s="1" t="s">
        <v>13870</v>
      </c>
      <c r="D684" s="1" t="s">
        <v>13853</v>
      </c>
      <c r="E684" s="6" t="s">
        <v>235</v>
      </c>
      <c r="F684" s="13">
        <v>300</v>
      </c>
      <c r="G684" s="1" t="str">
        <f t="shared" si="30"/>
        <v>6221506550000654532300</v>
      </c>
      <c r="H684" s="1" t="s">
        <v>13854</v>
      </c>
      <c r="I684" t="e">
        <f>VLOOKUP(G1997,银行退汇!H:K,4,FALSE)</f>
        <v>#N/A</v>
      </c>
      <c r="J684" t="e">
        <f t="shared" si="31"/>
        <v>#N/A</v>
      </c>
      <c r="K684" t="str">
        <f>VLOOKUP(G684,网银退汇!H:J,3,FALSE)</f>
        <v>2017-08-17</v>
      </c>
      <c r="L684" t="str">
        <f t="shared" si="32"/>
        <v>20170817</v>
      </c>
    </row>
    <row r="685" spans="1:12">
      <c r="A685" s="1" t="s">
        <v>8579</v>
      </c>
      <c r="B685" s="1" t="s">
        <v>1670</v>
      </c>
      <c r="C685" s="1" t="s">
        <v>13852</v>
      </c>
      <c r="D685" s="1" t="s">
        <v>13853</v>
      </c>
      <c r="E685" s="1" t="s">
        <v>8580</v>
      </c>
      <c r="F685" s="2">
        <v>197.5</v>
      </c>
      <c r="G685" s="1" t="str">
        <f t="shared" si="30"/>
        <v>6221507300008204453197.5</v>
      </c>
      <c r="H685" s="1" t="s">
        <v>13854</v>
      </c>
      <c r="I685" t="e">
        <f>VLOOKUP(G1998,银行退汇!H:K,4,FALSE)</f>
        <v>#N/A</v>
      </c>
      <c r="J685" t="e">
        <f t="shared" si="31"/>
        <v>#N/A</v>
      </c>
      <c r="K685" t="e">
        <f>VLOOKUP(G685,网银退汇!H:J,3,FALSE)</f>
        <v>#N/A</v>
      </c>
      <c r="L685" t="str">
        <f t="shared" si="32"/>
        <v>20170801</v>
      </c>
    </row>
    <row r="686" spans="1:12">
      <c r="A686" s="1" t="s">
        <v>10651</v>
      </c>
      <c r="B686" s="1" t="s">
        <v>4210</v>
      </c>
      <c r="C686" s="1" t="s">
        <v>13861</v>
      </c>
      <c r="D686" s="1" t="s">
        <v>13853</v>
      </c>
      <c r="E686" s="1" t="s">
        <v>10652</v>
      </c>
      <c r="F686" s="2">
        <v>492.72</v>
      </c>
      <c r="G686" s="1" t="str">
        <f t="shared" si="30"/>
        <v>6221507300011121827492.72</v>
      </c>
      <c r="H686" s="1" t="s">
        <v>13854</v>
      </c>
      <c r="I686" t="e">
        <f>VLOOKUP(G1999,银行退汇!H:K,4,FALSE)</f>
        <v>#N/A</v>
      </c>
      <c r="J686" t="e">
        <f t="shared" si="31"/>
        <v>#N/A</v>
      </c>
      <c r="K686" t="e">
        <f>VLOOKUP(G686,网银退汇!H:J,3,FALSE)</f>
        <v>#N/A</v>
      </c>
      <c r="L686" t="str">
        <f t="shared" si="32"/>
        <v>20170808</v>
      </c>
    </row>
    <row r="687" spans="1:12">
      <c r="A687" s="1" t="s">
        <v>11574</v>
      </c>
      <c r="B687" s="1" t="s">
        <v>5352</v>
      </c>
      <c r="C687" s="1" t="s">
        <v>13864</v>
      </c>
      <c r="D687" s="1" t="s">
        <v>13853</v>
      </c>
      <c r="E687" s="1" t="s">
        <v>11575</v>
      </c>
      <c r="F687" s="2">
        <v>700</v>
      </c>
      <c r="G687" s="1" t="str">
        <f t="shared" si="30"/>
        <v>6221507300012771612700</v>
      </c>
      <c r="H687" s="1" t="s">
        <v>13854</v>
      </c>
      <c r="I687" t="e">
        <f>VLOOKUP(G2000,银行退汇!H:K,4,FALSE)</f>
        <v>#N/A</v>
      </c>
      <c r="J687" t="e">
        <f t="shared" si="31"/>
        <v>#N/A</v>
      </c>
      <c r="K687" t="e">
        <f>VLOOKUP(G687,网银退汇!H:J,3,FALSE)</f>
        <v>#N/A</v>
      </c>
      <c r="L687" t="str">
        <f t="shared" si="32"/>
        <v>20170811</v>
      </c>
    </row>
    <row r="688" spans="1:12">
      <c r="A688" s="1" t="s">
        <v>10666</v>
      </c>
      <c r="B688" s="1" t="s">
        <v>4230</v>
      </c>
      <c r="C688" s="1" t="s">
        <v>13861</v>
      </c>
      <c r="D688" s="1" t="s">
        <v>13853</v>
      </c>
      <c r="E688" s="1" t="s">
        <v>10667</v>
      </c>
      <c r="F688" s="2">
        <v>18.5</v>
      </c>
      <c r="G688" s="1" t="str">
        <f t="shared" si="30"/>
        <v>622150730001622595318.5</v>
      </c>
      <c r="H688" s="1" t="s">
        <v>13854</v>
      </c>
      <c r="I688" t="e">
        <f>VLOOKUP(G2001,银行退汇!H:K,4,FALSE)</f>
        <v>#N/A</v>
      </c>
      <c r="J688" t="e">
        <f t="shared" si="31"/>
        <v>#N/A</v>
      </c>
      <c r="K688" t="e">
        <f>VLOOKUP(G688,网银退汇!H:J,3,FALSE)</f>
        <v>#N/A</v>
      </c>
      <c r="L688" t="str">
        <f t="shared" si="32"/>
        <v>20170808</v>
      </c>
    </row>
    <row r="689" spans="1:12">
      <c r="A689" s="1" t="s">
        <v>11283</v>
      </c>
      <c r="B689" s="1" t="s">
        <v>4979</v>
      </c>
      <c r="C689" s="1" t="s">
        <v>13863</v>
      </c>
      <c r="D689" s="1" t="s">
        <v>13853</v>
      </c>
      <c r="E689" s="1" t="s">
        <v>11284</v>
      </c>
      <c r="F689" s="2">
        <v>1858.48</v>
      </c>
      <c r="G689" s="1" t="str">
        <f t="shared" si="30"/>
        <v>62215073000169214521858.48</v>
      </c>
      <c r="H689" s="1" t="s">
        <v>13854</v>
      </c>
      <c r="I689" t="e">
        <f>VLOOKUP(G2002,银行退汇!H:K,4,FALSE)</f>
        <v>#N/A</v>
      </c>
      <c r="J689" t="e">
        <f t="shared" si="31"/>
        <v>#N/A</v>
      </c>
      <c r="K689" t="e">
        <f>VLOOKUP(G689,网银退汇!H:J,3,FALSE)</f>
        <v>#N/A</v>
      </c>
      <c r="L689" t="str">
        <f t="shared" si="32"/>
        <v>20170810</v>
      </c>
    </row>
    <row r="690" spans="1:12">
      <c r="A690" s="1" t="s">
        <v>9964</v>
      </c>
      <c r="B690" s="1" t="s">
        <v>9963</v>
      </c>
      <c r="C690" s="1" t="s">
        <v>13860</v>
      </c>
      <c r="D690" s="1" t="s">
        <v>13853</v>
      </c>
      <c r="E690" s="6" t="s">
        <v>988</v>
      </c>
      <c r="F690" s="13">
        <v>196</v>
      </c>
      <c r="G690" s="1" t="str">
        <f t="shared" si="30"/>
        <v>6221507300017865674196</v>
      </c>
      <c r="H690" s="1" t="s">
        <v>13854</v>
      </c>
      <c r="I690" t="e">
        <f>VLOOKUP(G2003,银行退汇!H:K,4,FALSE)</f>
        <v>#N/A</v>
      </c>
      <c r="J690" t="e">
        <f t="shared" si="31"/>
        <v>#N/A</v>
      </c>
      <c r="K690" t="str">
        <f>VLOOKUP(G690,网银退汇!H:J,3,FALSE)</f>
        <v>2017-08-08</v>
      </c>
      <c r="L690" t="str">
        <f t="shared" si="32"/>
        <v>20170807</v>
      </c>
    </row>
    <row r="691" spans="1:12">
      <c r="A691" s="1" t="s">
        <v>13305</v>
      </c>
      <c r="B691" s="1" t="s">
        <v>7616</v>
      </c>
      <c r="C691" s="1" t="s">
        <v>13870</v>
      </c>
      <c r="D691" s="1" t="s">
        <v>13853</v>
      </c>
      <c r="E691" s="1" t="s">
        <v>10027</v>
      </c>
      <c r="F691" s="2">
        <v>20</v>
      </c>
      <c r="G691" s="1" t="str">
        <f t="shared" si="30"/>
        <v>622155031397919120</v>
      </c>
      <c r="H691" s="1" t="s">
        <v>13854</v>
      </c>
      <c r="I691" t="e">
        <f>VLOOKUP(G2004,银行退汇!H:K,4,FALSE)</f>
        <v>#N/A</v>
      </c>
      <c r="J691" t="e">
        <f t="shared" si="31"/>
        <v>#N/A</v>
      </c>
      <c r="K691" t="e">
        <f>VLOOKUP(G691,网银退汇!H:J,3,FALSE)</f>
        <v>#N/A</v>
      </c>
      <c r="L691" t="str">
        <f t="shared" si="32"/>
        <v>20170817</v>
      </c>
    </row>
    <row r="692" spans="1:12">
      <c r="A692" s="1" t="s">
        <v>13309</v>
      </c>
      <c r="B692" s="1" t="s">
        <v>7621</v>
      </c>
      <c r="C692" s="1" t="s">
        <v>13870</v>
      </c>
      <c r="D692" s="1" t="s">
        <v>13853</v>
      </c>
      <c r="E692" s="1" t="s">
        <v>10027</v>
      </c>
      <c r="F692" s="2">
        <v>27.5</v>
      </c>
      <c r="G692" s="1" t="str">
        <f t="shared" si="30"/>
        <v>622155031397919127.5</v>
      </c>
      <c r="H692" s="1" t="s">
        <v>13854</v>
      </c>
      <c r="I692" t="e">
        <f>VLOOKUP(G2005,银行退汇!H:K,4,FALSE)</f>
        <v>#N/A</v>
      </c>
      <c r="J692" t="e">
        <f t="shared" si="31"/>
        <v>#N/A</v>
      </c>
      <c r="K692" t="e">
        <f>VLOOKUP(G692,网银退汇!H:J,3,FALSE)</f>
        <v>#N/A</v>
      </c>
      <c r="L692" t="str">
        <f t="shared" si="32"/>
        <v>20170817</v>
      </c>
    </row>
    <row r="693" spans="1:12">
      <c r="A693" s="1" t="s">
        <v>10026</v>
      </c>
      <c r="B693" s="1" t="s">
        <v>3440</v>
      </c>
      <c r="C693" s="1" t="s">
        <v>13860</v>
      </c>
      <c r="D693" s="1" t="s">
        <v>13853</v>
      </c>
      <c r="E693" s="1" t="s">
        <v>10027</v>
      </c>
      <c r="F693" s="2">
        <v>400</v>
      </c>
      <c r="G693" s="1" t="str">
        <f t="shared" si="30"/>
        <v>6221550313979191400</v>
      </c>
      <c r="H693" s="1" t="s">
        <v>13854</v>
      </c>
      <c r="I693" t="e">
        <f>VLOOKUP(G2006,银行退汇!H:K,4,FALSE)</f>
        <v>#N/A</v>
      </c>
      <c r="J693" t="e">
        <f t="shared" si="31"/>
        <v>#N/A</v>
      </c>
      <c r="K693" t="e">
        <f>VLOOKUP(G693,网银退汇!H:J,3,FALSE)</f>
        <v>#N/A</v>
      </c>
      <c r="L693" t="str">
        <f t="shared" si="32"/>
        <v>20170807</v>
      </c>
    </row>
    <row r="694" spans="1:12">
      <c r="A694" s="1" t="s">
        <v>10029</v>
      </c>
      <c r="B694" s="1" t="s">
        <v>3444</v>
      </c>
      <c r="C694" s="1" t="s">
        <v>13860</v>
      </c>
      <c r="D694" s="1" t="s">
        <v>13853</v>
      </c>
      <c r="E694" s="1" t="s">
        <v>10027</v>
      </c>
      <c r="F694" s="2">
        <v>42.5</v>
      </c>
      <c r="G694" s="1" t="str">
        <f t="shared" si="30"/>
        <v>622155031397919142.5</v>
      </c>
      <c r="H694" s="1" t="s">
        <v>13854</v>
      </c>
      <c r="I694" t="e">
        <f>VLOOKUP(G2007,银行退汇!H:K,4,FALSE)</f>
        <v>#N/A</v>
      </c>
      <c r="J694" t="e">
        <f t="shared" si="31"/>
        <v>#N/A</v>
      </c>
      <c r="K694" t="e">
        <f>VLOOKUP(G694,网银退汇!H:J,3,FALSE)</f>
        <v>#N/A</v>
      </c>
      <c r="L694" t="str">
        <f t="shared" si="32"/>
        <v>20170807</v>
      </c>
    </row>
    <row r="695" spans="1:12">
      <c r="A695" s="1" t="s">
        <v>13303</v>
      </c>
      <c r="B695" s="1" t="s">
        <v>7614</v>
      </c>
      <c r="C695" s="1" t="s">
        <v>13870</v>
      </c>
      <c r="D695" s="1" t="s">
        <v>13853</v>
      </c>
      <c r="E695" s="1" t="s">
        <v>10027</v>
      </c>
      <c r="F695" s="2">
        <v>57.5</v>
      </c>
      <c r="G695" s="1" t="str">
        <f t="shared" si="30"/>
        <v>622155031397919157.5</v>
      </c>
      <c r="H695" s="1" t="s">
        <v>13854</v>
      </c>
      <c r="I695" t="e">
        <f>VLOOKUP(G2008,银行退汇!H:K,4,FALSE)</f>
        <v>#N/A</v>
      </c>
      <c r="J695" t="e">
        <f t="shared" si="31"/>
        <v>#N/A</v>
      </c>
      <c r="K695" t="e">
        <f>VLOOKUP(G695,网银退汇!H:J,3,FALSE)</f>
        <v>#N/A</v>
      </c>
      <c r="L695" t="str">
        <f t="shared" si="32"/>
        <v>20170817</v>
      </c>
    </row>
    <row r="696" spans="1:12">
      <c r="A696" s="1" t="s">
        <v>13622</v>
      </c>
      <c r="B696" s="1" t="s">
        <v>8050</v>
      </c>
      <c r="C696" s="1" t="s">
        <v>13871</v>
      </c>
      <c r="D696" s="1" t="s">
        <v>13853</v>
      </c>
      <c r="E696" s="1" t="s">
        <v>13623</v>
      </c>
      <c r="F696" s="2">
        <v>326.89999999999998</v>
      </c>
      <c r="G696" s="1" t="str">
        <f t="shared" si="30"/>
        <v>6221550320312345326.9</v>
      </c>
      <c r="H696" s="1" t="s">
        <v>13854</v>
      </c>
      <c r="I696" t="e">
        <f>VLOOKUP(G2009,银行退汇!H:K,4,FALSE)</f>
        <v>#N/A</v>
      </c>
      <c r="J696" t="e">
        <f t="shared" si="31"/>
        <v>#N/A</v>
      </c>
      <c r="K696" t="e">
        <f>VLOOKUP(G696,网银退汇!H:J,3,FALSE)</f>
        <v>#N/A</v>
      </c>
      <c r="L696" t="str">
        <f t="shared" si="32"/>
        <v>20170818</v>
      </c>
    </row>
    <row r="697" spans="1:12">
      <c r="A697" s="1" t="s">
        <v>9455</v>
      </c>
      <c r="B697" s="1" t="s">
        <v>9454</v>
      </c>
      <c r="C697" s="1" t="s">
        <v>13857</v>
      </c>
      <c r="D697" s="1" t="s">
        <v>13853</v>
      </c>
      <c r="E697" s="6" t="s">
        <v>1085</v>
      </c>
      <c r="F697" s="13">
        <v>30</v>
      </c>
      <c r="G697" s="1" t="str">
        <f t="shared" si="30"/>
        <v>622155038360941330</v>
      </c>
      <c r="H697" s="1" t="s">
        <v>13854</v>
      </c>
      <c r="I697" t="e">
        <f>VLOOKUP(G2010,银行退汇!H:K,4,FALSE)</f>
        <v>#N/A</v>
      </c>
      <c r="J697" t="e">
        <f t="shared" si="31"/>
        <v>#N/A</v>
      </c>
      <c r="K697" t="str">
        <f>VLOOKUP(G697,网银退汇!H:J,3,FALSE)</f>
        <v>2017-08-04</v>
      </c>
      <c r="L697" t="str">
        <f t="shared" si="32"/>
        <v>20170804</v>
      </c>
    </row>
    <row r="698" spans="1:12">
      <c r="A698" s="1" t="s">
        <v>13534</v>
      </c>
      <c r="B698" s="1" t="s">
        <v>7932</v>
      </c>
      <c r="C698" s="1" t="s">
        <v>13871</v>
      </c>
      <c r="D698" s="1" t="s">
        <v>13853</v>
      </c>
      <c r="E698" s="1" t="s">
        <v>13535</v>
      </c>
      <c r="F698" s="2">
        <v>14.8</v>
      </c>
      <c r="G698" s="1" t="str">
        <f t="shared" si="30"/>
        <v>622155046990102314.8</v>
      </c>
      <c r="H698" s="1" t="s">
        <v>13854</v>
      </c>
      <c r="I698" t="e">
        <f>VLOOKUP(G2011,银行退汇!H:K,4,FALSE)</f>
        <v>#N/A</v>
      </c>
      <c r="J698" t="e">
        <f t="shared" si="31"/>
        <v>#N/A</v>
      </c>
      <c r="K698" t="e">
        <f>VLOOKUP(G698,网银退汇!H:J,3,FALSE)</f>
        <v>#N/A</v>
      </c>
      <c r="L698" t="str">
        <f t="shared" si="32"/>
        <v>20170818</v>
      </c>
    </row>
    <row r="699" spans="1:12">
      <c r="A699" s="1" t="s">
        <v>9999</v>
      </c>
      <c r="B699" s="1" t="s">
        <v>3406</v>
      </c>
      <c r="C699" s="1" t="s">
        <v>13860</v>
      </c>
      <c r="D699" s="1" t="s">
        <v>13853</v>
      </c>
      <c r="E699" s="1" t="s">
        <v>10000</v>
      </c>
      <c r="F699" s="2">
        <v>189.5</v>
      </c>
      <c r="G699" s="1" t="str">
        <f t="shared" si="30"/>
        <v>6221551882508593189.5</v>
      </c>
      <c r="H699" s="1" t="s">
        <v>13854</v>
      </c>
      <c r="I699" t="e">
        <f>VLOOKUP(G2012,银行退汇!H:K,4,FALSE)</f>
        <v>#N/A</v>
      </c>
      <c r="J699" t="e">
        <f t="shared" si="31"/>
        <v>#N/A</v>
      </c>
      <c r="K699" t="e">
        <f>VLOOKUP(G699,网银退汇!H:J,3,FALSE)</f>
        <v>#N/A</v>
      </c>
      <c r="L699" t="str">
        <f t="shared" si="32"/>
        <v>20170807</v>
      </c>
    </row>
    <row r="700" spans="1:12">
      <c r="A700" s="1" t="s">
        <v>10075</v>
      </c>
      <c r="B700" s="1" t="s">
        <v>3502</v>
      </c>
      <c r="C700" s="1" t="s">
        <v>13860</v>
      </c>
      <c r="D700" s="1" t="s">
        <v>13853</v>
      </c>
      <c r="E700" s="1" t="s">
        <v>10076</v>
      </c>
      <c r="F700" s="2">
        <v>500</v>
      </c>
      <c r="G700" s="1" t="str">
        <f t="shared" si="30"/>
        <v>6221551886395278500</v>
      </c>
      <c r="H700" s="1" t="s">
        <v>13854</v>
      </c>
      <c r="I700" t="e">
        <f>VLOOKUP(G2013,银行退汇!H:K,4,FALSE)</f>
        <v>#N/A</v>
      </c>
      <c r="J700" t="e">
        <f t="shared" si="31"/>
        <v>#N/A</v>
      </c>
      <c r="K700" t="e">
        <f>VLOOKUP(G700,网银退汇!H:J,3,FALSE)</f>
        <v>#N/A</v>
      </c>
      <c r="L700" t="str">
        <f t="shared" si="32"/>
        <v>20170807</v>
      </c>
    </row>
    <row r="701" spans="1:12">
      <c r="A701" s="1" t="s">
        <v>10113</v>
      </c>
      <c r="B701" s="1" t="s">
        <v>3550</v>
      </c>
      <c r="C701" s="1" t="s">
        <v>13860</v>
      </c>
      <c r="D701" s="1" t="s">
        <v>13853</v>
      </c>
      <c r="E701" s="1" t="s">
        <v>10114</v>
      </c>
      <c r="F701" s="2">
        <v>335.5</v>
      </c>
      <c r="G701" s="1" t="str">
        <f t="shared" si="30"/>
        <v>6221560299199185335.5</v>
      </c>
      <c r="H701" s="1" t="s">
        <v>13854</v>
      </c>
      <c r="I701" t="e">
        <f>VLOOKUP(G2014,银行退汇!H:K,4,FALSE)</f>
        <v>#N/A</v>
      </c>
      <c r="J701" t="e">
        <f t="shared" si="31"/>
        <v>#N/A</v>
      </c>
      <c r="K701" t="e">
        <f>VLOOKUP(G701,网银退汇!H:J,3,FALSE)</f>
        <v>#N/A</v>
      </c>
      <c r="L701" t="str">
        <f t="shared" si="32"/>
        <v>20170807</v>
      </c>
    </row>
    <row r="702" spans="1:12">
      <c r="A702" s="1" t="s">
        <v>10040</v>
      </c>
      <c r="B702" s="1" t="s">
        <v>3458</v>
      </c>
      <c r="C702" s="1" t="s">
        <v>13860</v>
      </c>
      <c r="D702" s="1" t="s">
        <v>13853</v>
      </c>
      <c r="E702" s="1" t="s">
        <v>10038</v>
      </c>
      <c r="F702" s="2">
        <v>200</v>
      </c>
      <c r="G702" s="1" t="str">
        <f t="shared" si="30"/>
        <v>6221560495818919200</v>
      </c>
      <c r="H702" s="1" t="s">
        <v>13854</v>
      </c>
      <c r="I702" t="e">
        <f>VLOOKUP(G2015,银行退汇!H:K,4,FALSE)</f>
        <v>#N/A</v>
      </c>
      <c r="J702" t="e">
        <f t="shared" si="31"/>
        <v>#N/A</v>
      </c>
      <c r="K702" t="e">
        <f>VLOOKUP(G702,网银退汇!H:J,3,FALSE)</f>
        <v>#N/A</v>
      </c>
      <c r="L702" t="str">
        <f t="shared" si="32"/>
        <v>20170807</v>
      </c>
    </row>
    <row r="703" spans="1:12">
      <c r="A703" s="1" t="s">
        <v>10042</v>
      </c>
      <c r="B703" s="1" t="s">
        <v>3460</v>
      </c>
      <c r="C703" s="1" t="s">
        <v>13860</v>
      </c>
      <c r="D703" s="1" t="s">
        <v>13853</v>
      </c>
      <c r="E703" s="1" t="s">
        <v>10038</v>
      </c>
      <c r="F703" s="2">
        <v>200</v>
      </c>
      <c r="G703" s="1" t="str">
        <f t="shared" si="30"/>
        <v>6221560495818919200</v>
      </c>
      <c r="H703" s="1" t="s">
        <v>13854</v>
      </c>
      <c r="I703" t="e">
        <f>VLOOKUP(G2016,银行退汇!H:K,4,FALSE)</f>
        <v>#N/A</v>
      </c>
      <c r="J703" t="e">
        <f t="shared" si="31"/>
        <v>#N/A</v>
      </c>
      <c r="K703" t="e">
        <f>VLOOKUP(G703,网银退汇!H:J,3,FALSE)</f>
        <v>#N/A</v>
      </c>
      <c r="L703" t="str">
        <f t="shared" si="32"/>
        <v>20170807</v>
      </c>
    </row>
    <row r="704" spans="1:12">
      <c r="A704" s="1" t="s">
        <v>10037</v>
      </c>
      <c r="B704" s="1" t="s">
        <v>3454</v>
      </c>
      <c r="C704" s="1" t="s">
        <v>13860</v>
      </c>
      <c r="D704" s="1" t="s">
        <v>13853</v>
      </c>
      <c r="E704" s="1" t="s">
        <v>10038</v>
      </c>
      <c r="F704" s="2">
        <v>2000</v>
      </c>
      <c r="G704" s="1" t="str">
        <f t="shared" si="30"/>
        <v>62215604958189192000</v>
      </c>
      <c r="H704" s="1" t="s">
        <v>13854</v>
      </c>
      <c r="I704" t="e">
        <f>VLOOKUP(G2017,银行退汇!H:K,4,FALSE)</f>
        <v>#N/A</v>
      </c>
      <c r="J704" t="e">
        <f t="shared" si="31"/>
        <v>#N/A</v>
      </c>
      <c r="K704" t="e">
        <f>VLOOKUP(G704,网银退汇!H:J,3,FALSE)</f>
        <v>#N/A</v>
      </c>
      <c r="L704" t="str">
        <f t="shared" si="32"/>
        <v>20170807</v>
      </c>
    </row>
    <row r="705" spans="1:12">
      <c r="A705" s="1" t="s">
        <v>9750</v>
      </c>
      <c r="B705" s="1" t="s">
        <v>9749</v>
      </c>
      <c r="C705" s="1" t="s">
        <v>13857</v>
      </c>
      <c r="D705" s="1" t="s">
        <v>13853</v>
      </c>
      <c r="E705" s="6" t="s">
        <v>1025</v>
      </c>
      <c r="F705" s="13">
        <v>1635.26</v>
      </c>
      <c r="G705" s="1" t="str">
        <f t="shared" si="30"/>
        <v>62215604993138181635.26</v>
      </c>
      <c r="H705" s="1" t="s">
        <v>13854</v>
      </c>
      <c r="I705" t="e">
        <f>VLOOKUP(G2018,银行退汇!H:K,4,FALSE)</f>
        <v>#N/A</v>
      </c>
      <c r="J705" t="e">
        <f t="shared" si="31"/>
        <v>#N/A</v>
      </c>
      <c r="K705" t="str">
        <f>VLOOKUP(G705,网银退汇!H:J,3,FALSE)</f>
        <v>2017-08-08</v>
      </c>
      <c r="L705" t="str">
        <f t="shared" si="32"/>
        <v>20170804</v>
      </c>
    </row>
    <row r="706" spans="1:12">
      <c r="A706" s="1" t="s">
        <v>11586</v>
      </c>
      <c r="B706" s="1" t="s">
        <v>5368</v>
      </c>
      <c r="C706" s="1" t="s">
        <v>13864</v>
      </c>
      <c r="D706" s="1" t="s">
        <v>13853</v>
      </c>
      <c r="E706" s="1" t="s">
        <v>11587</v>
      </c>
      <c r="F706" s="2">
        <v>442.42</v>
      </c>
      <c r="G706" s="1" t="str">
        <f t="shared" ref="G706:G769" si="33">E706&amp;F706</f>
        <v>6221560589777153442.42</v>
      </c>
      <c r="H706" s="1" t="s">
        <v>13854</v>
      </c>
      <c r="I706" t="e">
        <f>VLOOKUP(G2019,银行退汇!H:K,4,FALSE)</f>
        <v>#N/A</v>
      </c>
      <c r="J706" t="e">
        <f t="shared" si="31"/>
        <v>#N/A</v>
      </c>
      <c r="K706" t="e">
        <f>VLOOKUP(G706,网银退汇!H:J,3,FALSE)</f>
        <v>#N/A</v>
      </c>
      <c r="L706" t="str">
        <f t="shared" si="32"/>
        <v>20170811</v>
      </c>
    </row>
    <row r="707" spans="1:12">
      <c r="A707" s="1" t="s">
        <v>12421</v>
      </c>
      <c r="B707" s="1" t="s">
        <v>6421</v>
      </c>
      <c r="C707" s="1" t="s">
        <v>13868</v>
      </c>
      <c r="D707" s="1" t="s">
        <v>13853</v>
      </c>
      <c r="E707" s="1" t="s">
        <v>12422</v>
      </c>
      <c r="F707" s="2">
        <v>130</v>
      </c>
      <c r="G707" s="1" t="str">
        <f t="shared" si="33"/>
        <v>6221560591191682130</v>
      </c>
      <c r="H707" s="1" t="s">
        <v>13854</v>
      </c>
      <c r="I707" t="e">
        <f>VLOOKUP(G2020,银行退汇!H:K,4,FALSE)</f>
        <v>#N/A</v>
      </c>
      <c r="J707" t="e">
        <f t="shared" ref="J707:J770" si="34">IF(I707&gt;0,1,"")</f>
        <v>#N/A</v>
      </c>
      <c r="K707" t="e">
        <f>VLOOKUP(G707,网银退汇!H:J,3,FALSE)</f>
        <v>#N/A</v>
      </c>
      <c r="L707" t="str">
        <f t="shared" ref="L707:L770" si="35">C707</f>
        <v>20170815</v>
      </c>
    </row>
    <row r="708" spans="1:12">
      <c r="A708" s="1" t="s">
        <v>11678</v>
      </c>
      <c r="B708" s="1" t="s">
        <v>5481</v>
      </c>
      <c r="C708" s="1" t="s">
        <v>13864</v>
      </c>
      <c r="D708" s="1" t="s">
        <v>13853</v>
      </c>
      <c r="E708" s="1" t="s">
        <v>11679</v>
      </c>
      <c r="F708" s="2">
        <v>142.5</v>
      </c>
      <c r="G708" s="1" t="str">
        <f t="shared" si="33"/>
        <v>6221560690174670142.5</v>
      </c>
      <c r="H708" s="1" t="s">
        <v>13854</v>
      </c>
      <c r="I708" t="e">
        <f>VLOOKUP(G2021,银行退汇!H:K,4,FALSE)</f>
        <v>#N/A</v>
      </c>
      <c r="J708" t="e">
        <f t="shared" si="34"/>
        <v>#N/A</v>
      </c>
      <c r="K708" t="e">
        <f>VLOOKUP(G708,网银退汇!H:J,3,FALSE)</f>
        <v>#N/A</v>
      </c>
      <c r="L708" t="str">
        <f t="shared" si="35"/>
        <v>20170811</v>
      </c>
    </row>
    <row r="709" spans="1:12">
      <c r="A709" s="1" t="s">
        <v>8534</v>
      </c>
      <c r="B709" s="1" t="s">
        <v>1609</v>
      </c>
      <c r="C709" s="1" t="s">
        <v>13852</v>
      </c>
      <c r="D709" s="1" t="s">
        <v>13853</v>
      </c>
      <c r="E709" s="1" t="s">
        <v>8535</v>
      </c>
      <c r="F709" s="2">
        <v>253.95</v>
      </c>
      <c r="G709" s="1" t="str">
        <f t="shared" si="33"/>
        <v>6221560695578727253.95</v>
      </c>
      <c r="H709" s="1" t="s">
        <v>13854</v>
      </c>
      <c r="I709" t="e">
        <f>VLOOKUP(G2022,银行退汇!H:K,4,FALSE)</f>
        <v>#N/A</v>
      </c>
      <c r="J709" t="e">
        <f t="shared" si="34"/>
        <v>#N/A</v>
      </c>
      <c r="K709" t="e">
        <f>VLOOKUP(G709,网银退汇!H:J,3,FALSE)</f>
        <v>#N/A</v>
      </c>
      <c r="L709" t="str">
        <f t="shared" si="35"/>
        <v>20170801</v>
      </c>
    </row>
    <row r="710" spans="1:12">
      <c r="A710" s="1" t="s">
        <v>9382</v>
      </c>
      <c r="B710" s="1" t="s">
        <v>2665</v>
      </c>
      <c r="C710" s="1" t="s">
        <v>13856</v>
      </c>
      <c r="D710" s="1" t="s">
        <v>13853</v>
      </c>
      <c r="E710" s="1" t="s">
        <v>9383</v>
      </c>
      <c r="F710" s="2">
        <v>500</v>
      </c>
      <c r="G710" s="1" t="str">
        <f t="shared" si="33"/>
        <v>6221560699366715500</v>
      </c>
      <c r="H710" s="1" t="s">
        <v>13854</v>
      </c>
      <c r="I710" t="e">
        <f>VLOOKUP(G2023,银行退汇!H:K,4,FALSE)</f>
        <v>#N/A</v>
      </c>
      <c r="J710" t="e">
        <f t="shared" si="34"/>
        <v>#N/A</v>
      </c>
      <c r="K710" t="e">
        <f>VLOOKUP(G710,网银退汇!H:J,3,FALSE)</f>
        <v>#N/A</v>
      </c>
      <c r="L710" t="str">
        <f t="shared" si="35"/>
        <v>20170803</v>
      </c>
    </row>
    <row r="711" spans="1:12">
      <c r="A711" s="1" t="s">
        <v>11800</v>
      </c>
      <c r="B711" s="1" t="s">
        <v>5623</v>
      </c>
      <c r="C711" s="1" t="s">
        <v>13865</v>
      </c>
      <c r="D711" s="1" t="s">
        <v>13853</v>
      </c>
      <c r="E711" s="1" t="s">
        <v>11801</v>
      </c>
      <c r="F711" s="2">
        <v>1000</v>
      </c>
      <c r="G711" s="1" t="str">
        <f t="shared" si="33"/>
        <v>62216622249174081000</v>
      </c>
      <c r="H711" s="1" t="s">
        <v>13854</v>
      </c>
      <c r="I711" t="e">
        <f>VLOOKUP(G2024,银行退汇!H:K,4,FALSE)</f>
        <v>#N/A</v>
      </c>
      <c r="J711" t="e">
        <f t="shared" si="34"/>
        <v>#N/A</v>
      </c>
      <c r="K711" t="e">
        <f>VLOOKUP(G711,网银退汇!H:J,3,FALSE)</f>
        <v>#N/A</v>
      </c>
      <c r="L711" t="str">
        <f t="shared" si="35"/>
        <v>20170812</v>
      </c>
    </row>
    <row r="712" spans="1:12">
      <c r="A712" s="1" t="s">
        <v>11803</v>
      </c>
      <c r="B712" s="1" t="s">
        <v>5627</v>
      </c>
      <c r="C712" s="1" t="s">
        <v>13865</v>
      </c>
      <c r="D712" s="1" t="s">
        <v>13853</v>
      </c>
      <c r="E712" s="1" t="s">
        <v>11801</v>
      </c>
      <c r="F712" s="2">
        <v>1000</v>
      </c>
      <c r="G712" s="1" t="str">
        <f t="shared" si="33"/>
        <v>62216622249174081000</v>
      </c>
      <c r="H712" s="1" t="s">
        <v>13854</v>
      </c>
      <c r="I712" t="e">
        <f>VLOOKUP(G2025,银行退汇!H:K,4,FALSE)</f>
        <v>#N/A</v>
      </c>
      <c r="J712" t="e">
        <f t="shared" si="34"/>
        <v>#N/A</v>
      </c>
      <c r="K712" t="e">
        <f>VLOOKUP(G712,网银退汇!H:J,3,FALSE)</f>
        <v>#N/A</v>
      </c>
      <c r="L712" t="str">
        <f t="shared" si="35"/>
        <v>20170812</v>
      </c>
    </row>
    <row r="713" spans="1:12">
      <c r="A713" s="1" t="s">
        <v>11805</v>
      </c>
      <c r="B713" s="1" t="s">
        <v>5629</v>
      </c>
      <c r="C713" s="1" t="s">
        <v>13865</v>
      </c>
      <c r="D713" s="1" t="s">
        <v>13853</v>
      </c>
      <c r="E713" s="1" t="s">
        <v>11801</v>
      </c>
      <c r="F713" s="2">
        <v>42.22</v>
      </c>
      <c r="G713" s="1" t="str">
        <f t="shared" si="33"/>
        <v>622166222491740842.22</v>
      </c>
      <c r="H713" s="1" t="s">
        <v>13854</v>
      </c>
      <c r="I713" t="e">
        <f>VLOOKUP(G2026,银行退汇!H:K,4,FALSE)</f>
        <v>#N/A</v>
      </c>
      <c r="J713" t="e">
        <f t="shared" si="34"/>
        <v>#N/A</v>
      </c>
      <c r="K713" t="e">
        <f>VLOOKUP(G713,网银退汇!H:J,3,FALSE)</f>
        <v>#N/A</v>
      </c>
      <c r="L713" t="str">
        <f t="shared" si="35"/>
        <v>20170812</v>
      </c>
    </row>
    <row r="714" spans="1:12">
      <c r="A714" s="1" t="s">
        <v>8703</v>
      </c>
      <c r="B714" s="1" t="s">
        <v>1836</v>
      </c>
      <c r="C714" s="1" t="s">
        <v>13855</v>
      </c>
      <c r="D714" s="1" t="s">
        <v>13853</v>
      </c>
      <c r="E714" s="1" t="s">
        <v>8701</v>
      </c>
      <c r="F714" s="2">
        <v>714.5</v>
      </c>
      <c r="G714" s="1" t="str">
        <f t="shared" si="33"/>
        <v>6221680028479979714.5</v>
      </c>
      <c r="H714" s="1" t="s">
        <v>13854</v>
      </c>
      <c r="I714" t="e">
        <f>VLOOKUP(G2027,银行退汇!H:K,4,FALSE)</f>
        <v>#N/A</v>
      </c>
      <c r="J714" t="e">
        <f t="shared" si="34"/>
        <v>#N/A</v>
      </c>
      <c r="K714" t="e">
        <f>VLOOKUP(G714,网银退汇!H:J,3,FALSE)</f>
        <v>#N/A</v>
      </c>
      <c r="L714" t="str">
        <f t="shared" si="35"/>
        <v>20170802</v>
      </c>
    </row>
    <row r="715" spans="1:12">
      <c r="A715" s="1" t="s">
        <v>8700</v>
      </c>
      <c r="B715" s="1" t="s">
        <v>1832</v>
      </c>
      <c r="C715" s="1" t="s">
        <v>13855</v>
      </c>
      <c r="D715" s="1" t="s">
        <v>13853</v>
      </c>
      <c r="E715" s="1" t="s">
        <v>8701</v>
      </c>
      <c r="F715" s="2">
        <v>971.16</v>
      </c>
      <c r="G715" s="1" t="str">
        <f t="shared" si="33"/>
        <v>6221680028479979971.16</v>
      </c>
      <c r="H715" s="1" t="s">
        <v>13854</v>
      </c>
      <c r="I715" t="e">
        <f>VLOOKUP(G2028,银行退汇!H:K,4,FALSE)</f>
        <v>#N/A</v>
      </c>
      <c r="J715" t="e">
        <f t="shared" si="34"/>
        <v>#N/A</v>
      </c>
      <c r="K715" t="e">
        <f>VLOOKUP(G715,网银退汇!H:J,3,FALSE)</f>
        <v>#N/A</v>
      </c>
      <c r="L715" t="str">
        <f t="shared" si="35"/>
        <v>20170802</v>
      </c>
    </row>
    <row r="716" spans="1:12">
      <c r="A716" s="1" t="s">
        <v>8714</v>
      </c>
      <c r="B716" s="1" t="s">
        <v>1852</v>
      </c>
      <c r="C716" s="1" t="s">
        <v>13855</v>
      </c>
      <c r="D716" s="1" t="s">
        <v>13853</v>
      </c>
      <c r="E716" s="1" t="s">
        <v>8715</v>
      </c>
      <c r="F716" s="2">
        <v>2000</v>
      </c>
      <c r="G716" s="1" t="str">
        <f t="shared" si="33"/>
        <v>62216822322288042000</v>
      </c>
      <c r="H716" s="1" t="s">
        <v>13854</v>
      </c>
      <c r="I716" t="e">
        <f>VLOOKUP(G2029,银行退汇!H:K,4,FALSE)</f>
        <v>#N/A</v>
      </c>
      <c r="J716" t="e">
        <f t="shared" si="34"/>
        <v>#N/A</v>
      </c>
      <c r="K716" t="e">
        <f>VLOOKUP(G716,网银退汇!H:J,3,FALSE)</f>
        <v>#N/A</v>
      </c>
      <c r="L716" t="str">
        <f t="shared" si="35"/>
        <v>20170802</v>
      </c>
    </row>
    <row r="717" spans="1:12">
      <c r="A717" s="1" t="s">
        <v>8919</v>
      </c>
      <c r="B717" s="1" t="s">
        <v>2108</v>
      </c>
      <c r="C717" s="1" t="s">
        <v>13855</v>
      </c>
      <c r="D717" s="1" t="s">
        <v>13853</v>
      </c>
      <c r="E717" s="1" t="s">
        <v>8920</v>
      </c>
      <c r="F717" s="2">
        <v>992.5</v>
      </c>
      <c r="G717" s="1" t="str">
        <f t="shared" si="33"/>
        <v>6221682297055746992.5</v>
      </c>
      <c r="H717" s="1" t="s">
        <v>13854</v>
      </c>
      <c r="I717" t="e">
        <f>VLOOKUP(G2030,银行退汇!H:K,4,FALSE)</f>
        <v>#N/A</v>
      </c>
      <c r="J717" t="e">
        <f t="shared" si="34"/>
        <v>#N/A</v>
      </c>
      <c r="K717" t="e">
        <f>VLOOKUP(G717,网银退汇!H:J,3,FALSE)</f>
        <v>#N/A</v>
      </c>
      <c r="L717" t="str">
        <f t="shared" si="35"/>
        <v>20170802</v>
      </c>
    </row>
    <row r="718" spans="1:12">
      <c r="A718" s="1" t="s">
        <v>12547</v>
      </c>
      <c r="B718" s="1" t="s">
        <v>6594</v>
      </c>
      <c r="C718" s="1" t="s">
        <v>13868</v>
      </c>
      <c r="D718" s="1" t="s">
        <v>13853</v>
      </c>
      <c r="E718" s="1" t="s">
        <v>12548</v>
      </c>
      <c r="F718" s="2">
        <v>354</v>
      </c>
      <c r="G718" s="1" t="str">
        <f t="shared" si="33"/>
        <v>6221682915554153354</v>
      </c>
      <c r="H718" s="1" t="s">
        <v>13854</v>
      </c>
      <c r="I718" t="e">
        <f>VLOOKUP(G2031,银行退汇!H:K,4,FALSE)</f>
        <v>#N/A</v>
      </c>
      <c r="J718" t="e">
        <f t="shared" si="34"/>
        <v>#N/A</v>
      </c>
      <c r="K718" t="e">
        <f>VLOOKUP(G718,网银退汇!H:J,3,FALSE)</f>
        <v>#N/A</v>
      </c>
      <c r="L718" t="str">
        <f t="shared" si="35"/>
        <v>20170815</v>
      </c>
    </row>
    <row r="719" spans="1:12">
      <c r="A719" s="1" t="s">
        <v>10560</v>
      </c>
      <c r="B719" s="1" t="s">
        <v>4099</v>
      </c>
      <c r="C719" s="1" t="s">
        <v>13861</v>
      </c>
      <c r="D719" s="1" t="s">
        <v>13853</v>
      </c>
      <c r="E719" s="1" t="s">
        <v>10561</v>
      </c>
      <c r="F719" s="2">
        <v>700</v>
      </c>
      <c r="G719" s="1" t="str">
        <f t="shared" si="33"/>
        <v>6221682919807987700</v>
      </c>
      <c r="H719" s="1" t="s">
        <v>13854</v>
      </c>
      <c r="I719" t="e">
        <f>VLOOKUP(G2032,银行退汇!H:K,4,FALSE)</f>
        <v>#N/A</v>
      </c>
      <c r="J719" t="e">
        <f t="shared" si="34"/>
        <v>#N/A</v>
      </c>
      <c r="K719" t="e">
        <f>VLOOKUP(G719,网银退汇!H:J,3,FALSE)</f>
        <v>#N/A</v>
      </c>
      <c r="L719" t="str">
        <f t="shared" si="35"/>
        <v>20170808</v>
      </c>
    </row>
    <row r="720" spans="1:12">
      <c r="A720" s="1" t="s">
        <v>13160</v>
      </c>
      <c r="B720" s="1" t="s">
        <v>7424</v>
      </c>
      <c r="C720" s="1" t="s">
        <v>13870</v>
      </c>
      <c r="D720" s="1" t="s">
        <v>13853</v>
      </c>
      <c r="E720" s="1" t="s">
        <v>13161</v>
      </c>
      <c r="F720" s="2">
        <v>457</v>
      </c>
      <c r="G720" s="1" t="str">
        <f t="shared" si="33"/>
        <v>6221886020090261010457</v>
      </c>
      <c r="H720" s="1" t="s">
        <v>13854</v>
      </c>
      <c r="I720" t="e">
        <f>VLOOKUP(G2033,银行退汇!H:K,4,FALSE)</f>
        <v>#N/A</v>
      </c>
      <c r="J720" t="e">
        <f t="shared" si="34"/>
        <v>#N/A</v>
      </c>
      <c r="K720" t="e">
        <f>VLOOKUP(G720,网银退汇!H:J,3,FALSE)</f>
        <v>#N/A</v>
      </c>
      <c r="L720" t="str">
        <f t="shared" si="35"/>
        <v>20170817</v>
      </c>
    </row>
    <row r="721" spans="1:12">
      <c r="A721" s="1" t="s">
        <v>8669</v>
      </c>
      <c r="B721" s="1" t="s">
        <v>1787</v>
      </c>
      <c r="C721" s="1" t="s">
        <v>13852</v>
      </c>
      <c r="D721" s="1" t="s">
        <v>13853</v>
      </c>
      <c r="E721" s="1" t="s">
        <v>8670</v>
      </c>
      <c r="F721" s="2">
        <v>21</v>
      </c>
      <c r="G721" s="1" t="str">
        <f t="shared" si="33"/>
        <v>622188651005302223521</v>
      </c>
      <c r="H721" s="1" t="s">
        <v>13854</v>
      </c>
      <c r="I721" t="e">
        <f>VLOOKUP(G2034,银行退汇!H:K,4,FALSE)</f>
        <v>#N/A</v>
      </c>
      <c r="J721" t="e">
        <f t="shared" si="34"/>
        <v>#N/A</v>
      </c>
      <c r="K721" t="e">
        <f>VLOOKUP(G721,网银退汇!H:J,3,FALSE)</f>
        <v>#N/A</v>
      </c>
      <c r="L721" t="str">
        <f t="shared" si="35"/>
        <v>20170801</v>
      </c>
    </row>
    <row r="722" spans="1:12">
      <c r="A722" s="1" t="s">
        <v>11420</v>
      </c>
      <c r="B722" s="1" t="s">
        <v>5154</v>
      </c>
      <c r="C722" s="1" t="s">
        <v>13863</v>
      </c>
      <c r="D722" s="1" t="s">
        <v>13853</v>
      </c>
      <c r="E722" s="1" t="s">
        <v>11421</v>
      </c>
      <c r="F722" s="2">
        <v>606.5</v>
      </c>
      <c r="G722" s="1" t="str">
        <f t="shared" si="33"/>
        <v>6221887020000803959606.5</v>
      </c>
      <c r="H722" s="1" t="s">
        <v>13854</v>
      </c>
      <c r="I722" t="e">
        <f>VLOOKUP(G2035,银行退汇!H:K,4,FALSE)</f>
        <v>#N/A</v>
      </c>
      <c r="J722" t="e">
        <f t="shared" si="34"/>
        <v>#N/A</v>
      </c>
      <c r="K722" t="e">
        <f>VLOOKUP(G722,网银退汇!H:J,3,FALSE)</f>
        <v>#N/A</v>
      </c>
      <c r="L722" t="str">
        <f t="shared" si="35"/>
        <v>20170810</v>
      </c>
    </row>
    <row r="723" spans="1:12">
      <c r="A723" s="1" t="s">
        <v>9071</v>
      </c>
      <c r="B723" s="1" t="s">
        <v>2273</v>
      </c>
      <c r="C723" s="1" t="s">
        <v>13856</v>
      </c>
      <c r="D723" s="1" t="s">
        <v>13853</v>
      </c>
      <c r="E723" s="1" t="s">
        <v>9072</v>
      </c>
      <c r="F723" s="2">
        <v>716.16</v>
      </c>
      <c r="G723" s="1" t="str">
        <f t="shared" si="33"/>
        <v>6221887300013718521716.16</v>
      </c>
      <c r="H723" s="1" t="s">
        <v>13854</v>
      </c>
      <c r="I723" t="e">
        <f>VLOOKUP(G2036,银行退汇!H:K,4,FALSE)</f>
        <v>#N/A</v>
      </c>
      <c r="J723" t="e">
        <f t="shared" si="34"/>
        <v>#N/A</v>
      </c>
      <c r="K723" t="e">
        <f>VLOOKUP(G723,网银退汇!H:J,3,FALSE)</f>
        <v>#N/A</v>
      </c>
      <c r="L723" t="str">
        <f t="shared" si="35"/>
        <v>20170803</v>
      </c>
    </row>
    <row r="724" spans="1:12">
      <c r="A724" s="1" t="s">
        <v>11989</v>
      </c>
      <c r="B724" s="1" t="s">
        <v>5848</v>
      </c>
      <c r="C724" s="1" t="s">
        <v>13867</v>
      </c>
      <c r="D724" s="1" t="s">
        <v>13853</v>
      </c>
      <c r="E724" s="1" t="s">
        <v>11990</v>
      </c>
      <c r="F724" s="2">
        <v>600</v>
      </c>
      <c r="G724" s="1" t="str">
        <f t="shared" si="33"/>
        <v>6221887300017504331600</v>
      </c>
      <c r="H724" s="1" t="s">
        <v>13854</v>
      </c>
      <c r="I724" t="e">
        <f>VLOOKUP(G2037,银行退汇!H:K,4,FALSE)</f>
        <v>#N/A</v>
      </c>
      <c r="J724" t="e">
        <f t="shared" si="34"/>
        <v>#N/A</v>
      </c>
      <c r="K724" t="e">
        <f>VLOOKUP(G724,网银退汇!H:J,3,FALSE)</f>
        <v>#N/A</v>
      </c>
      <c r="L724" t="str">
        <f t="shared" si="35"/>
        <v>20170814</v>
      </c>
    </row>
    <row r="725" spans="1:12">
      <c r="A725" s="1" t="s">
        <v>9476</v>
      </c>
      <c r="B725" s="1" t="s">
        <v>9475</v>
      </c>
      <c r="C725" s="1" t="s">
        <v>13857</v>
      </c>
      <c r="D725" s="1" t="s">
        <v>13853</v>
      </c>
      <c r="E725" s="6" t="s">
        <v>1073</v>
      </c>
      <c r="F725" s="13">
        <v>314.83999999999997</v>
      </c>
      <c r="G725" s="1" t="str">
        <f t="shared" si="33"/>
        <v>6221887300024564609314.84</v>
      </c>
      <c r="H725" s="1" t="s">
        <v>13854</v>
      </c>
      <c r="I725" t="e">
        <f>VLOOKUP(G2038,银行退汇!H:K,4,FALSE)</f>
        <v>#N/A</v>
      </c>
      <c r="J725" t="e">
        <f t="shared" si="34"/>
        <v>#N/A</v>
      </c>
      <c r="K725" t="str">
        <f>VLOOKUP(G725,网银退汇!H:J,3,FALSE)</f>
        <v>2017-08-04</v>
      </c>
      <c r="L725" t="str">
        <f t="shared" si="35"/>
        <v>20170804</v>
      </c>
    </row>
    <row r="726" spans="1:12">
      <c r="A726" s="1" t="s">
        <v>9903</v>
      </c>
      <c r="B726" s="1" t="s">
        <v>3288</v>
      </c>
      <c r="C726" s="1" t="s">
        <v>13858</v>
      </c>
      <c r="D726" s="1" t="s">
        <v>13853</v>
      </c>
      <c r="E726" s="1" t="s">
        <v>9904</v>
      </c>
      <c r="F726" s="2">
        <v>11</v>
      </c>
      <c r="G726" s="1" t="str">
        <f t="shared" si="33"/>
        <v>622188730003526499111</v>
      </c>
      <c r="H726" s="1" t="s">
        <v>13854</v>
      </c>
      <c r="I726" t="e">
        <f>VLOOKUP(G2039,银行退汇!H:K,4,FALSE)</f>
        <v>#N/A</v>
      </c>
      <c r="J726" t="e">
        <f t="shared" si="34"/>
        <v>#N/A</v>
      </c>
      <c r="K726" t="e">
        <f>VLOOKUP(G726,网银退汇!H:J,3,FALSE)</f>
        <v>#N/A</v>
      </c>
      <c r="L726" t="str">
        <f t="shared" si="35"/>
        <v>20170805</v>
      </c>
    </row>
    <row r="727" spans="1:12">
      <c r="A727" s="1" t="s">
        <v>12415</v>
      </c>
      <c r="B727" s="1" t="s">
        <v>6414</v>
      </c>
      <c r="C727" s="1" t="s">
        <v>13868</v>
      </c>
      <c r="D727" s="1" t="s">
        <v>13853</v>
      </c>
      <c r="E727" s="1" t="s">
        <v>12416</v>
      </c>
      <c r="F727" s="2">
        <v>688.5</v>
      </c>
      <c r="G727" s="1" t="str">
        <f t="shared" si="33"/>
        <v>6221887300035981024688.5</v>
      </c>
      <c r="H727" s="1" t="s">
        <v>13854</v>
      </c>
      <c r="I727" t="e">
        <f>VLOOKUP(G2040,银行退汇!H:K,4,FALSE)</f>
        <v>#N/A</v>
      </c>
      <c r="J727" t="e">
        <f t="shared" si="34"/>
        <v>#N/A</v>
      </c>
      <c r="K727" t="e">
        <f>VLOOKUP(G727,网银退汇!H:J,3,FALSE)</f>
        <v>#N/A</v>
      </c>
      <c r="L727" t="str">
        <f t="shared" si="35"/>
        <v>20170815</v>
      </c>
    </row>
    <row r="728" spans="1:12">
      <c r="A728" s="1" t="s">
        <v>10095</v>
      </c>
      <c r="B728" s="1" t="s">
        <v>3527</v>
      </c>
      <c r="C728" s="1" t="s">
        <v>13860</v>
      </c>
      <c r="D728" s="1" t="s">
        <v>13853</v>
      </c>
      <c r="E728" s="1" t="s">
        <v>10096</v>
      </c>
      <c r="F728" s="2">
        <v>377</v>
      </c>
      <c r="G728" s="1" t="str">
        <f t="shared" si="33"/>
        <v>6221887300039800501377</v>
      </c>
      <c r="H728" s="1" t="s">
        <v>13854</v>
      </c>
      <c r="I728" t="e">
        <f>VLOOKUP(G2041,银行退汇!H:K,4,FALSE)</f>
        <v>#N/A</v>
      </c>
      <c r="J728" t="e">
        <f t="shared" si="34"/>
        <v>#N/A</v>
      </c>
      <c r="K728" t="e">
        <f>VLOOKUP(G728,网银退汇!H:J,3,FALSE)</f>
        <v>#N/A</v>
      </c>
      <c r="L728" t="str">
        <f t="shared" si="35"/>
        <v>20170807</v>
      </c>
    </row>
    <row r="729" spans="1:12">
      <c r="A729" s="1" t="s">
        <v>10320</v>
      </c>
      <c r="B729" s="1" t="s">
        <v>10319</v>
      </c>
      <c r="C729" s="1" t="s">
        <v>13860</v>
      </c>
      <c r="D729" s="1" t="s">
        <v>13853</v>
      </c>
      <c r="E729" s="6" t="s">
        <v>911</v>
      </c>
      <c r="F729" s="13">
        <v>494.5</v>
      </c>
      <c r="G729" s="1" t="str">
        <f t="shared" si="33"/>
        <v>6221887300043338845494.5</v>
      </c>
      <c r="H729" s="1" t="s">
        <v>13854</v>
      </c>
      <c r="I729" t="e">
        <f>VLOOKUP(G2042,银行退汇!H:K,4,FALSE)</f>
        <v>#N/A</v>
      </c>
      <c r="J729" t="e">
        <f t="shared" si="34"/>
        <v>#N/A</v>
      </c>
      <c r="K729" t="str">
        <f>VLOOKUP(G729,网银退汇!H:J,3,FALSE)</f>
        <v>2017-08-08</v>
      </c>
      <c r="L729" t="str">
        <f t="shared" si="35"/>
        <v>20170807</v>
      </c>
    </row>
    <row r="730" spans="1:12">
      <c r="A730" s="1" t="s">
        <v>10698</v>
      </c>
      <c r="B730" s="1" t="s">
        <v>4268</v>
      </c>
      <c r="C730" s="1" t="s">
        <v>13861</v>
      </c>
      <c r="D730" s="1" t="s">
        <v>13853</v>
      </c>
      <c r="E730" s="1" t="s">
        <v>10699</v>
      </c>
      <c r="F730" s="2">
        <v>179</v>
      </c>
      <c r="G730" s="1" t="str">
        <f t="shared" si="33"/>
        <v>6221887310005188427179</v>
      </c>
      <c r="H730" s="1" t="s">
        <v>13854</v>
      </c>
      <c r="I730" t="e">
        <f>VLOOKUP(G2043,银行退汇!H:K,4,FALSE)</f>
        <v>#N/A</v>
      </c>
      <c r="J730" t="e">
        <f t="shared" si="34"/>
        <v>#N/A</v>
      </c>
      <c r="K730" t="e">
        <f>VLOOKUP(G730,网银退汇!H:J,3,FALSE)</f>
        <v>#N/A</v>
      </c>
      <c r="L730" t="str">
        <f t="shared" si="35"/>
        <v>20170808</v>
      </c>
    </row>
    <row r="731" spans="1:12">
      <c r="A731" s="1" t="s">
        <v>8846</v>
      </c>
      <c r="B731" s="1" t="s">
        <v>2020</v>
      </c>
      <c r="C731" s="1" t="s">
        <v>13855</v>
      </c>
      <c r="D731" s="1" t="s">
        <v>13853</v>
      </c>
      <c r="E731" s="1" t="s">
        <v>8847</v>
      </c>
      <c r="F731" s="2">
        <v>195.42</v>
      </c>
      <c r="G731" s="1" t="str">
        <f t="shared" si="33"/>
        <v>6222001103100349955195.42</v>
      </c>
      <c r="H731" s="1" t="s">
        <v>13854</v>
      </c>
      <c r="I731" t="e">
        <f>VLOOKUP(G2044,银行退汇!H:K,4,FALSE)</f>
        <v>#N/A</v>
      </c>
      <c r="J731" t="e">
        <f t="shared" si="34"/>
        <v>#N/A</v>
      </c>
      <c r="K731" t="e">
        <f>VLOOKUP(G731,网银退汇!H:J,3,FALSE)</f>
        <v>#N/A</v>
      </c>
      <c r="L731" t="str">
        <f t="shared" si="35"/>
        <v>20170802</v>
      </c>
    </row>
    <row r="732" spans="1:12">
      <c r="A732" s="1" t="s">
        <v>11669</v>
      </c>
      <c r="B732" s="1" t="s">
        <v>5469</v>
      </c>
      <c r="C732" s="1" t="s">
        <v>13864</v>
      </c>
      <c r="D732" s="1" t="s">
        <v>13853</v>
      </c>
      <c r="E732" s="1" t="s">
        <v>11670</v>
      </c>
      <c r="F732" s="2">
        <v>775</v>
      </c>
      <c r="G732" s="1" t="str">
        <f t="shared" si="33"/>
        <v>6222002502201043988775</v>
      </c>
      <c r="H732" s="1" t="s">
        <v>13854</v>
      </c>
      <c r="I732" t="e">
        <f>VLOOKUP(G2045,银行退汇!H:K,4,FALSE)</f>
        <v>#N/A</v>
      </c>
      <c r="J732" t="e">
        <f t="shared" si="34"/>
        <v>#N/A</v>
      </c>
      <c r="K732" t="e">
        <f>VLOOKUP(G732,网银退汇!H:J,3,FALSE)</f>
        <v>#N/A</v>
      </c>
      <c r="L732" t="str">
        <f t="shared" si="35"/>
        <v>20170811</v>
      </c>
    </row>
    <row r="733" spans="1:12">
      <c r="A733" s="1" t="s">
        <v>8498</v>
      </c>
      <c r="B733" s="1" t="s">
        <v>1563</v>
      </c>
      <c r="C733" s="1" t="s">
        <v>13852</v>
      </c>
      <c r="D733" s="1" t="s">
        <v>13853</v>
      </c>
      <c r="E733" s="1" t="s">
        <v>8499</v>
      </c>
      <c r="F733" s="2">
        <v>50368.79</v>
      </c>
      <c r="G733" s="1" t="str">
        <f t="shared" si="33"/>
        <v>622202140400411647450368.79</v>
      </c>
      <c r="H733" s="1" t="s">
        <v>13854</v>
      </c>
      <c r="I733" t="e">
        <f>VLOOKUP(G2046,银行退汇!H:K,4,FALSE)</f>
        <v>#N/A</v>
      </c>
      <c r="J733" t="e">
        <f t="shared" si="34"/>
        <v>#N/A</v>
      </c>
      <c r="K733" t="e">
        <f>VLOOKUP(G733,网银退汇!H:J,3,FALSE)</f>
        <v>#N/A</v>
      </c>
      <c r="L733" t="str">
        <f t="shared" si="35"/>
        <v>20170801</v>
      </c>
    </row>
    <row r="734" spans="1:12">
      <c r="A734" s="1" t="s">
        <v>12424</v>
      </c>
      <c r="B734" s="1" t="s">
        <v>6425</v>
      </c>
      <c r="C734" s="1" t="s">
        <v>13868</v>
      </c>
      <c r="D734" s="1" t="s">
        <v>13853</v>
      </c>
      <c r="E734" s="1" t="s">
        <v>429</v>
      </c>
      <c r="F734" s="2">
        <v>288.45999999999998</v>
      </c>
      <c r="G734" s="1" t="str">
        <f t="shared" si="33"/>
        <v>6222022406001132569288.46</v>
      </c>
      <c r="H734" s="1" t="s">
        <v>13854</v>
      </c>
      <c r="I734" t="e">
        <f>VLOOKUP(G2047,银行退汇!H:K,4,FALSE)</f>
        <v>#N/A</v>
      </c>
      <c r="J734" t="e">
        <f t="shared" si="34"/>
        <v>#N/A</v>
      </c>
      <c r="K734" t="e">
        <f>VLOOKUP(G734,网银退汇!H:J,3,FALSE)</f>
        <v>#N/A</v>
      </c>
      <c r="L734" t="str">
        <f t="shared" si="35"/>
        <v>20170815</v>
      </c>
    </row>
    <row r="735" spans="1:12">
      <c r="A735" s="1" t="s">
        <v>12429</v>
      </c>
      <c r="B735" s="1" t="s">
        <v>6433</v>
      </c>
      <c r="C735" s="1" t="s">
        <v>13868</v>
      </c>
      <c r="D735" s="1" t="s">
        <v>13853</v>
      </c>
      <c r="E735" s="6" t="s">
        <v>429</v>
      </c>
      <c r="F735" s="13">
        <v>387.5</v>
      </c>
      <c r="G735" s="1" t="str">
        <f t="shared" si="33"/>
        <v>6222022406001132569387.5</v>
      </c>
      <c r="H735" s="1" t="s">
        <v>13854</v>
      </c>
      <c r="I735" t="e">
        <f>VLOOKUP(G2048,银行退汇!H:K,4,FALSE)</f>
        <v>#N/A</v>
      </c>
      <c r="J735" t="e">
        <f t="shared" si="34"/>
        <v>#N/A</v>
      </c>
      <c r="K735" t="str">
        <f>VLOOKUP(G735,网银退汇!H:J,3,FALSE)</f>
        <v>2017-08-15</v>
      </c>
      <c r="L735" t="str">
        <f t="shared" si="35"/>
        <v>20170815</v>
      </c>
    </row>
    <row r="736" spans="1:12">
      <c r="A736" s="1" t="s">
        <v>13628</v>
      </c>
      <c r="B736" s="1" t="s">
        <v>8058</v>
      </c>
      <c r="C736" s="1" t="s">
        <v>13871</v>
      </c>
      <c r="D736" s="1" t="s">
        <v>13853</v>
      </c>
      <c r="E736" s="1" t="s">
        <v>13629</v>
      </c>
      <c r="F736" s="2">
        <v>390.5</v>
      </c>
      <c r="G736" s="1" t="str">
        <f t="shared" si="33"/>
        <v>6222022406003434310390.5</v>
      </c>
      <c r="H736" s="1" t="s">
        <v>13854</v>
      </c>
      <c r="I736" t="e">
        <f>VLOOKUP(G2049,银行退汇!H:K,4,FALSE)</f>
        <v>#N/A</v>
      </c>
      <c r="J736" t="e">
        <f t="shared" si="34"/>
        <v>#N/A</v>
      </c>
      <c r="K736" t="e">
        <f>VLOOKUP(G736,网银退汇!H:J,3,FALSE)</f>
        <v>#N/A</v>
      </c>
      <c r="L736" t="str">
        <f t="shared" si="35"/>
        <v>20170818</v>
      </c>
    </row>
    <row r="737" spans="1:12">
      <c r="A737" s="1" t="s">
        <v>10083</v>
      </c>
      <c r="B737" s="1" t="s">
        <v>3514</v>
      </c>
      <c r="C737" s="1" t="s">
        <v>13860</v>
      </c>
      <c r="D737" s="1" t="s">
        <v>13853</v>
      </c>
      <c r="E737" s="1" t="s">
        <v>10084</v>
      </c>
      <c r="F737" s="2">
        <v>1044.22</v>
      </c>
      <c r="G737" s="1" t="str">
        <f t="shared" si="33"/>
        <v>62220224090003722101044.22</v>
      </c>
      <c r="H737" s="1" t="s">
        <v>13854</v>
      </c>
      <c r="I737" t="e">
        <f>VLOOKUP(G2050,银行退汇!H:K,4,FALSE)</f>
        <v>#N/A</v>
      </c>
      <c r="J737" t="e">
        <f t="shared" si="34"/>
        <v>#N/A</v>
      </c>
      <c r="K737" t="e">
        <f>VLOOKUP(G737,网银退汇!H:J,3,FALSE)</f>
        <v>#N/A</v>
      </c>
      <c r="L737" t="str">
        <f t="shared" si="35"/>
        <v>20170807</v>
      </c>
    </row>
    <row r="738" spans="1:12">
      <c r="A738" s="1" t="s">
        <v>9761</v>
      </c>
      <c r="B738" s="1" t="s">
        <v>3114</v>
      </c>
      <c r="C738" s="1" t="s">
        <v>13857</v>
      </c>
      <c r="D738" s="1" t="s">
        <v>13853</v>
      </c>
      <c r="E738" s="1" t="s">
        <v>9762</v>
      </c>
      <c r="F738" s="2">
        <v>346.59</v>
      </c>
      <c r="G738" s="1" t="str">
        <f t="shared" si="33"/>
        <v>6222022409002523661346.59</v>
      </c>
      <c r="H738" s="1" t="s">
        <v>13854</v>
      </c>
      <c r="I738" t="e">
        <f>VLOOKUP(G2051,银行退汇!H:K,4,FALSE)</f>
        <v>#N/A</v>
      </c>
      <c r="J738" t="e">
        <f t="shared" si="34"/>
        <v>#N/A</v>
      </c>
      <c r="K738" t="e">
        <f>VLOOKUP(G738,网银退汇!H:J,3,FALSE)</f>
        <v>#N/A</v>
      </c>
      <c r="L738" t="str">
        <f t="shared" si="35"/>
        <v>20170804</v>
      </c>
    </row>
    <row r="739" spans="1:12">
      <c r="A739" s="1" t="s">
        <v>13015</v>
      </c>
      <c r="B739" s="1" t="s">
        <v>7228</v>
      </c>
      <c r="C739" s="1" t="s">
        <v>13869</v>
      </c>
      <c r="D739" s="1" t="s">
        <v>13853</v>
      </c>
      <c r="E739" s="1" t="s">
        <v>13016</v>
      </c>
      <c r="F739" s="2">
        <v>67.42</v>
      </c>
      <c r="G739" s="1" t="str">
        <f t="shared" si="33"/>
        <v>622202240900333777267.42</v>
      </c>
      <c r="H739" s="1" t="s">
        <v>13854</v>
      </c>
      <c r="I739" t="e">
        <f>VLOOKUP(G2052,银行退汇!H:K,4,FALSE)</f>
        <v>#N/A</v>
      </c>
      <c r="J739" t="e">
        <f t="shared" si="34"/>
        <v>#N/A</v>
      </c>
      <c r="K739" t="e">
        <f>VLOOKUP(G739,网银退汇!H:J,3,FALSE)</f>
        <v>#N/A</v>
      </c>
      <c r="L739" t="str">
        <f t="shared" si="35"/>
        <v>20170816</v>
      </c>
    </row>
    <row r="740" spans="1:12">
      <c r="A740" s="1" t="s">
        <v>13376</v>
      </c>
      <c r="B740" s="1" t="s">
        <v>7711</v>
      </c>
      <c r="C740" s="1" t="s">
        <v>13871</v>
      </c>
      <c r="D740" s="1" t="s">
        <v>13853</v>
      </c>
      <c r="E740" s="1" t="s">
        <v>13016</v>
      </c>
      <c r="F740" s="2">
        <v>80.34</v>
      </c>
      <c r="G740" s="1" t="str">
        <f t="shared" si="33"/>
        <v>622202240900333777280.34</v>
      </c>
      <c r="H740" s="1" t="s">
        <v>13854</v>
      </c>
      <c r="I740" t="e">
        <f>VLOOKUP(G2053,银行退汇!H:K,4,FALSE)</f>
        <v>#N/A</v>
      </c>
      <c r="J740" t="e">
        <f t="shared" si="34"/>
        <v>#N/A</v>
      </c>
      <c r="K740" t="e">
        <f>VLOOKUP(G740,网银退汇!H:J,3,FALSE)</f>
        <v>#N/A</v>
      </c>
      <c r="L740" t="str">
        <f t="shared" si="35"/>
        <v>20170818</v>
      </c>
    </row>
    <row r="741" spans="1:12">
      <c r="A741" s="1" t="s">
        <v>9786</v>
      </c>
      <c r="B741" s="1" t="s">
        <v>3147</v>
      </c>
      <c r="C741" s="1" t="s">
        <v>13858</v>
      </c>
      <c r="D741" s="1" t="s">
        <v>13853</v>
      </c>
      <c r="E741" s="1" t="s">
        <v>9787</v>
      </c>
      <c r="F741" s="2">
        <v>178.14</v>
      </c>
      <c r="G741" s="1" t="str">
        <f t="shared" si="33"/>
        <v>6222022409003363547178.14</v>
      </c>
      <c r="H741" s="1" t="s">
        <v>13854</v>
      </c>
      <c r="I741" t="e">
        <f>VLOOKUP(G2054,银行退汇!H:K,4,FALSE)</f>
        <v>#N/A</v>
      </c>
      <c r="J741" t="e">
        <f t="shared" si="34"/>
        <v>#N/A</v>
      </c>
      <c r="K741" t="e">
        <f>VLOOKUP(G741,网银退汇!H:J,3,FALSE)</f>
        <v>#N/A</v>
      </c>
      <c r="L741" t="str">
        <f t="shared" si="35"/>
        <v>20170805</v>
      </c>
    </row>
    <row r="742" spans="1:12">
      <c r="A742" s="1" t="s">
        <v>12793</v>
      </c>
      <c r="B742" s="1" t="s">
        <v>6929</v>
      </c>
      <c r="C742" s="1" t="s">
        <v>13869</v>
      </c>
      <c r="D742" s="1" t="s">
        <v>13853</v>
      </c>
      <c r="E742" s="6" t="s">
        <v>309</v>
      </c>
      <c r="F742" s="13">
        <v>1982.5</v>
      </c>
      <c r="G742" s="1" t="str">
        <f t="shared" si="33"/>
        <v>62220224090039848961982.5</v>
      </c>
      <c r="H742" s="1" t="s">
        <v>13854</v>
      </c>
      <c r="I742" t="e">
        <f>VLOOKUP(G2055,银行退汇!H:K,4,FALSE)</f>
        <v>#N/A</v>
      </c>
      <c r="J742" t="e">
        <f t="shared" si="34"/>
        <v>#N/A</v>
      </c>
      <c r="K742" t="str">
        <f>VLOOKUP(G742,网银退汇!H:J,3,FALSE)</f>
        <v>2017-08-17</v>
      </c>
      <c r="L742" t="str">
        <f t="shared" si="35"/>
        <v>20170816</v>
      </c>
    </row>
    <row r="743" spans="1:12">
      <c r="A743" s="1" t="s">
        <v>9792</v>
      </c>
      <c r="B743" s="1" t="s">
        <v>3153</v>
      </c>
      <c r="C743" s="1" t="s">
        <v>13858</v>
      </c>
      <c r="D743" s="1" t="s">
        <v>13853</v>
      </c>
      <c r="E743" s="1" t="s">
        <v>9793</v>
      </c>
      <c r="F743" s="2">
        <v>154.84</v>
      </c>
      <c r="G743" s="1" t="str">
        <f t="shared" si="33"/>
        <v>6222022410000199702154.84</v>
      </c>
      <c r="H743" s="1" t="s">
        <v>13854</v>
      </c>
      <c r="I743" t="e">
        <f>VLOOKUP(G2056,银行退汇!H:K,4,FALSE)</f>
        <v>#N/A</v>
      </c>
      <c r="J743" t="e">
        <f t="shared" si="34"/>
        <v>#N/A</v>
      </c>
      <c r="K743" t="e">
        <f>VLOOKUP(G743,网银退汇!H:J,3,FALSE)</f>
        <v>#N/A</v>
      </c>
      <c r="L743" t="str">
        <f t="shared" si="35"/>
        <v>20170805</v>
      </c>
    </row>
    <row r="744" spans="1:12">
      <c r="A744" s="1" t="s">
        <v>10543</v>
      </c>
      <c r="B744" s="1" t="s">
        <v>4078</v>
      </c>
      <c r="C744" s="1" t="s">
        <v>13861</v>
      </c>
      <c r="D744" s="1" t="s">
        <v>13853</v>
      </c>
      <c r="E744" s="1" t="s">
        <v>10544</v>
      </c>
      <c r="F744" s="2">
        <v>67.77</v>
      </c>
      <c r="G744" s="1" t="str">
        <f t="shared" si="33"/>
        <v>622202241000401264667.77</v>
      </c>
      <c r="H744" s="1" t="s">
        <v>13854</v>
      </c>
      <c r="I744" t="e">
        <f>VLOOKUP(G2057,银行退汇!H:K,4,FALSE)</f>
        <v>#N/A</v>
      </c>
      <c r="J744" t="e">
        <f t="shared" si="34"/>
        <v>#N/A</v>
      </c>
      <c r="K744" t="e">
        <f>VLOOKUP(G744,网银退汇!H:J,3,FALSE)</f>
        <v>#N/A</v>
      </c>
      <c r="L744" t="str">
        <f t="shared" si="35"/>
        <v>20170808</v>
      </c>
    </row>
    <row r="745" spans="1:12">
      <c r="A745" s="1" t="s">
        <v>10469</v>
      </c>
      <c r="B745" s="1" t="s">
        <v>3988</v>
      </c>
      <c r="C745" s="1" t="s">
        <v>13861</v>
      </c>
      <c r="D745" s="1" t="s">
        <v>13853</v>
      </c>
      <c r="E745" s="1" t="s">
        <v>10470</v>
      </c>
      <c r="F745" s="2">
        <v>469</v>
      </c>
      <c r="G745" s="1" t="str">
        <f t="shared" si="33"/>
        <v>6222022502005771210469</v>
      </c>
      <c r="H745" s="1" t="s">
        <v>13854</v>
      </c>
      <c r="I745" t="e">
        <f>VLOOKUP(G2058,银行退汇!H:K,4,FALSE)</f>
        <v>#N/A</v>
      </c>
      <c r="J745" t="e">
        <f t="shared" si="34"/>
        <v>#N/A</v>
      </c>
      <c r="K745" t="e">
        <f>VLOOKUP(G745,网银退汇!H:J,3,FALSE)</f>
        <v>#N/A</v>
      </c>
      <c r="L745" t="str">
        <f t="shared" si="35"/>
        <v>20170808</v>
      </c>
    </row>
    <row r="746" spans="1:12">
      <c r="A746" s="1" t="s">
        <v>8513</v>
      </c>
      <c r="B746" s="1" t="s">
        <v>1583</v>
      </c>
      <c r="C746" s="1" t="s">
        <v>13852</v>
      </c>
      <c r="D746" s="1" t="s">
        <v>13853</v>
      </c>
      <c r="E746" s="1" t="s">
        <v>8514</v>
      </c>
      <c r="F746" s="2">
        <v>2446.44</v>
      </c>
      <c r="G746" s="1" t="str">
        <f t="shared" si="33"/>
        <v>62220225020110178062446.44</v>
      </c>
      <c r="H746" s="1" t="s">
        <v>13854</v>
      </c>
      <c r="I746" t="e">
        <f>VLOOKUP(G2059,银行退汇!H:K,4,FALSE)</f>
        <v>#N/A</v>
      </c>
      <c r="J746" t="e">
        <f t="shared" si="34"/>
        <v>#N/A</v>
      </c>
      <c r="K746" t="e">
        <f>VLOOKUP(G746,网银退汇!H:J,3,FALSE)</f>
        <v>#N/A</v>
      </c>
      <c r="L746" t="str">
        <f t="shared" si="35"/>
        <v>20170801</v>
      </c>
    </row>
    <row r="747" spans="1:12">
      <c r="A747" s="1" t="s">
        <v>12458</v>
      </c>
      <c r="B747" s="1" t="s">
        <v>6475</v>
      </c>
      <c r="C747" s="1" t="s">
        <v>13868</v>
      </c>
      <c r="D747" s="1" t="s">
        <v>13853</v>
      </c>
      <c r="E747" s="1" t="s">
        <v>8514</v>
      </c>
      <c r="F747" s="2">
        <v>3000</v>
      </c>
      <c r="G747" s="1" t="str">
        <f t="shared" si="33"/>
        <v>62220225020110178063000</v>
      </c>
      <c r="H747" s="1" t="s">
        <v>13854</v>
      </c>
      <c r="I747" t="e">
        <f>VLOOKUP(G2060,银行退汇!H:K,4,FALSE)</f>
        <v>#N/A</v>
      </c>
      <c r="J747" t="e">
        <f t="shared" si="34"/>
        <v>#N/A</v>
      </c>
      <c r="K747" t="e">
        <f>VLOOKUP(G747,网银退汇!H:J,3,FALSE)</f>
        <v>#N/A</v>
      </c>
      <c r="L747" t="str">
        <f t="shared" si="35"/>
        <v>20170815</v>
      </c>
    </row>
    <row r="748" spans="1:12">
      <c r="A748" s="1" t="s">
        <v>12860</v>
      </c>
      <c r="B748" s="1" t="s">
        <v>7018</v>
      </c>
      <c r="C748" s="1" t="s">
        <v>13869</v>
      </c>
      <c r="D748" s="1" t="s">
        <v>13853</v>
      </c>
      <c r="E748" s="1" t="s">
        <v>12861</v>
      </c>
      <c r="F748" s="2">
        <v>200</v>
      </c>
      <c r="G748" s="1" t="str">
        <f t="shared" si="33"/>
        <v>6222022502012810985200</v>
      </c>
      <c r="H748" s="1" t="s">
        <v>13854</v>
      </c>
      <c r="I748" t="e">
        <f>VLOOKUP(G2061,银行退汇!H:K,4,FALSE)</f>
        <v>#N/A</v>
      </c>
      <c r="J748" t="e">
        <f t="shared" si="34"/>
        <v>#N/A</v>
      </c>
      <c r="K748" t="e">
        <f>VLOOKUP(G748,网银退汇!H:J,3,FALSE)</f>
        <v>#N/A</v>
      </c>
      <c r="L748" t="str">
        <f t="shared" si="35"/>
        <v>20170816</v>
      </c>
    </row>
    <row r="749" spans="1:12">
      <c r="A749" s="1" t="s">
        <v>9080</v>
      </c>
      <c r="B749" s="1" t="s">
        <v>2283</v>
      </c>
      <c r="C749" s="1" t="s">
        <v>13856</v>
      </c>
      <c r="D749" s="1" t="s">
        <v>13853</v>
      </c>
      <c r="E749" s="1" t="s">
        <v>9081</v>
      </c>
      <c r="F749" s="2">
        <v>178</v>
      </c>
      <c r="G749" s="1" t="str">
        <f t="shared" si="33"/>
        <v>6222022502015186870178</v>
      </c>
      <c r="H749" s="1" t="s">
        <v>13854</v>
      </c>
      <c r="I749" t="e">
        <f>VLOOKUP(G2062,银行退汇!H:K,4,FALSE)</f>
        <v>#N/A</v>
      </c>
      <c r="J749" t="e">
        <f t="shared" si="34"/>
        <v>#N/A</v>
      </c>
      <c r="K749" t="e">
        <f>VLOOKUP(G749,网银退汇!H:J,3,FALSE)</f>
        <v>#N/A</v>
      </c>
      <c r="L749" t="str">
        <f t="shared" si="35"/>
        <v>20170803</v>
      </c>
    </row>
    <row r="750" spans="1:12">
      <c r="A750" s="1" t="s">
        <v>13796</v>
      </c>
      <c r="B750" s="1" t="s">
        <v>8280</v>
      </c>
      <c r="C750" s="1" t="s">
        <v>13872</v>
      </c>
      <c r="D750" s="1" t="s">
        <v>13853</v>
      </c>
      <c r="E750" s="1" t="s">
        <v>13797</v>
      </c>
      <c r="F750" s="2">
        <v>982</v>
      </c>
      <c r="G750" s="1" t="str">
        <f t="shared" si="33"/>
        <v>6222022502017925044982</v>
      </c>
      <c r="H750" s="1" t="s">
        <v>13854</v>
      </c>
      <c r="I750" t="e">
        <f>VLOOKUP(G2063,银行退汇!H:K,4,FALSE)</f>
        <v>#N/A</v>
      </c>
      <c r="J750" t="e">
        <f t="shared" si="34"/>
        <v>#N/A</v>
      </c>
      <c r="K750" t="e">
        <f>VLOOKUP(G750,网银退汇!H:J,3,FALSE)</f>
        <v>#N/A</v>
      </c>
      <c r="L750" t="str">
        <f t="shared" si="35"/>
        <v>20170819</v>
      </c>
    </row>
    <row r="751" spans="1:12">
      <c r="A751" s="1" t="s">
        <v>9545</v>
      </c>
      <c r="B751" s="1" t="s">
        <v>9544</v>
      </c>
      <c r="C751" s="1" t="s">
        <v>13857</v>
      </c>
      <c r="D751" s="1" t="s">
        <v>13853</v>
      </c>
      <c r="E751" s="6" t="s">
        <v>1081</v>
      </c>
      <c r="F751" s="13">
        <v>2400</v>
      </c>
      <c r="G751" s="1" t="str">
        <f t="shared" si="33"/>
        <v>62220225020211404572400</v>
      </c>
      <c r="H751" s="1" t="s">
        <v>13854</v>
      </c>
      <c r="I751" t="e">
        <f>VLOOKUP(G2064,银行退汇!H:K,4,FALSE)</f>
        <v>#N/A</v>
      </c>
      <c r="J751" t="e">
        <f t="shared" si="34"/>
        <v>#N/A</v>
      </c>
      <c r="K751" t="str">
        <f>VLOOKUP(G751,网银退汇!H:J,3,FALSE)</f>
        <v>2017-08-04</v>
      </c>
      <c r="L751" t="str">
        <f t="shared" si="35"/>
        <v>20170804</v>
      </c>
    </row>
    <row r="752" spans="1:12">
      <c r="A752" s="1" t="s">
        <v>12477</v>
      </c>
      <c r="B752" s="1" t="s">
        <v>6501</v>
      </c>
      <c r="C752" s="1" t="s">
        <v>13868</v>
      </c>
      <c r="D752" s="1" t="s">
        <v>13853</v>
      </c>
      <c r="E752" s="6" t="s">
        <v>1081</v>
      </c>
      <c r="F752" s="13" t="s">
        <v>13908</v>
      </c>
      <c r="G752" s="1" t="str">
        <f t="shared" si="33"/>
        <v>62220225020211404572400.0</v>
      </c>
      <c r="H752" s="1" t="s">
        <v>13854</v>
      </c>
      <c r="I752" t="e">
        <f>VLOOKUP(G2065,银行退汇!H:K,4,FALSE)</f>
        <v>#N/A</v>
      </c>
      <c r="J752" t="e">
        <f t="shared" si="34"/>
        <v>#N/A</v>
      </c>
      <c r="K752" t="e">
        <f>VLOOKUP(G752,网银退汇!H:J,3,FALSE)</f>
        <v>#N/A</v>
      </c>
      <c r="L752" t="str">
        <f t="shared" si="35"/>
        <v>20170815</v>
      </c>
    </row>
    <row r="753" spans="1:12">
      <c r="A753" s="1" t="s">
        <v>12706</v>
      </c>
      <c r="B753" s="1" t="s">
        <v>6808</v>
      </c>
      <c r="C753" s="1" t="s">
        <v>13869</v>
      </c>
      <c r="D753" s="1" t="s">
        <v>13853</v>
      </c>
      <c r="E753" s="1" t="s">
        <v>12707</v>
      </c>
      <c r="F753" s="2">
        <v>237</v>
      </c>
      <c r="G753" s="1" t="str">
        <f t="shared" si="33"/>
        <v>6222022505002088918237</v>
      </c>
      <c r="H753" s="1" t="s">
        <v>13854</v>
      </c>
      <c r="I753" t="e">
        <f>VLOOKUP(G2066,银行退汇!H:K,4,FALSE)</f>
        <v>#N/A</v>
      </c>
      <c r="J753" t="e">
        <f t="shared" si="34"/>
        <v>#N/A</v>
      </c>
      <c r="K753" t="e">
        <f>VLOOKUP(G753,网银退汇!H:J,3,FALSE)</f>
        <v>#N/A</v>
      </c>
      <c r="L753" t="str">
        <f t="shared" si="35"/>
        <v>20170816</v>
      </c>
    </row>
    <row r="754" spans="1:12">
      <c r="A754" s="1" t="s">
        <v>12991</v>
      </c>
      <c r="B754" s="1" t="s">
        <v>7197</v>
      </c>
      <c r="C754" s="1" t="s">
        <v>13869</v>
      </c>
      <c r="D754" s="1" t="s">
        <v>13853</v>
      </c>
      <c r="E754" s="1" t="s">
        <v>12992</v>
      </c>
      <c r="F754" s="2">
        <v>635</v>
      </c>
      <c r="G754" s="1" t="str">
        <f t="shared" si="33"/>
        <v>6222022505002753628635</v>
      </c>
      <c r="H754" s="1" t="s">
        <v>13854</v>
      </c>
      <c r="I754" t="e">
        <f>VLOOKUP(G2067,银行退汇!H:K,4,FALSE)</f>
        <v>#N/A</v>
      </c>
      <c r="J754" t="e">
        <f t="shared" si="34"/>
        <v>#N/A</v>
      </c>
      <c r="K754" t="e">
        <f>VLOOKUP(G754,网银退汇!H:J,3,FALSE)</f>
        <v>#N/A</v>
      </c>
      <c r="L754" t="str">
        <f t="shared" si="35"/>
        <v>20170816</v>
      </c>
    </row>
    <row r="755" spans="1:12">
      <c r="A755" s="1" t="s">
        <v>9115</v>
      </c>
      <c r="B755" s="1" t="s">
        <v>2325</v>
      </c>
      <c r="C755" s="1" t="s">
        <v>13856</v>
      </c>
      <c r="D755" s="1" t="s">
        <v>13853</v>
      </c>
      <c r="E755" s="1" t="s">
        <v>9116</v>
      </c>
      <c r="F755" s="2">
        <v>698.34</v>
      </c>
      <c r="G755" s="1" t="str">
        <f t="shared" si="33"/>
        <v>6222022507001938861698.34</v>
      </c>
      <c r="H755" s="1" t="s">
        <v>13854</v>
      </c>
      <c r="I755" t="e">
        <f>VLOOKUP(G2068,银行退汇!H:K,4,FALSE)</f>
        <v>#N/A</v>
      </c>
      <c r="J755" t="e">
        <f t="shared" si="34"/>
        <v>#N/A</v>
      </c>
      <c r="K755" t="e">
        <f>VLOOKUP(G755,网银退汇!H:J,3,FALSE)</f>
        <v>#N/A</v>
      </c>
      <c r="L755" t="str">
        <f t="shared" si="35"/>
        <v>20170803</v>
      </c>
    </row>
    <row r="756" spans="1:12">
      <c r="A756" s="1" t="s">
        <v>13226</v>
      </c>
      <c r="B756" s="1" t="s">
        <v>7508</v>
      </c>
      <c r="C756" s="1" t="s">
        <v>13870</v>
      </c>
      <c r="D756" s="1" t="s">
        <v>13853</v>
      </c>
      <c r="E756" s="1" t="s">
        <v>13227</v>
      </c>
      <c r="F756" s="2">
        <v>564</v>
      </c>
      <c r="G756" s="1" t="str">
        <f t="shared" si="33"/>
        <v>6222022507004195311564</v>
      </c>
      <c r="H756" s="1" t="s">
        <v>13854</v>
      </c>
      <c r="I756" t="e">
        <f>VLOOKUP(G2069,银行退汇!H:K,4,FALSE)</f>
        <v>#N/A</v>
      </c>
      <c r="J756" t="e">
        <f t="shared" si="34"/>
        <v>#N/A</v>
      </c>
      <c r="K756" t="e">
        <f>VLOOKUP(G756,网银退汇!H:J,3,FALSE)</f>
        <v>#N/A</v>
      </c>
      <c r="L756" t="str">
        <f t="shared" si="35"/>
        <v>20170817</v>
      </c>
    </row>
    <row r="757" spans="1:12">
      <c r="A757" s="1" t="s">
        <v>10059</v>
      </c>
      <c r="B757" s="1" t="s">
        <v>3482</v>
      </c>
      <c r="C757" s="1" t="s">
        <v>13860</v>
      </c>
      <c r="D757" s="1" t="s">
        <v>13853</v>
      </c>
      <c r="E757" s="1" t="s">
        <v>10060</v>
      </c>
      <c r="F757" s="2">
        <v>103.73</v>
      </c>
      <c r="G757" s="1" t="str">
        <f t="shared" si="33"/>
        <v>6222022512000719130103.73</v>
      </c>
      <c r="H757" s="1" t="s">
        <v>13854</v>
      </c>
      <c r="I757" t="e">
        <f>VLOOKUP(G2070,银行退汇!H:K,4,FALSE)</f>
        <v>#N/A</v>
      </c>
      <c r="J757" t="e">
        <f t="shared" si="34"/>
        <v>#N/A</v>
      </c>
      <c r="K757" t="e">
        <f>VLOOKUP(G757,网银退汇!H:J,3,FALSE)</f>
        <v>#N/A</v>
      </c>
      <c r="L757" t="str">
        <f t="shared" si="35"/>
        <v>20170807</v>
      </c>
    </row>
    <row r="758" spans="1:12">
      <c r="A758" s="1" t="s">
        <v>10946</v>
      </c>
      <c r="B758" s="1" t="s">
        <v>10945</v>
      </c>
      <c r="C758" s="1" t="s">
        <v>13862</v>
      </c>
      <c r="D758" s="1" t="s">
        <v>13853</v>
      </c>
      <c r="E758" s="6" t="s">
        <v>786</v>
      </c>
      <c r="F758" s="13">
        <v>1800</v>
      </c>
      <c r="G758" s="1" t="str">
        <f t="shared" si="33"/>
        <v>62220825020002541021800</v>
      </c>
      <c r="H758" s="1" t="s">
        <v>13854</v>
      </c>
      <c r="I758" t="e">
        <f>VLOOKUP(G2071,银行退汇!H:K,4,FALSE)</f>
        <v>#N/A</v>
      </c>
      <c r="J758" t="e">
        <f t="shared" si="34"/>
        <v>#N/A</v>
      </c>
      <c r="K758" t="str">
        <f>VLOOKUP(G758,网银退汇!H:J,3,FALSE)</f>
        <v>2017-08-09</v>
      </c>
      <c r="L758" t="str">
        <f t="shared" si="35"/>
        <v>20170809</v>
      </c>
    </row>
    <row r="759" spans="1:12">
      <c r="A759" s="1" t="s">
        <v>11022</v>
      </c>
      <c r="B759" s="1" t="s">
        <v>4663</v>
      </c>
      <c r="C759" s="1" t="s">
        <v>13862</v>
      </c>
      <c r="D759" s="1" t="s">
        <v>13853</v>
      </c>
      <c r="E759" s="1" t="s">
        <v>11023</v>
      </c>
      <c r="F759" s="2">
        <v>234.5</v>
      </c>
      <c r="G759" s="1" t="str">
        <f t="shared" si="33"/>
        <v>6222082502002824894234.5</v>
      </c>
      <c r="H759" s="1" t="s">
        <v>13854</v>
      </c>
      <c r="I759" t="e">
        <f>VLOOKUP(G2072,银行退汇!H:K,4,FALSE)</f>
        <v>#N/A</v>
      </c>
      <c r="J759" t="e">
        <f t="shared" si="34"/>
        <v>#N/A</v>
      </c>
      <c r="K759" t="e">
        <f>VLOOKUP(G759,网银退汇!H:J,3,FALSE)</f>
        <v>#N/A</v>
      </c>
      <c r="L759" t="str">
        <f t="shared" si="35"/>
        <v>20170809</v>
      </c>
    </row>
    <row r="760" spans="1:12">
      <c r="A760" s="1" t="s">
        <v>11074</v>
      </c>
      <c r="B760" s="1" t="s">
        <v>4725</v>
      </c>
      <c r="C760" s="1" t="s">
        <v>13863</v>
      </c>
      <c r="D760" s="1" t="s">
        <v>13853</v>
      </c>
      <c r="E760" s="1" t="s">
        <v>11075</v>
      </c>
      <c r="F760" s="2">
        <v>269.98</v>
      </c>
      <c r="G760" s="1" t="str">
        <f t="shared" si="33"/>
        <v>6222082502003490356269.98</v>
      </c>
      <c r="H760" s="1" t="s">
        <v>13854</v>
      </c>
      <c r="I760" t="e">
        <f>VLOOKUP(G2073,银行退汇!H:K,4,FALSE)</f>
        <v>#N/A</v>
      </c>
      <c r="J760" t="e">
        <f t="shared" si="34"/>
        <v>#N/A</v>
      </c>
      <c r="K760" t="e">
        <f>VLOOKUP(G760,网银退汇!H:J,3,FALSE)</f>
        <v>#N/A</v>
      </c>
      <c r="L760" t="str">
        <f t="shared" si="35"/>
        <v>20170810</v>
      </c>
    </row>
    <row r="761" spans="1:12">
      <c r="A761" s="1" t="s">
        <v>11100</v>
      </c>
      <c r="B761" s="1" t="s">
        <v>4758</v>
      </c>
      <c r="C761" s="1" t="s">
        <v>13863</v>
      </c>
      <c r="D761" s="1" t="s">
        <v>13853</v>
      </c>
      <c r="E761" s="1" t="s">
        <v>11075</v>
      </c>
      <c r="F761" s="2">
        <v>269.98</v>
      </c>
      <c r="G761" s="1" t="str">
        <f t="shared" si="33"/>
        <v>6222082502003490356269.98</v>
      </c>
      <c r="H761" s="1" t="s">
        <v>13854</v>
      </c>
      <c r="I761" t="e">
        <f>VLOOKUP(G2074,银行退汇!H:K,4,FALSE)</f>
        <v>#N/A</v>
      </c>
      <c r="J761" t="e">
        <f t="shared" si="34"/>
        <v>#N/A</v>
      </c>
      <c r="K761" t="e">
        <f>VLOOKUP(G761,网银退汇!H:J,3,FALSE)</f>
        <v>#N/A</v>
      </c>
      <c r="L761" t="str">
        <f t="shared" si="35"/>
        <v>20170810</v>
      </c>
    </row>
    <row r="762" spans="1:12">
      <c r="A762" s="1" t="s">
        <v>10501</v>
      </c>
      <c r="B762" s="1" t="s">
        <v>4030</v>
      </c>
      <c r="C762" s="1" t="s">
        <v>13861</v>
      </c>
      <c r="D762" s="1" t="s">
        <v>13853</v>
      </c>
      <c r="E762" s="1" t="s">
        <v>10502</v>
      </c>
      <c r="F762" s="2">
        <v>442</v>
      </c>
      <c r="G762" s="1" t="str">
        <f t="shared" si="33"/>
        <v>6222082502004233912442</v>
      </c>
      <c r="H762" s="1" t="s">
        <v>13854</v>
      </c>
      <c r="I762" t="e">
        <f>VLOOKUP(G2075,银行退汇!H:K,4,FALSE)</f>
        <v>#N/A</v>
      </c>
      <c r="J762" t="e">
        <f t="shared" si="34"/>
        <v>#N/A</v>
      </c>
      <c r="K762" t="e">
        <f>VLOOKUP(G762,网银退汇!H:J,3,FALSE)</f>
        <v>#N/A</v>
      </c>
      <c r="L762" t="str">
        <f t="shared" si="35"/>
        <v>20170808</v>
      </c>
    </row>
    <row r="763" spans="1:12">
      <c r="A763" s="1" t="s">
        <v>12606</v>
      </c>
      <c r="B763" s="1" t="s">
        <v>6674</v>
      </c>
      <c r="C763" s="1" t="s">
        <v>13868</v>
      </c>
      <c r="D763" s="1" t="s">
        <v>13853</v>
      </c>
      <c r="E763" s="1" t="s">
        <v>12607</v>
      </c>
      <c r="F763" s="2">
        <v>1000</v>
      </c>
      <c r="G763" s="1" t="str">
        <f t="shared" si="33"/>
        <v>62220825020053414331000</v>
      </c>
      <c r="H763" s="1" t="s">
        <v>13854</v>
      </c>
      <c r="I763" t="e">
        <f>VLOOKUP(G2076,银行退汇!H:K,4,FALSE)</f>
        <v>#N/A</v>
      </c>
      <c r="J763" t="e">
        <f t="shared" si="34"/>
        <v>#N/A</v>
      </c>
      <c r="K763" t="e">
        <f>VLOOKUP(G763,网银退汇!H:J,3,FALSE)</f>
        <v>#N/A</v>
      </c>
      <c r="L763" t="str">
        <f t="shared" si="35"/>
        <v>20170815</v>
      </c>
    </row>
    <row r="764" spans="1:12">
      <c r="A764" s="1" t="s">
        <v>11657</v>
      </c>
      <c r="B764" s="1" t="s">
        <v>5455</v>
      </c>
      <c r="C764" s="1" t="s">
        <v>13864</v>
      </c>
      <c r="D764" s="1" t="s">
        <v>13853</v>
      </c>
      <c r="E764" s="1" t="s">
        <v>11658</v>
      </c>
      <c r="F764" s="2">
        <v>7000</v>
      </c>
      <c r="G764" s="1" t="str">
        <f t="shared" si="33"/>
        <v>62220825020056284747000</v>
      </c>
      <c r="H764" s="1" t="s">
        <v>13854</v>
      </c>
      <c r="I764" t="e">
        <f>VLOOKUP(G2077,银行退汇!H:K,4,FALSE)</f>
        <v>#N/A</v>
      </c>
      <c r="J764" t="e">
        <f t="shared" si="34"/>
        <v>#N/A</v>
      </c>
      <c r="K764" t="e">
        <f>VLOOKUP(G764,网银退汇!H:J,3,FALSE)</f>
        <v>#N/A</v>
      </c>
      <c r="L764" t="str">
        <f t="shared" si="35"/>
        <v>20170811</v>
      </c>
    </row>
    <row r="765" spans="1:12">
      <c r="A765" s="1" t="s">
        <v>12544</v>
      </c>
      <c r="B765" s="1" t="s">
        <v>6590</v>
      </c>
      <c r="C765" s="1" t="s">
        <v>13868</v>
      </c>
      <c r="D765" s="1" t="s">
        <v>13853</v>
      </c>
      <c r="E765" s="1" t="s">
        <v>12545</v>
      </c>
      <c r="F765" s="2">
        <v>31190.04</v>
      </c>
      <c r="G765" s="1" t="str">
        <f t="shared" si="33"/>
        <v>622208250200563262531190.04</v>
      </c>
      <c r="H765" s="1" t="s">
        <v>13854</v>
      </c>
      <c r="I765" t="e">
        <f>VLOOKUP(G2078,银行退汇!H:K,4,FALSE)</f>
        <v>#N/A</v>
      </c>
      <c r="J765" t="e">
        <f t="shared" si="34"/>
        <v>#N/A</v>
      </c>
      <c r="K765" t="e">
        <f>VLOOKUP(G765,网银退汇!H:J,3,FALSE)</f>
        <v>#N/A</v>
      </c>
      <c r="L765" t="str">
        <f t="shared" si="35"/>
        <v>20170815</v>
      </c>
    </row>
    <row r="766" spans="1:12">
      <c r="A766" s="1" t="s">
        <v>13201</v>
      </c>
      <c r="B766" s="1" t="s">
        <v>7476</v>
      </c>
      <c r="C766" s="1" t="s">
        <v>13870</v>
      </c>
      <c r="D766" s="1" t="s">
        <v>13853</v>
      </c>
      <c r="E766" s="1" t="s">
        <v>13202</v>
      </c>
      <c r="F766" s="2">
        <v>20</v>
      </c>
      <c r="G766" s="1" t="str">
        <f t="shared" si="33"/>
        <v>622208250200585905320</v>
      </c>
      <c r="H766" s="1" t="s">
        <v>13854</v>
      </c>
      <c r="I766" t="e">
        <f>VLOOKUP(G2079,银行退汇!H:K,4,FALSE)</f>
        <v>#N/A</v>
      </c>
      <c r="J766" t="e">
        <f t="shared" si="34"/>
        <v>#N/A</v>
      </c>
      <c r="K766" t="e">
        <f>VLOOKUP(G766,网银退汇!H:J,3,FALSE)</f>
        <v>#N/A</v>
      </c>
      <c r="L766" t="str">
        <f t="shared" si="35"/>
        <v>20170817</v>
      </c>
    </row>
    <row r="767" spans="1:12">
      <c r="A767" s="1" t="s">
        <v>8364</v>
      </c>
      <c r="B767" s="1" t="s">
        <v>1395</v>
      </c>
      <c r="C767" s="1" t="s">
        <v>13852</v>
      </c>
      <c r="D767" s="1" t="s">
        <v>13853</v>
      </c>
      <c r="E767" s="1" t="s">
        <v>8365</v>
      </c>
      <c r="F767" s="2">
        <v>1667.5</v>
      </c>
      <c r="G767" s="1" t="str">
        <f t="shared" si="33"/>
        <v>62220825020058617861667.5</v>
      </c>
      <c r="H767" s="1" t="s">
        <v>13854</v>
      </c>
      <c r="I767" t="e">
        <f>VLOOKUP(G2080,银行退汇!H:K,4,FALSE)</f>
        <v>#N/A</v>
      </c>
      <c r="J767" t="e">
        <f t="shared" si="34"/>
        <v>#N/A</v>
      </c>
      <c r="K767" t="e">
        <f>VLOOKUP(G767,网银退汇!H:J,3,FALSE)</f>
        <v>#N/A</v>
      </c>
      <c r="L767" t="str">
        <f t="shared" si="35"/>
        <v>20170801</v>
      </c>
    </row>
    <row r="768" spans="1:12">
      <c r="A768" s="1" t="s">
        <v>12166</v>
      </c>
      <c r="B768" s="1" t="s">
        <v>6074</v>
      </c>
      <c r="C768" s="1" t="s">
        <v>13867</v>
      </c>
      <c r="D768" s="1" t="s">
        <v>13853</v>
      </c>
      <c r="E768" s="1" t="s">
        <v>12167</v>
      </c>
      <c r="F768" s="2">
        <v>700</v>
      </c>
      <c r="G768" s="1" t="str">
        <f t="shared" si="33"/>
        <v>6222082502006532121700</v>
      </c>
      <c r="H768" s="1" t="s">
        <v>13854</v>
      </c>
      <c r="I768" t="e">
        <f>VLOOKUP(G2081,银行退汇!H:K,4,FALSE)</f>
        <v>#N/A</v>
      </c>
      <c r="J768" t="e">
        <f t="shared" si="34"/>
        <v>#N/A</v>
      </c>
      <c r="K768" t="e">
        <f>VLOOKUP(G768,网银退汇!H:J,3,FALSE)</f>
        <v>#N/A</v>
      </c>
      <c r="L768" t="str">
        <f t="shared" si="35"/>
        <v>20170814</v>
      </c>
    </row>
    <row r="769" spans="1:12">
      <c r="A769" s="1" t="s">
        <v>9662</v>
      </c>
      <c r="B769" s="1" t="s">
        <v>2993</v>
      </c>
      <c r="C769" s="1" t="s">
        <v>13857</v>
      </c>
      <c r="D769" s="1" t="s">
        <v>13853</v>
      </c>
      <c r="E769" s="1" t="s">
        <v>9663</v>
      </c>
      <c r="F769" s="2">
        <v>132</v>
      </c>
      <c r="G769" s="1" t="str">
        <f t="shared" si="33"/>
        <v>6222082502006724298132</v>
      </c>
      <c r="H769" s="1" t="s">
        <v>13854</v>
      </c>
      <c r="I769" t="e">
        <f>VLOOKUP(G2082,银行退汇!H:K,4,FALSE)</f>
        <v>#N/A</v>
      </c>
      <c r="J769" t="e">
        <f t="shared" si="34"/>
        <v>#N/A</v>
      </c>
      <c r="K769" t="e">
        <f>VLOOKUP(G769,网银退汇!H:J,3,FALSE)</f>
        <v>#N/A</v>
      </c>
      <c r="L769" t="str">
        <f t="shared" si="35"/>
        <v>20170804</v>
      </c>
    </row>
    <row r="770" spans="1:12">
      <c r="A770" s="1" t="s">
        <v>9485</v>
      </c>
      <c r="B770" s="1" t="s">
        <v>9484</v>
      </c>
      <c r="C770" s="1" t="s">
        <v>13857</v>
      </c>
      <c r="D770" s="1" t="s">
        <v>13853</v>
      </c>
      <c r="E770" s="6" t="s">
        <v>1077</v>
      </c>
      <c r="F770" s="13">
        <v>53.3</v>
      </c>
      <c r="G770" s="1" t="str">
        <f t="shared" ref="G770:G833" si="36">E770&amp;F770</f>
        <v>622208250200689971053.3</v>
      </c>
      <c r="H770" s="1" t="s">
        <v>13854</v>
      </c>
      <c r="I770" t="e">
        <f>VLOOKUP(G2083,银行退汇!H:K,4,FALSE)</f>
        <v>#N/A</v>
      </c>
      <c r="J770" t="e">
        <f t="shared" si="34"/>
        <v>#N/A</v>
      </c>
      <c r="K770" t="str">
        <f>VLOOKUP(G770,网银退汇!H:J,3,FALSE)</f>
        <v>2017-08-04</v>
      </c>
      <c r="L770" t="str">
        <f t="shared" si="35"/>
        <v>20170804</v>
      </c>
    </row>
    <row r="771" spans="1:12">
      <c r="A771" s="1" t="s">
        <v>10139</v>
      </c>
      <c r="B771" s="1" t="s">
        <v>3584</v>
      </c>
      <c r="C771" s="1" t="s">
        <v>13860</v>
      </c>
      <c r="D771" s="1" t="s">
        <v>13853</v>
      </c>
      <c r="E771" s="1" t="s">
        <v>10140</v>
      </c>
      <c r="F771" s="2">
        <v>719.43</v>
      </c>
      <c r="G771" s="1" t="str">
        <f t="shared" si="36"/>
        <v>6222082502007105521719.43</v>
      </c>
      <c r="H771" s="1" t="s">
        <v>13854</v>
      </c>
      <c r="I771" t="e">
        <f>VLOOKUP(G2084,银行退汇!H:K,4,FALSE)</f>
        <v>#N/A</v>
      </c>
      <c r="J771" t="e">
        <f t="shared" ref="J771:J834" si="37">IF(I771&gt;0,1,"")</f>
        <v>#N/A</v>
      </c>
      <c r="K771" t="e">
        <f>VLOOKUP(G771,网银退汇!H:J,3,FALSE)</f>
        <v>#N/A</v>
      </c>
      <c r="L771" t="str">
        <f t="shared" ref="L771:L834" si="38">C771</f>
        <v>20170807</v>
      </c>
    </row>
    <row r="772" spans="1:12">
      <c r="A772" s="1" t="s">
        <v>12434</v>
      </c>
      <c r="B772" s="1" t="s">
        <v>6440</v>
      </c>
      <c r="C772" s="1" t="s">
        <v>13868</v>
      </c>
      <c r="D772" s="1" t="s">
        <v>13853</v>
      </c>
      <c r="E772" s="6" t="s">
        <v>425</v>
      </c>
      <c r="F772" s="13">
        <v>65</v>
      </c>
      <c r="G772" s="1" t="str">
        <f t="shared" si="36"/>
        <v>622208250200778518165</v>
      </c>
      <c r="H772" s="1" t="s">
        <v>13854</v>
      </c>
      <c r="I772" t="e">
        <f>VLOOKUP(G2085,银行退汇!H:K,4,FALSE)</f>
        <v>#N/A</v>
      </c>
      <c r="J772" t="e">
        <f t="shared" si="37"/>
        <v>#N/A</v>
      </c>
      <c r="K772" t="str">
        <f>VLOOKUP(G772,网银退汇!H:J,3,FALSE)</f>
        <v>2017-08-15</v>
      </c>
      <c r="L772" t="str">
        <f t="shared" si="38"/>
        <v>20170815</v>
      </c>
    </row>
    <row r="773" spans="1:12">
      <c r="A773" s="1" t="s">
        <v>13711</v>
      </c>
      <c r="B773" s="1" t="s">
        <v>8167</v>
      </c>
      <c r="C773" s="1" t="s">
        <v>13871</v>
      </c>
      <c r="D773" s="1" t="s">
        <v>13853</v>
      </c>
      <c r="E773" s="1" t="s">
        <v>13712</v>
      </c>
      <c r="F773" s="2">
        <v>627.71</v>
      </c>
      <c r="G773" s="1" t="str">
        <f t="shared" si="36"/>
        <v>6222082502007879646627.71</v>
      </c>
      <c r="H773" s="1" t="s">
        <v>13854</v>
      </c>
      <c r="I773" t="e">
        <f>VLOOKUP(G2086,银行退汇!H:K,4,FALSE)</f>
        <v>#N/A</v>
      </c>
      <c r="J773" t="e">
        <f t="shared" si="37"/>
        <v>#N/A</v>
      </c>
      <c r="K773" t="e">
        <f>VLOOKUP(G773,网银退汇!H:J,3,FALSE)</f>
        <v>#N/A</v>
      </c>
      <c r="L773" t="str">
        <f t="shared" si="38"/>
        <v>20170818</v>
      </c>
    </row>
    <row r="774" spans="1:12">
      <c r="A774" s="1" t="s">
        <v>12150</v>
      </c>
      <c r="B774" s="1" t="s">
        <v>12149</v>
      </c>
      <c r="C774" s="1" t="s">
        <v>13867</v>
      </c>
      <c r="D774" s="1" t="s">
        <v>13853</v>
      </c>
      <c r="E774" s="6" t="s">
        <v>498</v>
      </c>
      <c r="F774" s="13">
        <v>20</v>
      </c>
      <c r="G774" s="1" t="str">
        <f t="shared" si="36"/>
        <v>622208250200860450620</v>
      </c>
      <c r="H774" s="1" t="s">
        <v>13854</v>
      </c>
      <c r="I774" t="e">
        <f>VLOOKUP(G2087,银行退汇!H:K,4,FALSE)</f>
        <v>#N/A</v>
      </c>
      <c r="J774" t="e">
        <f t="shared" si="37"/>
        <v>#N/A</v>
      </c>
      <c r="K774" t="str">
        <f>VLOOKUP(G774,网银退汇!H:J,3,FALSE)</f>
        <v>2017-08-14</v>
      </c>
      <c r="L774" t="str">
        <f t="shared" si="38"/>
        <v>20170814</v>
      </c>
    </row>
    <row r="775" spans="1:12">
      <c r="A775" s="1" t="s">
        <v>12177</v>
      </c>
      <c r="B775" s="1" t="s">
        <v>6088</v>
      </c>
      <c r="C775" s="1" t="s">
        <v>13867</v>
      </c>
      <c r="D775" s="1" t="s">
        <v>13853</v>
      </c>
      <c r="E775" s="1" t="s">
        <v>498</v>
      </c>
      <c r="F775" s="2">
        <v>9.5</v>
      </c>
      <c r="G775" s="1" t="str">
        <f t="shared" si="36"/>
        <v>62220825020086045069.5</v>
      </c>
      <c r="H775" s="1" t="s">
        <v>13854</v>
      </c>
      <c r="I775" t="e">
        <f>VLOOKUP(G2088,银行退汇!H:K,4,FALSE)</f>
        <v>#N/A</v>
      </c>
      <c r="J775" t="e">
        <f t="shared" si="37"/>
        <v>#N/A</v>
      </c>
      <c r="K775" t="e">
        <f>VLOOKUP(G775,网银退汇!H:J,3,FALSE)</f>
        <v>#N/A</v>
      </c>
      <c r="L775" t="str">
        <f t="shared" si="38"/>
        <v>20170814</v>
      </c>
    </row>
    <row r="776" spans="1:12">
      <c r="A776" s="1" t="s">
        <v>8989</v>
      </c>
      <c r="B776" s="1" t="s">
        <v>2184</v>
      </c>
      <c r="C776" s="1" t="s">
        <v>13855</v>
      </c>
      <c r="D776" s="1" t="s">
        <v>13853</v>
      </c>
      <c r="E776" s="1" t="s">
        <v>8990</v>
      </c>
      <c r="F776" s="2">
        <v>27.5</v>
      </c>
      <c r="G776" s="1" t="str">
        <f t="shared" si="36"/>
        <v>622208250200984861527.5</v>
      </c>
      <c r="H776" s="1" t="s">
        <v>13854</v>
      </c>
      <c r="I776" t="e">
        <f>VLOOKUP(G2089,银行退汇!H:K,4,FALSE)</f>
        <v>#N/A</v>
      </c>
      <c r="J776" t="e">
        <f t="shared" si="37"/>
        <v>#N/A</v>
      </c>
      <c r="K776" t="e">
        <f>VLOOKUP(G776,网银退汇!H:J,3,FALSE)</f>
        <v>#N/A</v>
      </c>
      <c r="L776" t="str">
        <f t="shared" si="38"/>
        <v>20170802</v>
      </c>
    </row>
    <row r="777" spans="1:12">
      <c r="A777" s="1" t="s">
        <v>10142</v>
      </c>
      <c r="B777" s="1" t="s">
        <v>3588</v>
      </c>
      <c r="C777" s="1" t="s">
        <v>13860</v>
      </c>
      <c r="D777" s="1" t="s">
        <v>13853</v>
      </c>
      <c r="E777" s="1" t="s">
        <v>10143</v>
      </c>
      <c r="F777" s="2">
        <v>221.52</v>
      </c>
      <c r="G777" s="1" t="str">
        <f t="shared" si="36"/>
        <v>6222082505000652530221.52</v>
      </c>
      <c r="H777" s="1" t="s">
        <v>13854</v>
      </c>
      <c r="I777" t="e">
        <f>VLOOKUP(G2090,银行退汇!H:K,4,FALSE)</f>
        <v>#N/A</v>
      </c>
      <c r="J777" t="e">
        <f t="shared" si="37"/>
        <v>#N/A</v>
      </c>
      <c r="K777" t="e">
        <f>VLOOKUP(G777,网银退汇!H:J,3,FALSE)</f>
        <v>#N/A</v>
      </c>
      <c r="L777" t="str">
        <f t="shared" si="38"/>
        <v>20170807</v>
      </c>
    </row>
    <row r="778" spans="1:12">
      <c r="A778" s="1" t="s">
        <v>13904</v>
      </c>
      <c r="B778" s="1" t="s">
        <v>1376</v>
      </c>
      <c r="C778" s="1" t="s">
        <v>13852</v>
      </c>
      <c r="D778" s="1" t="s">
        <v>13853</v>
      </c>
      <c r="E778" s="1" t="s">
        <v>8352</v>
      </c>
      <c r="F778" s="2">
        <v>100</v>
      </c>
      <c r="G778" s="1" t="str">
        <f t="shared" si="36"/>
        <v>6222082510000324270100</v>
      </c>
      <c r="H778" s="1" t="s">
        <v>13854</v>
      </c>
      <c r="I778" t="e">
        <f>VLOOKUP(G2091,银行退汇!H:K,4,FALSE)</f>
        <v>#N/A</v>
      </c>
      <c r="J778" t="e">
        <f t="shared" si="37"/>
        <v>#N/A</v>
      </c>
      <c r="K778" t="e">
        <f>VLOOKUP(G778,网银退汇!H:J,3,FALSE)</f>
        <v>#N/A</v>
      </c>
      <c r="L778" t="str">
        <f t="shared" si="38"/>
        <v>20170801</v>
      </c>
    </row>
    <row r="779" spans="1:12">
      <c r="A779" s="1" t="s">
        <v>8387</v>
      </c>
      <c r="B779" s="1" t="s">
        <v>1427</v>
      </c>
      <c r="C779" s="1" t="s">
        <v>13852</v>
      </c>
      <c r="D779" s="1" t="s">
        <v>13853</v>
      </c>
      <c r="E779" s="1" t="s">
        <v>8352</v>
      </c>
      <c r="F779" s="2">
        <v>352.5</v>
      </c>
      <c r="G779" s="1" t="str">
        <f t="shared" si="36"/>
        <v>6222082510000324270352.5</v>
      </c>
      <c r="H779" s="1" t="s">
        <v>13854</v>
      </c>
      <c r="I779" t="e">
        <f>VLOOKUP(G2092,银行退汇!H:K,4,FALSE)</f>
        <v>#N/A</v>
      </c>
      <c r="J779" t="e">
        <f t="shared" si="37"/>
        <v>#N/A</v>
      </c>
      <c r="K779" t="e">
        <f>VLOOKUP(G779,网银退汇!H:J,3,FALSE)</f>
        <v>#N/A</v>
      </c>
      <c r="L779" t="str">
        <f t="shared" si="38"/>
        <v>20170801</v>
      </c>
    </row>
    <row r="780" spans="1:12">
      <c r="A780" s="1" t="s">
        <v>13313</v>
      </c>
      <c r="B780" s="1" t="s">
        <v>7625</v>
      </c>
      <c r="C780" s="1" t="s">
        <v>13870</v>
      </c>
      <c r="D780" s="1" t="s">
        <v>13853</v>
      </c>
      <c r="E780" s="1" t="s">
        <v>13314</v>
      </c>
      <c r="F780" s="2">
        <v>2871</v>
      </c>
      <c r="G780" s="1" t="str">
        <f t="shared" si="36"/>
        <v>62220825150003785492871</v>
      </c>
      <c r="H780" s="1" t="s">
        <v>13854</v>
      </c>
      <c r="I780" t="e">
        <f>VLOOKUP(G2093,银行退汇!H:K,4,FALSE)</f>
        <v>#N/A</v>
      </c>
      <c r="J780" t="e">
        <f t="shared" si="37"/>
        <v>#N/A</v>
      </c>
      <c r="K780" t="e">
        <f>VLOOKUP(G780,网银退汇!H:J,3,FALSE)</f>
        <v>#N/A</v>
      </c>
      <c r="L780" t="str">
        <f t="shared" si="38"/>
        <v>20170817</v>
      </c>
    </row>
    <row r="781" spans="1:12">
      <c r="A781" s="1" t="s">
        <v>12378</v>
      </c>
      <c r="B781" s="1" t="s">
        <v>6356</v>
      </c>
      <c r="C781" s="1" t="s">
        <v>13868</v>
      </c>
      <c r="D781" s="1" t="s">
        <v>13853</v>
      </c>
      <c r="E781" s="1" t="s">
        <v>12379</v>
      </c>
      <c r="F781" s="2">
        <v>900</v>
      </c>
      <c r="G781" s="1" t="str">
        <f t="shared" si="36"/>
        <v>6222082517000290351900</v>
      </c>
      <c r="H781" s="1" t="s">
        <v>13854</v>
      </c>
      <c r="I781" t="e">
        <f>VLOOKUP(G2094,银行退汇!H:K,4,FALSE)</f>
        <v>#N/A</v>
      </c>
      <c r="J781" t="e">
        <f t="shared" si="37"/>
        <v>#N/A</v>
      </c>
      <c r="K781" t="e">
        <f>VLOOKUP(G781,网银退汇!H:J,3,FALSE)</f>
        <v>#N/A</v>
      </c>
      <c r="L781" t="str">
        <f t="shared" si="38"/>
        <v>20170815</v>
      </c>
    </row>
    <row r="782" spans="1:12">
      <c r="A782" s="1" t="s">
        <v>10322</v>
      </c>
      <c r="B782" s="1" t="s">
        <v>3807</v>
      </c>
      <c r="C782" s="1" t="s">
        <v>13860</v>
      </c>
      <c r="D782" s="1" t="s">
        <v>13853</v>
      </c>
      <c r="E782" s="1" t="s">
        <v>10323</v>
      </c>
      <c r="F782" s="2">
        <v>455.5</v>
      </c>
      <c r="G782" s="1" t="str">
        <f t="shared" si="36"/>
        <v>6222083100002639088455.5</v>
      </c>
      <c r="H782" s="1" t="s">
        <v>13854</v>
      </c>
      <c r="I782" t="e">
        <f>VLOOKUP(G2095,银行退汇!H:K,4,FALSE)</f>
        <v>#N/A</v>
      </c>
      <c r="J782" t="e">
        <f t="shared" si="37"/>
        <v>#N/A</v>
      </c>
      <c r="K782" t="e">
        <f>VLOOKUP(G782,网银退汇!H:J,3,FALSE)</f>
        <v>#N/A</v>
      </c>
      <c r="L782" t="str">
        <f t="shared" si="38"/>
        <v>20170807</v>
      </c>
    </row>
    <row r="783" spans="1:12">
      <c r="A783" s="1" t="s">
        <v>13461</v>
      </c>
      <c r="B783" s="1" t="s">
        <v>7830</v>
      </c>
      <c r="C783" s="1" t="s">
        <v>13871</v>
      </c>
      <c r="D783" s="1" t="s">
        <v>13853</v>
      </c>
      <c r="E783" s="1" t="s">
        <v>13462</v>
      </c>
      <c r="F783" s="2">
        <v>178.3</v>
      </c>
      <c r="G783" s="1" t="str">
        <f t="shared" si="36"/>
        <v>6222083202010344592178.3</v>
      </c>
      <c r="H783" s="1" t="s">
        <v>13854</v>
      </c>
      <c r="I783" t="e">
        <f>VLOOKUP(G2096,银行退汇!H:K,4,FALSE)</f>
        <v>#N/A</v>
      </c>
      <c r="J783" t="e">
        <f t="shared" si="37"/>
        <v>#N/A</v>
      </c>
      <c r="K783" t="e">
        <f>VLOOKUP(G783,网银退汇!H:J,3,FALSE)</f>
        <v>#N/A</v>
      </c>
      <c r="L783" t="str">
        <f t="shared" si="38"/>
        <v>20170818</v>
      </c>
    </row>
    <row r="784" spans="1:12">
      <c r="A784" s="1" t="s">
        <v>13131</v>
      </c>
      <c r="B784" s="1" t="s">
        <v>7382</v>
      </c>
      <c r="C784" s="1" t="s">
        <v>13870</v>
      </c>
      <c r="D784" s="1" t="s">
        <v>13853</v>
      </c>
      <c r="E784" s="1" t="s">
        <v>13132</v>
      </c>
      <c r="F784" s="2">
        <v>80</v>
      </c>
      <c r="G784" s="1" t="str">
        <f t="shared" si="36"/>
        <v>622215907700521680</v>
      </c>
      <c r="H784" s="1" t="s">
        <v>13854</v>
      </c>
      <c r="I784" t="e">
        <f>VLOOKUP(G2097,银行退汇!H:K,4,FALSE)</f>
        <v>#N/A</v>
      </c>
      <c r="J784" t="e">
        <f t="shared" si="37"/>
        <v>#N/A</v>
      </c>
      <c r="K784" t="e">
        <f>VLOOKUP(G784,网银退汇!H:J,3,FALSE)</f>
        <v>#N/A</v>
      </c>
      <c r="L784" t="str">
        <f t="shared" si="38"/>
        <v>20170817</v>
      </c>
    </row>
    <row r="785" spans="1:12">
      <c r="A785" s="1" t="s">
        <v>11322</v>
      </c>
      <c r="B785" s="1" t="s">
        <v>5029</v>
      </c>
      <c r="C785" s="1" t="s">
        <v>13863</v>
      </c>
      <c r="D785" s="1" t="s">
        <v>13853</v>
      </c>
      <c r="E785" s="1" t="s">
        <v>11323</v>
      </c>
      <c r="F785" s="2">
        <v>153</v>
      </c>
      <c r="G785" s="1" t="str">
        <f t="shared" si="36"/>
        <v>6222280025030435153</v>
      </c>
      <c r="H785" s="1" t="s">
        <v>13854</v>
      </c>
      <c r="I785" t="e">
        <f>VLOOKUP(G2098,银行退汇!H:K,4,FALSE)</f>
        <v>#N/A</v>
      </c>
      <c r="J785" t="e">
        <f t="shared" si="37"/>
        <v>#N/A</v>
      </c>
      <c r="K785" t="e">
        <f>VLOOKUP(G785,网银退汇!H:J,3,FALSE)</f>
        <v>#N/A</v>
      </c>
      <c r="L785" t="str">
        <f t="shared" si="38"/>
        <v>20170810</v>
      </c>
    </row>
    <row r="786" spans="1:12">
      <c r="A786" s="1" t="s">
        <v>12800</v>
      </c>
      <c r="B786" s="1" t="s">
        <v>6939</v>
      </c>
      <c r="C786" s="1" t="s">
        <v>13869</v>
      </c>
      <c r="D786" s="1" t="s">
        <v>13853</v>
      </c>
      <c r="E786" s="1" t="s">
        <v>12801</v>
      </c>
      <c r="F786" s="2">
        <v>500</v>
      </c>
      <c r="G786" s="1" t="str">
        <f t="shared" si="36"/>
        <v>6222280025699619500</v>
      </c>
      <c r="H786" s="1" t="s">
        <v>13854</v>
      </c>
      <c r="I786" t="e">
        <f>VLOOKUP(G2099,银行退汇!H:K,4,FALSE)</f>
        <v>#N/A</v>
      </c>
      <c r="J786" t="e">
        <f t="shared" si="37"/>
        <v>#N/A</v>
      </c>
      <c r="K786" t="e">
        <f>VLOOKUP(G786,网银退汇!H:J,3,FALSE)</f>
        <v>#N/A</v>
      </c>
      <c r="L786" t="str">
        <f t="shared" si="38"/>
        <v>20170816</v>
      </c>
    </row>
    <row r="787" spans="1:12">
      <c r="A787" s="1" t="s">
        <v>13087</v>
      </c>
      <c r="B787" s="1" t="s">
        <v>7324</v>
      </c>
      <c r="C787" s="1" t="s">
        <v>13870</v>
      </c>
      <c r="D787" s="1" t="s">
        <v>13853</v>
      </c>
      <c r="E787" s="1" t="s">
        <v>13088</v>
      </c>
      <c r="F787" s="2">
        <v>2300</v>
      </c>
      <c r="G787" s="1" t="str">
        <f t="shared" si="36"/>
        <v>62222855072846402300</v>
      </c>
      <c r="H787" s="1" t="s">
        <v>13854</v>
      </c>
      <c r="I787" t="e">
        <f>VLOOKUP(G2100,银行退汇!H:K,4,FALSE)</f>
        <v>#N/A</v>
      </c>
      <c r="J787" t="e">
        <f t="shared" si="37"/>
        <v>#N/A</v>
      </c>
      <c r="K787" t="e">
        <f>VLOOKUP(G787,网银退汇!H:J,3,FALSE)</f>
        <v>#N/A</v>
      </c>
      <c r="L787" t="str">
        <f t="shared" si="38"/>
        <v>20170817</v>
      </c>
    </row>
    <row r="788" spans="1:12">
      <c r="A788" s="1" t="s">
        <v>11980</v>
      </c>
      <c r="B788" s="1" t="s">
        <v>5836</v>
      </c>
      <c r="C788" s="1" t="s">
        <v>13867</v>
      </c>
      <c r="D788" s="1" t="s">
        <v>13853</v>
      </c>
      <c r="E788" s="1" t="s">
        <v>11981</v>
      </c>
      <c r="F788" s="2">
        <v>500</v>
      </c>
      <c r="G788" s="1" t="str">
        <f t="shared" si="36"/>
        <v>6222300114152013500</v>
      </c>
      <c r="H788" s="1" t="s">
        <v>13854</v>
      </c>
      <c r="I788" t="e">
        <f>VLOOKUP(G2101,银行退汇!H:K,4,FALSE)</f>
        <v>#N/A</v>
      </c>
      <c r="J788" t="e">
        <f t="shared" si="37"/>
        <v>#N/A</v>
      </c>
      <c r="K788" t="e">
        <f>VLOOKUP(G788,网银退汇!H:J,3,FALSE)</f>
        <v>#N/A</v>
      </c>
      <c r="L788" t="str">
        <f t="shared" si="38"/>
        <v>20170814</v>
      </c>
    </row>
    <row r="789" spans="1:12">
      <c r="A789" s="1" t="s">
        <v>10122</v>
      </c>
      <c r="B789" s="1" t="s">
        <v>3562</v>
      </c>
      <c r="C789" s="1" t="s">
        <v>13860</v>
      </c>
      <c r="D789" s="1" t="s">
        <v>13853</v>
      </c>
      <c r="E789" s="1" t="s">
        <v>10123</v>
      </c>
      <c r="F789" s="2">
        <v>250</v>
      </c>
      <c r="G789" s="1" t="str">
        <f t="shared" si="36"/>
        <v>6222300435984011250</v>
      </c>
      <c r="H789" s="1" t="s">
        <v>13854</v>
      </c>
      <c r="I789" t="e">
        <f>VLOOKUP(G2102,银行退汇!H:K,4,FALSE)</f>
        <v>#N/A</v>
      </c>
      <c r="J789" t="e">
        <f t="shared" si="37"/>
        <v>#N/A</v>
      </c>
      <c r="K789" t="e">
        <f>VLOOKUP(G789,网银退汇!H:J,3,FALSE)</f>
        <v>#N/A</v>
      </c>
      <c r="L789" t="str">
        <f t="shared" si="38"/>
        <v>20170807</v>
      </c>
    </row>
    <row r="790" spans="1:12">
      <c r="A790" s="1" t="s">
        <v>10125</v>
      </c>
      <c r="B790" s="1" t="s">
        <v>3564</v>
      </c>
      <c r="C790" s="1" t="s">
        <v>13860</v>
      </c>
      <c r="D790" s="1" t="s">
        <v>13853</v>
      </c>
      <c r="E790" s="1" t="s">
        <v>10123</v>
      </c>
      <c r="F790" s="2">
        <v>261</v>
      </c>
      <c r="G790" s="1" t="str">
        <f t="shared" si="36"/>
        <v>6222300435984011261</v>
      </c>
      <c r="H790" s="1" t="s">
        <v>13854</v>
      </c>
      <c r="I790" t="e">
        <f>VLOOKUP(G2103,银行退汇!H:K,4,FALSE)</f>
        <v>#N/A</v>
      </c>
      <c r="J790" t="e">
        <f t="shared" si="37"/>
        <v>#N/A</v>
      </c>
      <c r="K790" t="e">
        <f>VLOOKUP(G790,网银退汇!H:J,3,FALSE)</f>
        <v>#N/A</v>
      </c>
      <c r="L790" t="str">
        <f t="shared" si="38"/>
        <v>20170807</v>
      </c>
    </row>
    <row r="791" spans="1:12">
      <c r="A791" s="1" t="s">
        <v>11559</v>
      </c>
      <c r="B791" s="1" t="s">
        <v>5332</v>
      </c>
      <c r="C791" s="1" t="s">
        <v>13864</v>
      </c>
      <c r="D791" s="1" t="s">
        <v>13853</v>
      </c>
      <c r="E791" s="1" t="s">
        <v>11560</v>
      </c>
      <c r="F791" s="2">
        <v>13.95</v>
      </c>
      <c r="G791" s="1" t="str">
        <f t="shared" si="36"/>
        <v>622230051494321913.95</v>
      </c>
      <c r="H791" s="1" t="s">
        <v>13854</v>
      </c>
      <c r="I791" t="e">
        <f>VLOOKUP(G2104,银行退汇!H:K,4,FALSE)</f>
        <v>#N/A</v>
      </c>
      <c r="J791" t="e">
        <f t="shared" si="37"/>
        <v>#N/A</v>
      </c>
      <c r="K791" t="e">
        <f>VLOOKUP(G791,网银退汇!H:J,3,FALSE)</f>
        <v>#N/A</v>
      </c>
      <c r="L791" t="str">
        <f t="shared" si="38"/>
        <v>20170811</v>
      </c>
    </row>
    <row r="792" spans="1:12">
      <c r="A792" s="1" t="s">
        <v>9001</v>
      </c>
      <c r="B792" s="1" t="s">
        <v>2200</v>
      </c>
      <c r="C792" s="1" t="s">
        <v>13855</v>
      </c>
      <c r="D792" s="1" t="s">
        <v>13853</v>
      </c>
      <c r="E792" s="1" t="s">
        <v>9002</v>
      </c>
      <c r="F792" s="2">
        <v>126.64</v>
      </c>
      <c r="G792" s="1" t="str">
        <f t="shared" si="36"/>
        <v>6222309216065619126.64</v>
      </c>
      <c r="H792" s="1" t="s">
        <v>13854</v>
      </c>
      <c r="I792" t="e">
        <f>VLOOKUP(G2105,银行退汇!H:K,4,FALSE)</f>
        <v>#N/A</v>
      </c>
      <c r="J792" t="e">
        <f t="shared" si="37"/>
        <v>#N/A</v>
      </c>
      <c r="K792" t="e">
        <f>VLOOKUP(G792,网银退汇!H:J,3,FALSE)</f>
        <v>#N/A</v>
      </c>
      <c r="L792" t="str">
        <f t="shared" si="38"/>
        <v>20170802</v>
      </c>
    </row>
    <row r="793" spans="1:12">
      <c r="A793" s="1" t="s">
        <v>10146</v>
      </c>
      <c r="B793" s="1" t="s">
        <v>10145</v>
      </c>
      <c r="C793" s="1" t="s">
        <v>13860</v>
      </c>
      <c r="D793" s="1" t="s">
        <v>13853</v>
      </c>
      <c r="E793" s="6" t="s">
        <v>105</v>
      </c>
      <c r="F793" s="13">
        <v>10</v>
      </c>
      <c r="G793" s="1" t="str">
        <f t="shared" si="36"/>
        <v>622233921930319610</v>
      </c>
      <c r="H793" s="1" t="s">
        <v>13854</v>
      </c>
      <c r="I793" t="e">
        <f>VLOOKUP(G2106,银行退汇!H:K,4,FALSE)</f>
        <v>#N/A</v>
      </c>
      <c r="J793" t="e">
        <f t="shared" si="37"/>
        <v>#N/A</v>
      </c>
      <c r="K793" t="str">
        <f>VLOOKUP(G793,网银退汇!H:J,3,FALSE)</f>
        <v>2017-08-18</v>
      </c>
      <c r="L793" t="str">
        <f t="shared" si="38"/>
        <v>20170807</v>
      </c>
    </row>
    <row r="794" spans="1:12">
      <c r="A794" s="1" t="s">
        <v>10149</v>
      </c>
      <c r="B794" s="1" t="s">
        <v>10148</v>
      </c>
      <c r="C794" s="1" t="s">
        <v>13860</v>
      </c>
      <c r="D794" s="1" t="s">
        <v>13853</v>
      </c>
      <c r="E794" s="6" t="s">
        <v>105</v>
      </c>
      <c r="F794" s="13">
        <v>10</v>
      </c>
      <c r="G794" s="1" t="str">
        <f t="shared" si="36"/>
        <v>622233921930319610</v>
      </c>
      <c r="H794" s="1" t="s">
        <v>13854</v>
      </c>
      <c r="I794" t="e">
        <f>VLOOKUP(G2107,银行退汇!H:K,4,FALSE)</f>
        <v>#N/A</v>
      </c>
      <c r="J794" t="e">
        <f t="shared" si="37"/>
        <v>#N/A</v>
      </c>
      <c r="K794" t="str">
        <f>VLOOKUP(G794,网银退汇!H:J,3,FALSE)</f>
        <v>2017-08-18</v>
      </c>
      <c r="L794" t="str">
        <f t="shared" si="38"/>
        <v>20170807</v>
      </c>
    </row>
    <row r="795" spans="1:12">
      <c r="A795" s="1" t="s">
        <v>13558</v>
      </c>
      <c r="B795" s="1" t="s">
        <v>7964</v>
      </c>
      <c r="C795" s="1" t="s">
        <v>13871</v>
      </c>
      <c r="D795" s="1" t="s">
        <v>13853</v>
      </c>
      <c r="E795" s="6" t="s">
        <v>105</v>
      </c>
      <c r="F795" s="13">
        <v>10</v>
      </c>
      <c r="G795" s="1" t="str">
        <f t="shared" si="36"/>
        <v>622233921930319610</v>
      </c>
      <c r="H795" s="1" t="s">
        <v>13854</v>
      </c>
      <c r="I795" t="e">
        <f>VLOOKUP(G2108,银行退汇!H:K,4,FALSE)</f>
        <v>#N/A</v>
      </c>
      <c r="J795" t="e">
        <f t="shared" si="37"/>
        <v>#N/A</v>
      </c>
      <c r="K795" t="str">
        <f>VLOOKUP(G795,网银退汇!H:J,3,FALSE)</f>
        <v>2017-08-18</v>
      </c>
      <c r="L795" t="str">
        <f t="shared" si="38"/>
        <v>20170818</v>
      </c>
    </row>
    <row r="796" spans="1:12">
      <c r="A796" s="1" t="s">
        <v>13560</v>
      </c>
      <c r="B796" s="1" t="s">
        <v>7966</v>
      </c>
      <c r="C796" s="1" t="s">
        <v>13871</v>
      </c>
      <c r="D796" s="1" t="s">
        <v>13853</v>
      </c>
      <c r="E796" s="6" t="s">
        <v>105</v>
      </c>
      <c r="F796" s="13">
        <v>10</v>
      </c>
      <c r="G796" s="1" t="str">
        <f t="shared" si="36"/>
        <v>622233921930319610</v>
      </c>
      <c r="H796" s="1" t="s">
        <v>13854</v>
      </c>
      <c r="I796" t="e">
        <f>VLOOKUP(G2109,银行退汇!H:K,4,FALSE)</f>
        <v>#N/A</v>
      </c>
      <c r="J796" t="e">
        <f t="shared" si="37"/>
        <v>#N/A</v>
      </c>
      <c r="K796" t="str">
        <f>VLOOKUP(G796,网银退汇!H:J,3,FALSE)</f>
        <v>2017-08-18</v>
      </c>
      <c r="L796" t="str">
        <f t="shared" si="38"/>
        <v>20170818</v>
      </c>
    </row>
    <row r="797" spans="1:12">
      <c r="A797" s="1" t="s">
        <v>13679</v>
      </c>
      <c r="B797" s="1" t="s">
        <v>8124</v>
      </c>
      <c r="C797" s="1" t="s">
        <v>13871</v>
      </c>
      <c r="D797" s="1" t="s">
        <v>13853</v>
      </c>
      <c r="E797" s="6" t="s">
        <v>105</v>
      </c>
      <c r="F797" s="13">
        <v>100</v>
      </c>
      <c r="G797" s="1" t="str">
        <f t="shared" si="36"/>
        <v>6222339219303196100</v>
      </c>
      <c r="H797" s="1" t="s">
        <v>13854</v>
      </c>
      <c r="I797" t="e">
        <f>VLOOKUP(G2110,银行退汇!H:K,4,FALSE)</f>
        <v>#N/A</v>
      </c>
      <c r="J797" t="e">
        <f t="shared" si="37"/>
        <v>#N/A</v>
      </c>
      <c r="K797" t="str">
        <f>VLOOKUP(G797,网银退汇!H:J,3,FALSE)</f>
        <v>2017-08-18</v>
      </c>
      <c r="L797" t="str">
        <f t="shared" si="38"/>
        <v>20170818</v>
      </c>
    </row>
    <row r="798" spans="1:12">
      <c r="A798" s="1" t="s">
        <v>13681</v>
      </c>
      <c r="B798" s="1" t="s">
        <v>8127</v>
      </c>
      <c r="C798" s="1" t="s">
        <v>13871</v>
      </c>
      <c r="D798" s="1" t="s">
        <v>13853</v>
      </c>
      <c r="E798" s="6" t="s">
        <v>105</v>
      </c>
      <c r="F798" s="13">
        <v>801.95</v>
      </c>
      <c r="G798" s="1" t="str">
        <f t="shared" si="36"/>
        <v>6222339219303196801.95</v>
      </c>
      <c r="H798" s="1" t="s">
        <v>13854</v>
      </c>
      <c r="I798" t="e">
        <f>VLOOKUP(G2111,银行退汇!H:K,4,FALSE)</f>
        <v>#N/A</v>
      </c>
      <c r="J798" t="e">
        <f t="shared" si="37"/>
        <v>#N/A</v>
      </c>
      <c r="K798" t="str">
        <f>VLOOKUP(G798,网银退汇!H:J,3,FALSE)</f>
        <v>2017-08-18</v>
      </c>
      <c r="L798" t="str">
        <f t="shared" si="38"/>
        <v>20170818</v>
      </c>
    </row>
    <row r="799" spans="1:12">
      <c r="A799" s="1" t="s">
        <v>11687</v>
      </c>
      <c r="B799" s="1" t="s">
        <v>5493</v>
      </c>
      <c r="C799" s="1" t="s">
        <v>13864</v>
      </c>
      <c r="D799" s="1" t="s">
        <v>13853</v>
      </c>
      <c r="E799" s="1" t="s">
        <v>11688</v>
      </c>
      <c r="F799" s="2">
        <v>12184.93</v>
      </c>
      <c r="G799" s="1" t="str">
        <f t="shared" si="36"/>
        <v>622235001311283212184.93</v>
      </c>
      <c r="H799" s="1" t="s">
        <v>13854</v>
      </c>
      <c r="I799" t="e">
        <f>VLOOKUP(G2112,银行退汇!H:K,4,FALSE)</f>
        <v>#N/A</v>
      </c>
      <c r="J799" t="e">
        <f t="shared" si="37"/>
        <v>#N/A</v>
      </c>
      <c r="K799" t="e">
        <f>VLOOKUP(G799,网银退汇!H:J,3,FALSE)</f>
        <v>#N/A</v>
      </c>
      <c r="L799" t="str">
        <f t="shared" si="38"/>
        <v>20170811</v>
      </c>
    </row>
    <row r="800" spans="1:12">
      <c r="A800" s="1" t="s">
        <v>8626</v>
      </c>
      <c r="B800" s="1" t="s">
        <v>8625</v>
      </c>
      <c r="C800" s="1" t="s">
        <v>13852</v>
      </c>
      <c r="D800" s="1" t="s">
        <v>13853</v>
      </c>
      <c r="E800" s="6" t="s">
        <v>1291</v>
      </c>
      <c r="F800" s="13">
        <v>4774.17</v>
      </c>
      <c r="G800" s="1" t="str">
        <f t="shared" si="36"/>
        <v>62223500131204544774.17</v>
      </c>
      <c r="H800" s="1" t="s">
        <v>13854</v>
      </c>
      <c r="I800" t="e">
        <f>VLOOKUP(G2113,银行退汇!H:K,4,FALSE)</f>
        <v>#N/A</v>
      </c>
      <c r="J800" t="e">
        <f t="shared" si="37"/>
        <v>#N/A</v>
      </c>
      <c r="K800" t="str">
        <f>VLOOKUP(G800,网银退汇!H:J,3,FALSE)</f>
        <v>2017-08-02</v>
      </c>
      <c r="L800" t="str">
        <f t="shared" si="38"/>
        <v>20170801</v>
      </c>
    </row>
    <row r="801" spans="1:12">
      <c r="A801" s="1" t="s">
        <v>9716</v>
      </c>
      <c r="B801" s="1" t="s">
        <v>3060</v>
      </c>
      <c r="C801" s="1" t="s">
        <v>13857</v>
      </c>
      <c r="D801" s="1" t="s">
        <v>13853</v>
      </c>
      <c r="E801" s="1" t="s">
        <v>9717</v>
      </c>
      <c r="F801" s="2">
        <v>5000</v>
      </c>
      <c r="G801" s="1" t="str">
        <f t="shared" si="36"/>
        <v>62223500166296675000</v>
      </c>
      <c r="H801" s="1" t="s">
        <v>13854</v>
      </c>
      <c r="I801" t="e">
        <f>VLOOKUP(G2114,银行退汇!H:K,4,FALSE)</f>
        <v>#N/A</v>
      </c>
      <c r="J801" t="e">
        <f t="shared" si="37"/>
        <v>#N/A</v>
      </c>
      <c r="K801" t="e">
        <f>VLOOKUP(G801,网银退汇!H:J,3,FALSE)</f>
        <v>#N/A</v>
      </c>
      <c r="L801" t="str">
        <f t="shared" si="38"/>
        <v>20170804</v>
      </c>
    </row>
    <row r="802" spans="1:12">
      <c r="A802" s="1" t="s">
        <v>13467</v>
      </c>
      <c r="B802" s="1" t="s">
        <v>7838</v>
      </c>
      <c r="C802" s="1" t="s">
        <v>13871</v>
      </c>
      <c r="D802" s="1" t="s">
        <v>13853</v>
      </c>
      <c r="E802" s="1" t="s">
        <v>13468</v>
      </c>
      <c r="F802" s="2">
        <v>62.5</v>
      </c>
      <c r="G802" s="1" t="str">
        <f t="shared" si="36"/>
        <v>622235002886435162.5</v>
      </c>
      <c r="H802" s="1" t="s">
        <v>13854</v>
      </c>
      <c r="I802" t="e">
        <f>VLOOKUP(G2115,银行退汇!H:K,4,FALSE)</f>
        <v>#N/A</v>
      </c>
      <c r="J802" t="e">
        <f t="shared" si="37"/>
        <v>#N/A</v>
      </c>
      <c r="K802" t="e">
        <f>VLOOKUP(G802,网银退汇!H:J,3,FALSE)</f>
        <v>#N/A</v>
      </c>
      <c r="L802" t="str">
        <f t="shared" si="38"/>
        <v>20170818</v>
      </c>
    </row>
    <row r="803" spans="1:12">
      <c r="A803" s="1" t="s">
        <v>12257</v>
      </c>
      <c r="B803" s="1" t="s">
        <v>6193</v>
      </c>
      <c r="C803" s="1" t="s">
        <v>13867</v>
      </c>
      <c r="D803" s="1" t="s">
        <v>13853</v>
      </c>
      <c r="E803" s="1" t="s">
        <v>12258</v>
      </c>
      <c r="F803" s="2">
        <v>547.29999999999995</v>
      </c>
      <c r="G803" s="1" t="str">
        <f t="shared" si="36"/>
        <v>6222350109085306547.3</v>
      </c>
      <c r="H803" s="1" t="s">
        <v>13854</v>
      </c>
      <c r="I803" t="e">
        <f>VLOOKUP(G2116,银行退汇!H:K,4,FALSE)</f>
        <v>#N/A</v>
      </c>
      <c r="J803" t="e">
        <f t="shared" si="37"/>
        <v>#N/A</v>
      </c>
      <c r="K803" t="e">
        <f>VLOOKUP(G803,网银退汇!H:J,3,FALSE)</f>
        <v>#N/A</v>
      </c>
      <c r="L803" t="str">
        <f t="shared" si="38"/>
        <v>20170814</v>
      </c>
    </row>
    <row r="804" spans="1:12">
      <c r="A804" s="1" t="s">
        <v>13165</v>
      </c>
      <c r="B804" s="1" t="s">
        <v>7431</v>
      </c>
      <c r="C804" s="1" t="s">
        <v>13870</v>
      </c>
      <c r="D804" s="1" t="s">
        <v>13853</v>
      </c>
      <c r="E804" s="1" t="s">
        <v>13166</v>
      </c>
      <c r="F804" s="2">
        <v>160</v>
      </c>
      <c r="G804" s="1" t="str">
        <f t="shared" si="36"/>
        <v>6222370063703108160</v>
      </c>
      <c r="H804" s="1" t="s">
        <v>13854</v>
      </c>
      <c r="I804" t="e">
        <f>VLOOKUP(G2117,银行退汇!H:K,4,FALSE)</f>
        <v>#N/A</v>
      </c>
      <c r="J804" t="e">
        <f t="shared" si="37"/>
        <v>#N/A</v>
      </c>
      <c r="K804" t="e">
        <f>VLOOKUP(G804,网银退汇!H:J,3,FALSE)</f>
        <v>#N/A</v>
      </c>
      <c r="L804" t="str">
        <f t="shared" si="38"/>
        <v>20170817</v>
      </c>
    </row>
    <row r="805" spans="1:12">
      <c r="A805" s="1" t="s">
        <v>10373</v>
      </c>
      <c r="B805" s="1" t="s">
        <v>3869</v>
      </c>
      <c r="C805" s="1" t="s">
        <v>13861</v>
      </c>
      <c r="D805" s="1" t="s">
        <v>13853</v>
      </c>
      <c r="E805" s="1" t="s">
        <v>10374</v>
      </c>
      <c r="F805" s="2">
        <v>100</v>
      </c>
      <c r="G805" s="1" t="str">
        <f t="shared" si="36"/>
        <v>6222370078067093100</v>
      </c>
      <c r="H805" s="1" t="s">
        <v>13854</v>
      </c>
      <c r="I805" t="e">
        <f>VLOOKUP(G2118,银行退汇!H:K,4,FALSE)</f>
        <v>#N/A</v>
      </c>
      <c r="J805" t="e">
        <f t="shared" si="37"/>
        <v>#N/A</v>
      </c>
      <c r="K805" t="e">
        <f>VLOOKUP(G805,网银退汇!H:J,3,FALSE)</f>
        <v>#N/A</v>
      </c>
      <c r="L805" t="str">
        <f t="shared" si="38"/>
        <v>20170808</v>
      </c>
    </row>
    <row r="806" spans="1:12">
      <c r="A806" s="1" t="s">
        <v>10639</v>
      </c>
      <c r="B806" s="1" t="s">
        <v>4195</v>
      </c>
      <c r="C806" s="1" t="s">
        <v>13861</v>
      </c>
      <c r="D806" s="1" t="s">
        <v>13853</v>
      </c>
      <c r="E806" s="1" t="s">
        <v>10640</v>
      </c>
      <c r="F806" s="2">
        <v>100</v>
      </c>
      <c r="G806" s="1" t="str">
        <f t="shared" si="36"/>
        <v>6222520593695295100</v>
      </c>
      <c r="H806" s="1" t="s">
        <v>13854</v>
      </c>
      <c r="I806" t="e">
        <f>VLOOKUP(G2119,银行退汇!H:K,4,FALSE)</f>
        <v>#N/A</v>
      </c>
      <c r="J806" t="e">
        <f t="shared" si="37"/>
        <v>#N/A</v>
      </c>
      <c r="K806" t="e">
        <f>VLOOKUP(G806,网银退汇!H:J,3,FALSE)</f>
        <v>#N/A</v>
      </c>
      <c r="L806" t="str">
        <f t="shared" si="38"/>
        <v>20170808</v>
      </c>
    </row>
    <row r="807" spans="1:12">
      <c r="A807" s="1" t="s">
        <v>8532</v>
      </c>
      <c r="B807" s="1" t="s">
        <v>8531</v>
      </c>
      <c r="C807" s="1" t="s">
        <v>13852</v>
      </c>
      <c r="D807" s="1" t="s">
        <v>13853</v>
      </c>
      <c r="E807" s="6" t="s">
        <v>1311</v>
      </c>
      <c r="F807" s="13">
        <v>309.92</v>
      </c>
      <c r="G807" s="1" t="str">
        <f t="shared" si="36"/>
        <v>6222520596096194309.92</v>
      </c>
      <c r="H807" s="1" t="s">
        <v>13854</v>
      </c>
      <c r="I807" t="e">
        <f>VLOOKUP(G2120,银行退汇!H:K,4,FALSE)</f>
        <v>#N/A</v>
      </c>
      <c r="J807" t="e">
        <f t="shared" si="37"/>
        <v>#N/A</v>
      </c>
      <c r="K807" t="str">
        <f>VLOOKUP(G807,网银退汇!H:J,3,FALSE)</f>
        <v>2017-08-02</v>
      </c>
      <c r="L807" t="str">
        <f t="shared" si="38"/>
        <v>20170801</v>
      </c>
    </row>
    <row r="808" spans="1:12">
      <c r="A808" s="1" t="s">
        <v>12233</v>
      </c>
      <c r="B808" s="1" t="s">
        <v>6162</v>
      </c>
      <c r="C808" s="1" t="s">
        <v>13867</v>
      </c>
      <c r="D808" s="1" t="s">
        <v>13853</v>
      </c>
      <c r="E808" s="1" t="s">
        <v>12234</v>
      </c>
      <c r="F808" s="2">
        <v>200</v>
      </c>
      <c r="G808" s="1" t="str">
        <f t="shared" si="36"/>
        <v>6222520596099040200</v>
      </c>
      <c r="H808" s="1" t="s">
        <v>13854</v>
      </c>
      <c r="I808" t="e">
        <f>VLOOKUP(G2121,银行退汇!H:K,4,FALSE)</f>
        <v>#N/A</v>
      </c>
      <c r="J808" t="e">
        <f t="shared" si="37"/>
        <v>#N/A</v>
      </c>
      <c r="K808" t="e">
        <f>VLOOKUP(G808,网银退汇!H:J,3,FALSE)</f>
        <v>#N/A</v>
      </c>
      <c r="L808" t="str">
        <f t="shared" si="38"/>
        <v>20170814</v>
      </c>
    </row>
    <row r="809" spans="1:12">
      <c r="A809" s="1" t="s">
        <v>12236</v>
      </c>
      <c r="B809" s="1" t="s">
        <v>6166</v>
      </c>
      <c r="C809" s="1" t="s">
        <v>13867</v>
      </c>
      <c r="D809" s="1" t="s">
        <v>13853</v>
      </c>
      <c r="E809" s="1" t="s">
        <v>12234</v>
      </c>
      <c r="F809" s="2">
        <v>3</v>
      </c>
      <c r="G809" s="1" t="str">
        <f t="shared" si="36"/>
        <v>62225205960990403</v>
      </c>
      <c r="H809" s="1" t="s">
        <v>13854</v>
      </c>
      <c r="I809" t="e">
        <f>VLOOKUP(G2122,银行退汇!H:K,4,FALSE)</f>
        <v>#N/A</v>
      </c>
      <c r="J809" t="e">
        <f t="shared" si="37"/>
        <v>#N/A</v>
      </c>
      <c r="K809" t="e">
        <f>VLOOKUP(G809,网银退汇!H:J,3,FALSE)</f>
        <v>#N/A</v>
      </c>
      <c r="L809" t="str">
        <f t="shared" si="38"/>
        <v>20170814</v>
      </c>
    </row>
    <row r="810" spans="1:12">
      <c r="A810" s="1" t="s">
        <v>12283</v>
      </c>
      <c r="B810" s="1" t="s">
        <v>6228</v>
      </c>
      <c r="C810" s="1" t="s">
        <v>13867</v>
      </c>
      <c r="D810" s="1" t="s">
        <v>13853</v>
      </c>
      <c r="E810" s="1" t="s">
        <v>12284</v>
      </c>
      <c r="F810" s="2">
        <v>84.5</v>
      </c>
      <c r="G810" s="1" t="str">
        <f t="shared" si="36"/>
        <v>622252059675195484.5</v>
      </c>
      <c r="H810" s="1" t="s">
        <v>13854</v>
      </c>
      <c r="I810" t="e">
        <f>VLOOKUP(G2123,银行退汇!H:K,4,FALSE)</f>
        <v>#N/A</v>
      </c>
      <c r="J810" t="e">
        <f t="shared" si="37"/>
        <v>#N/A</v>
      </c>
      <c r="K810" t="e">
        <f>VLOOKUP(G810,网银退汇!H:J,3,FALSE)</f>
        <v>#N/A</v>
      </c>
      <c r="L810" t="str">
        <f t="shared" si="38"/>
        <v>20170814</v>
      </c>
    </row>
    <row r="811" spans="1:12">
      <c r="A811" s="1" t="s">
        <v>10566</v>
      </c>
      <c r="B811" s="1" t="s">
        <v>4107</v>
      </c>
      <c r="C811" s="1" t="s">
        <v>13861</v>
      </c>
      <c r="D811" s="1" t="s">
        <v>13853</v>
      </c>
      <c r="E811" s="1" t="s">
        <v>10567</v>
      </c>
      <c r="F811" s="2">
        <v>19.8</v>
      </c>
      <c r="G811" s="1" t="str">
        <f t="shared" si="36"/>
        <v>622252059843770119.8</v>
      </c>
      <c r="H811" s="1" t="s">
        <v>13854</v>
      </c>
      <c r="I811" t="e">
        <f>VLOOKUP(G2124,银行退汇!H:K,4,FALSE)</f>
        <v>#N/A</v>
      </c>
      <c r="J811" t="e">
        <f t="shared" si="37"/>
        <v>#N/A</v>
      </c>
      <c r="K811" t="e">
        <f>VLOOKUP(G811,网银退汇!H:J,3,FALSE)</f>
        <v>#N/A</v>
      </c>
      <c r="L811" t="str">
        <f t="shared" si="38"/>
        <v>20170808</v>
      </c>
    </row>
    <row r="812" spans="1:12">
      <c r="A812" s="1" t="s">
        <v>10265</v>
      </c>
      <c r="B812" s="1" t="s">
        <v>3738</v>
      </c>
      <c r="C812" s="1" t="s">
        <v>13860</v>
      </c>
      <c r="D812" s="1" t="s">
        <v>13853</v>
      </c>
      <c r="E812" s="1" t="s">
        <v>10266</v>
      </c>
      <c r="F812" s="2">
        <v>20</v>
      </c>
      <c r="G812" s="1" t="str">
        <f t="shared" si="36"/>
        <v>622252583798848920</v>
      </c>
      <c r="H812" s="1" t="s">
        <v>13854</v>
      </c>
      <c r="I812" t="e">
        <f>VLOOKUP(G2125,银行退汇!H:K,4,FALSE)</f>
        <v>#N/A</v>
      </c>
      <c r="J812" t="e">
        <f t="shared" si="37"/>
        <v>#N/A</v>
      </c>
      <c r="K812" t="e">
        <f>VLOOKUP(G812,网银退汇!H:J,3,FALSE)</f>
        <v>#N/A</v>
      </c>
      <c r="L812" t="str">
        <f t="shared" si="38"/>
        <v>20170807</v>
      </c>
    </row>
    <row r="813" spans="1:12">
      <c r="A813" s="1" t="s">
        <v>9182</v>
      </c>
      <c r="B813" s="1" t="s">
        <v>2409</v>
      </c>
      <c r="C813" s="1" t="s">
        <v>13856</v>
      </c>
      <c r="D813" s="1" t="s">
        <v>13853</v>
      </c>
      <c r="E813" s="1" t="s">
        <v>9183</v>
      </c>
      <c r="F813" s="2">
        <v>623.5</v>
      </c>
      <c r="G813" s="1" t="str">
        <f t="shared" si="36"/>
        <v>6222530586084134623.5</v>
      </c>
      <c r="H813" s="1" t="s">
        <v>13854</v>
      </c>
      <c r="I813" t="e">
        <f>VLOOKUP(G2126,银行退汇!H:K,4,FALSE)</f>
        <v>#N/A</v>
      </c>
      <c r="J813" t="e">
        <f t="shared" si="37"/>
        <v>#N/A</v>
      </c>
      <c r="K813" t="e">
        <f>VLOOKUP(G813,网银退汇!H:J,3,FALSE)</f>
        <v>#N/A</v>
      </c>
      <c r="L813" t="str">
        <f t="shared" si="38"/>
        <v>20170803</v>
      </c>
    </row>
    <row r="814" spans="1:12">
      <c r="A814" s="1" t="s">
        <v>10355</v>
      </c>
      <c r="B814" s="1" t="s">
        <v>3847</v>
      </c>
      <c r="C814" s="1" t="s">
        <v>13860</v>
      </c>
      <c r="D814" s="1" t="s">
        <v>13853</v>
      </c>
      <c r="E814" s="1" t="s">
        <v>10356</v>
      </c>
      <c r="F814" s="2">
        <v>2794.14</v>
      </c>
      <c r="G814" s="1" t="str">
        <f t="shared" si="36"/>
        <v>62225305964805612794.14</v>
      </c>
      <c r="H814" s="1" t="s">
        <v>13854</v>
      </c>
      <c r="I814" t="e">
        <f>VLOOKUP(G2127,银行退汇!H:K,4,FALSE)</f>
        <v>#N/A</v>
      </c>
      <c r="J814" t="e">
        <f t="shared" si="37"/>
        <v>#N/A</v>
      </c>
      <c r="K814" t="e">
        <f>VLOOKUP(G814,网银退汇!H:J,3,FALSE)</f>
        <v>#N/A</v>
      </c>
      <c r="L814" t="str">
        <f t="shared" si="38"/>
        <v>20170807</v>
      </c>
    </row>
    <row r="815" spans="1:12">
      <c r="A815" s="1" t="s">
        <v>9388</v>
      </c>
      <c r="B815" s="1" t="s">
        <v>2671</v>
      </c>
      <c r="C815" s="1" t="s">
        <v>13856</v>
      </c>
      <c r="D815" s="1" t="s">
        <v>13853</v>
      </c>
      <c r="E815" s="1" t="s">
        <v>9389</v>
      </c>
      <c r="F815" s="2">
        <v>10</v>
      </c>
      <c r="G815" s="1" t="str">
        <f t="shared" si="36"/>
        <v>622253059775945010</v>
      </c>
      <c r="H815" s="1" t="s">
        <v>13854</v>
      </c>
      <c r="I815" t="e">
        <f>VLOOKUP(G2128,银行退汇!H:K,4,FALSE)</f>
        <v>#N/A</v>
      </c>
      <c r="J815" t="e">
        <f t="shared" si="37"/>
        <v>#N/A</v>
      </c>
      <c r="K815" t="e">
        <f>VLOOKUP(G815,网银退汇!H:J,3,FALSE)</f>
        <v>#N/A</v>
      </c>
      <c r="L815" t="str">
        <f t="shared" si="38"/>
        <v>20170803</v>
      </c>
    </row>
    <row r="816" spans="1:12">
      <c r="A816" s="1" t="s">
        <v>13254</v>
      </c>
      <c r="B816" s="1" t="s">
        <v>7546</v>
      </c>
      <c r="C816" s="1" t="s">
        <v>13870</v>
      </c>
      <c r="D816" s="1" t="s">
        <v>13853</v>
      </c>
      <c r="E816" s="6" t="s">
        <v>210</v>
      </c>
      <c r="F816" s="13">
        <v>254.5</v>
      </c>
      <c r="G816" s="1" t="str">
        <f t="shared" si="36"/>
        <v>6222532438483183254.5</v>
      </c>
      <c r="H816" s="1" t="s">
        <v>13854</v>
      </c>
      <c r="I816" t="e">
        <f>VLOOKUP(G2129,银行退汇!H:K,4,FALSE)</f>
        <v>#N/A</v>
      </c>
      <c r="J816" t="e">
        <f t="shared" si="37"/>
        <v>#N/A</v>
      </c>
      <c r="K816" t="str">
        <f>VLOOKUP(G816,网银退汇!H:J,3,FALSE)</f>
        <v>2017-08-17</v>
      </c>
      <c r="L816" t="str">
        <f t="shared" si="38"/>
        <v>20170817</v>
      </c>
    </row>
    <row r="817" spans="1:12">
      <c r="A817" s="1" t="s">
        <v>13668</v>
      </c>
      <c r="B817" s="1" t="s">
        <v>8112</v>
      </c>
      <c r="C817" s="1" t="s">
        <v>13871</v>
      </c>
      <c r="D817" s="1" t="s">
        <v>13853</v>
      </c>
      <c r="E817" s="1" t="s">
        <v>13647</v>
      </c>
      <c r="F817" s="2">
        <v>1000</v>
      </c>
      <c r="G817" s="1" t="str">
        <f t="shared" si="36"/>
        <v>62225371525820861000</v>
      </c>
      <c r="H817" s="1" t="s">
        <v>13854</v>
      </c>
      <c r="I817" t="e">
        <f>VLOOKUP(G2130,银行退汇!H:K,4,FALSE)</f>
        <v>#N/A</v>
      </c>
      <c r="J817" t="e">
        <f t="shared" si="37"/>
        <v>#N/A</v>
      </c>
      <c r="K817" t="e">
        <f>VLOOKUP(G817,网银退汇!H:J,3,FALSE)</f>
        <v>#N/A</v>
      </c>
      <c r="L817" t="str">
        <f t="shared" si="38"/>
        <v>20170818</v>
      </c>
    </row>
    <row r="818" spans="1:12">
      <c r="A818" s="1" t="s">
        <v>13646</v>
      </c>
      <c r="B818" s="1" t="s">
        <v>8082</v>
      </c>
      <c r="C818" s="1" t="s">
        <v>13871</v>
      </c>
      <c r="D818" s="1" t="s">
        <v>13853</v>
      </c>
      <c r="E818" s="1" t="s">
        <v>13647</v>
      </c>
      <c r="F818" s="2">
        <v>94.92</v>
      </c>
      <c r="G818" s="1" t="str">
        <f t="shared" si="36"/>
        <v>622253715258208694.92</v>
      </c>
      <c r="H818" s="1" t="s">
        <v>13854</v>
      </c>
      <c r="I818" t="e">
        <f>VLOOKUP(G2131,银行退汇!H:K,4,FALSE)</f>
        <v>#N/A</v>
      </c>
      <c r="J818" t="e">
        <f t="shared" si="37"/>
        <v>#N/A</v>
      </c>
      <c r="K818" t="e">
        <f>VLOOKUP(G818,网银退汇!H:J,3,FALSE)</f>
        <v>#N/A</v>
      </c>
      <c r="L818" t="str">
        <f t="shared" si="38"/>
        <v>20170818</v>
      </c>
    </row>
    <row r="819" spans="1:12">
      <c r="A819" s="1" t="s">
        <v>9777</v>
      </c>
      <c r="B819" s="1" t="s">
        <v>9776</v>
      </c>
      <c r="C819" s="1" t="s">
        <v>13857</v>
      </c>
      <c r="D819" s="1" t="s">
        <v>13853</v>
      </c>
      <c r="E819" s="6" t="s">
        <v>970</v>
      </c>
      <c r="F819" s="13">
        <v>210</v>
      </c>
      <c r="G819" s="1" t="str">
        <f t="shared" si="36"/>
        <v>6222600590003000401210</v>
      </c>
      <c r="H819" s="1" t="s">
        <v>13854</v>
      </c>
      <c r="I819" t="e">
        <f>VLOOKUP(G2132,银行退汇!H:K,4,FALSE)</f>
        <v>#N/A</v>
      </c>
      <c r="J819" t="e">
        <f t="shared" si="37"/>
        <v>#N/A</v>
      </c>
      <c r="K819" t="str">
        <f>VLOOKUP(G819,网银退汇!H:J,3,FALSE)</f>
        <v>2017-08-08</v>
      </c>
      <c r="L819" t="str">
        <f t="shared" si="38"/>
        <v>20170804</v>
      </c>
    </row>
    <row r="820" spans="1:12">
      <c r="A820" s="1" t="s">
        <v>9906</v>
      </c>
      <c r="B820" s="1" t="s">
        <v>3292</v>
      </c>
      <c r="C820" s="1" t="s">
        <v>13858</v>
      </c>
      <c r="D820" s="1" t="s">
        <v>13853</v>
      </c>
      <c r="E820" s="1" t="s">
        <v>9907</v>
      </c>
      <c r="F820" s="2">
        <v>500</v>
      </c>
      <c r="G820" s="1" t="str">
        <f t="shared" si="36"/>
        <v>6222600590006250540500</v>
      </c>
      <c r="H820" s="1" t="s">
        <v>13854</v>
      </c>
      <c r="I820" t="e">
        <f>VLOOKUP(G2133,银行退汇!H:K,4,FALSE)</f>
        <v>#N/A</v>
      </c>
      <c r="J820" t="e">
        <f t="shared" si="37"/>
        <v>#N/A</v>
      </c>
      <c r="K820" t="e">
        <f>VLOOKUP(G820,网银退汇!H:J,3,FALSE)</f>
        <v>#N/A</v>
      </c>
      <c r="L820" t="str">
        <f t="shared" si="38"/>
        <v>20170805</v>
      </c>
    </row>
    <row r="821" spans="1:12">
      <c r="A821" s="1" t="s">
        <v>9933</v>
      </c>
      <c r="B821" s="1" t="s">
        <v>3328</v>
      </c>
      <c r="C821" s="1" t="s">
        <v>13859</v>
      </c>
      <c r="D821" s="1" t="s">
        <v>13853</v>
      </c>
      <c r="E821" s="1" t="s">
        <v>9931</v>
      </c>
      <c r="F821" s="2">
        <v>10833</v>
      </c>
      <c r="G821" s="1" t="str">
        <f t="shared" si="36"/>
        <v>622260059000990867210833</v>
      </c>
      <c r="H821" s="1" t="s">
        <v>13854</v>
      </c>
      <c r="I821" t="e">
        <f>VLOOKUP(G2134,银行退汇!H:K,4,FALSE)</f>
        <v>#N/A</v>
      </c>
      <c r="J821" t="e">
        <f t="shared" si="37"/>
        <v>#N/A</v>
      </c>
      <c r="K821" t="e">
        <f>VLOOKUP(G821,网银退汇!H:J,3,FALSE)</f>
        <v>#N/A</v>
      </c>
      <c r="L821" t="str">
        <f t="shared" si="38"/>
        <v>20170806</v>
      </c>
    </row>
    <row r="822" spans="1:12">
      <c r="A822" s="1" t="s">
        <v>9930</v>
      </c>
      <c r="B822" s="1" t="s">
        <v>3324</v>
      </c>
      <c r="C822" s="1" t="s">
        <v>13859</v>
      </c>
      <c r="D822" s="1" t="s">
        <v>13853</v>
      </c>
      <c r="E822" s="1" t="s">
        <v>9931</v>
      </c>
      <c r="F822" s="2">
        <v>1348</v>
      </c>
      <c r="G822" s="1" t="str">
        <f t="shared" si="36"/>
        <v>62226005900099086721348</v>
      </c>
      <c r="H822" s="1" t="s">
        <v>13854</v>
      </c>
      <c r="I822" t="e">
        <f>VLOOKUP(G2135,银行退汇!H:K,4,FALSE)</f>
        <v>#N/A</v>
      </c>
      <c r="J822" t="e">
        <f t="shared" si="37"/>
        <v>#N/A</v>
      </c>
      <c r="K822" t="e">
        <f>VLOOKUP(G822,网银退汇!H:J,3,FALSE)</f>
        <v>#N/A</v>
      </c>
      <c r="L822" t="str">
        <f t="shared" si="38"/>
        <v>20170806</v>
      </c>
    </row>
    <row r="823" spans="1:12">
      <c r="A823" s="1" t="s">
        <v>9444</v>
      </c>
      <c r="B823" s="1" t="s">
        <v>9443</v>
      </c>
      <c r="C823" s="1" t="s">
        <v>13857</v>
      </c>
      <c r="D823" s="1" t="s">
        <v>13853</v>
      </c>
      <c r="E823" s="6" t="s">
        <v>1105</v>
      </c>
      <c r="F823" s="13">
        <v>720</v>
      </c>
      <c r="G823" s="1" t="str">
        <f t="shared" si="36"/>
        <v>6222600590010065231720</v>
      </c>
      <c r="H823" s="1" t="s">
        <v>13854</v>
      </c>
      <c r="I823" t="e">
        <f>VLOOKUP(G2136,银行退汇!H:K,4,FALSE)</f>
        <v>#N/A</v>
      </c>
      <c r="J823" t="e">
        <f t="shared" si="37"/>
        <v>#N/A</v>
      </c>
      <c r="K823" t="str">
        <f>VLOOKUP(G823,网银退汇!H:J,3,FALSE)</f>
        <v>2017-08-04</v>
      </c>
      <c r="L823" t="str">
        <f t="shared" si="38"/>
        <v>20170804</v>
      </c>
    </row>
    <row r="824" spans="1:12">
      <c r="A824" s="1" t="s">
        <v>13640</v>
      </c>
      <c r="B824" s="1" t="s">
        <v>8074</v>
      </c>
      <c r="C824" s="1" t="s">
        <v>13871</v>
      </c>
      <c r="D824" s="1" t="s">
        <v>13853</v>
      </c>
      <c r="E824" s="1" t="s">
        <v>13641</v>
      </c>
      <c r="F824" s="2">
        <v>497.5</v>
      </c>
      <c r="G824" s="1" t="str">
        <f t="shared" si="36"/>
        <v>6222620590000737159497.5</v>
      </c>
      <c r="H824" s="1" t="s">
        <v>13854</v>
      </c>
      <c r="I824" t="e">
        <f>VLOOKUP(G2137,银行退汇!H:K,4,FALSE)</f>
        <v>#N/A</v>
      </c>
      <c r="J824" t="e">
        <f t="shared" si="37"/>
        <v>#N/A</v>
      </c>
      <c r="K824" t="e">
        <f>VLOOKUP(G824,网银退汇!H:J,3,FALSE)</f>
        <v>#N/A</v>
      </c>
      <c r="L824" t="str">
        <f t="shared" si="38"/>
        <v>20170818</v>
      </c>
    </row>
    <row r="825" spans="1:12">
      <c r="A825" s="1" t="s">
        <v>13740</v>
      </c>
      <c r="B825" s="1" t="s">
        <v>8206</v>
      </c>
      <c r="C825" s="1" t="s">
        <v>13872</v>
      </c>
      <c r="D825" s="1" t="s">
        <v>13853</v>
      </c>
      <c r="E825" s="1" t="s">
        <v>13741</v>
      </c>
      <c r="F825" s="2">
        <v>1000</v>
      </c>
      <c r="G825" s="1" t="str">
        <f t="shared" si="36"/>
        <v>62226205900010624411000</v>
      </c>
      <c r="H825" s="1" t="s">
        <v>13854</v>
      </c>
      <c r="I825" t="e">
        <f>VLOOKUP(G2138,银行退汇!H:K,4,FALSE)</f>
        <v>#N/A</v>
      </c>
      <c r="J825" t="e">
        <f t="shared" si="37"/>
        <v>#N/A</v>
      </c>
      <c r="K825" t="e">
        <f>VLOOKUP(G825,网银退汇!H:J,3,FALSE)</f>
        <v>#N/A</v>
      </c>
      <c r="L825" t="str">
        <f t="shared" si="38"/>
        <v>20170819</v>
      </c>
    </row>
    <row r="826" spans="1:12">
      <c r="A826" s="1" t="s">
        <v>10660</v>
      </c>
      <c r="B826" s="1" t="s">
        <v>4222</v>
      </c>
      <c r="C826" s="1" t="s">
        <v>13861</v>
      </c>
      <c r="D826" s="1" t="s">
        <v>13853</v>
      </c>
      <c r="E826" s="1" t="s">
        <v>10661</v>
      </c>
      <c r="F826" s="2">
        <v>1991.47</v>
      </c>
      <c r="G826" s="1" t="str">
        <f t="shared" si="36"/>
        <v>62226205900014742991991.47</v>
      </c>
      <c r="H826" s="1" t="s">
        <v>13854</v>
      </c>
      <c r="I826" t="e">
        <f>VLOOKUP(G2139,银行退汇!H:K,4,FALSE)</f>
        <v>#N/A</v>
      </c>
      <c r="J826" t="e">
        <f t="shared" si="37"/>
        <v>#N/A</v>
      </c>
      <c r="K826" t="e">
        <f>VLOOKUP(G826,网银退汇!H:J,3,FALSE)</f>
        <v>#N/A</v>
      </c>
      <c r="L826" t="str">
        <f t="shared" si="38"/>
        <v>20170808</v>
      </c>
    </row>
    <row r="827" spans="1:12">
      <c r="A827" s="1" t="s">
        <v>12967</v>
      </c>
      <c r="B827" s="1" t="s">
        <v>7165</v>
      </c>
      <c r="C827" s="1" t="s">
        <v>13869</v>
      </c>
      <c r="D827" s="1" t="s">
        <v>13853</v>
      </c>
      <c r="E827" s="1" t="s">
        <v>12968</v>
      </c>
      <c r="F827" s="2">
        <v>76.790000000000006</v>
      </c>
      <c r="G827" s="1" t="str">
        <f t="shared" si="36"/>
        <v>622262059000228541376.79</v>
      </c>
      <c r="H827" s="1" t="s">
        <v>13854</v>
      </c>
      <c r="I827" t="e">
        <f>VLOOKUP(G2140,银行退汇!H:K,4,FALSE)</f>
        <v>#N/A</v>
      </c>
      <c r="J827" t="e">
        <f t="shared" si="37"/>
        <v>#N/A</v>
      </c>
      <c r="K827" t="e">
        <f>VLOOKUP(G827,网银退汇!H:J,3,FALSE)</f>
        <v>#N/A</v>
      </c>
      <c r="L827" t="str">
        <f t="shared" si="38"/>
        <v>20170816</v>
      </c>
    </row>
    <row r="828" spans="1:12">
      <c r="A828" s="1" t="s">
        <v>8510</v>
      </c>
      <c r="B828" s="1" t="s">
        <v>1579</v>
      </c>
      <c r="C828" s="1" t="s">
        <v>13852</v>
      </c>
      <c r="D828" s="1" t="s">
        <v>13853</v>
      </c>
      <c r="E828" s="1" t="s">
        <v>8511</v>
      </c>
      <c r="F828" s="2">
        <v>863.18</v>
      </c>
      <c r="G828" s="1" t="str">
        <f t="shared" si="36"/>
        <v>6222620590002604506863.18</v>
      </c>
      <c r="H828" s="1" t="s">
        <v>13854</v>
      </c>
      <c r="I828" t="e">
        <f>VLOOKUP(G2141,银行退汇!H:K,4,FALSE)</f>
        <v>#N/A</v>
      </c>
      <c r="J828" t="e">
        <f t="shared" si="37"/>
        <v>#N/A</v>
      </c>
      <c r="K828" t="e">
        <f>VLOOKUP(G828,网银退汇!H:J,3,FALSE)</f>
        <v>#N/A</v>
      </c>
      <c r="L828" t="str">
        <f t="shared" si="38"/>
        <v>20170801</v>
      </c>
    </row>
    <row r="829" spans="1:12">
      <c r="A829" s="1" t="s">
        <v>13625</v>
      </c>
      <c r="B829" s="1" t="s">
        <v>8054</v>
      </c>
      <c r="C829" s="1" t="s">
        <v>13871</v>
      </c>
      <c r="D829" s="1" t="s">
        <v>13853</v>
      </c>
      <c r="E829" s="1" t="s">
        <v>13626</v>
      </c>
      <c r="F829" s="2">
        <v>97.72</v>
      </c>
      <c r="G829" s="1" t="str">
        <f t="shared" si="36"/>
        <v>622262059000377742697.72</v>
      </c>
      <c r="H829" s="1" t="s">
        <v>13854</v>
      </c>
      <c r="I829" t="e">
        <f>VLOOKUP(G2142,银行退汇!H:K,4,FALSE)</f>
        <v>#N/A</v>
      </c>
      <c r="J829" t="e">
        <f t="shared" si="37"/>
        <v>#N/A</v>
      </c>
      <c r="K829" t="e">
        <f>VLOOKUP(G829,网银退汇!H:J,3,FALSE)</f>
        <v>#N/A</v>
      </c>
      <c r="L829" t="str">
        <f t="shared" si="38"/>
        <v>20170818</v>
      </c>
    </row>
    <row r="830" spans="1:12">
      <c r="A830" s="1" t="s">
        <v>10507</v>
      </c>
      <c r="B830" s="1" t="s">
        <v>4038</v>
      </c>
      <c r="C830" s="1" t="s">
        <v>13861</v>
      </c>
      <c r="D830" s="1" t="s">
        <v>13853</v>
      </c>
      <c r="E830" s="1" t="s">
        <v>10508</v>
      </c>
      <c r="F830" s="2">
        <v>20</v>
      </c>
      <c r="G830" s="1" t="str">
        <f t="shared" si="36"/>
        <v>622262059000423688520</v>
      </c>
      <c r="H830" s="1" t="s">
        <v>13854</v>
      </c>
      <c r="I830" t="e">
        <f>VLOOKUP(G2143,银行退汇!H:K,4,FALSE)</f>
        <v>#N/A</v>
      </c>
      <c r="J830" t="e">
        <f t="shared" si="37"/>
        <v>#N/A</v>
      </c>
      <c r="K830" t="e">
        <f>VLOOKUP(G830,网银退汇!H:J,3,FALSE)</f>
        <v>#N/A</v>
      </c>
      <c r="L830" t="str">
        <f t="shared" si="38"/>
        <v>20170808</v>
      </c>
    </row>
    <row r="831" spans="1:12">
      <c r="A831" s="1" t="s">
        <v>13107</v>
      </c>
      <c r="B831" s="1" t="s">
        <v>7352</v>
      </c>
      <c r="C831" s="1" t="s">
        <v>13870</v>
      </c>
      <c r="D831" s="1" t="s">
        <v>13853</v>
      </c>
      <c r="E831" s="1" t="s">
        <v>13108</v>
      </c>
      <c r="F831" s="2">
        <v>149.30000000000001</v>
      </c>
      <c r="G831" s="1" t="str">
        <f t="shared" si="36"/>
        <v>6222620590004774653149.3</v>
      </c>
      <c r="H831" s="1" t="s">
        <v>13854</v>
      </c>
      <c r="I831" t="e">
        <f>VLOOKUP(G2144,银行退汇!H:K,4,FALSE)</f>
        <v>#N/A</v>
      </c>
      <c r="J831" t="e">
        <f t="shared" si="37"/>
        <v>#N/A</v>
      </c>
      <c r="K831" t="e">
        <f>VLOOKUP(G831,网银退汇!H:J,3,FALSE)</f>
        <v>#N/A</v>
      </c>
      <c r="L831" t="str">
        <f t="shared" si="38"/>
        <v>20170817</v>
      </c>
    </row>
    <row r="832" spans="1:12">
      <c r="A832" s="1" t="s">
        <v>9601</v>
      </c>
      <c r="B832" s="1" t="s">
        <v>2919</v>
      </c>
      <c r="C832" s="1" t="s">
        <v>13857</v>
      </c>
      <c r="D832" s="1" t="s">
        <v>13853</v>
      </c>
      <c r="E832" s="1" t="s">
        <v>9602</v>
      </c>
      <c r="F832" s="2">
        <v>59</v>
      </c>
      <c r="G832" s="1" t="str">
        <f t="shared" si="36"/>
        <v>622262059000629524459</v>
      </c>
      <c r="H832" s="1" t="s">
        <v>13854</v>
      </c>
      <c r="I832" t="e">
        <f>VLOOKUP(G2145,银行退汇!H:K,4,FALSE)</f>
        <v>#N/A</v>
      </c>
      <c r="J832" t="e">
        <f t="shared" si="37"/>
        <v>#N/A</v>
      </c>
      <c r="K832" t="e">
        <f>VLOOKUP(G832,网银退汇!H:J,3,FALSE)</f>
        <v>#N/A</v>
      </c>
      <c r="L832" t="str">
        <f t="shared" si="38"/>
        <v>20170804</v>
      </c>
    </row>
    <row r="833" spans="1:12">
      <c r="A833" s="1" t="s">
        <v>11308</v>
      </c>
      <c r="B833" s="1" t="s">
        <v>11307</v>
      </c>
      <c r="C833" s="1" t="s">
        <v>13863</v>
      </c>
      <c r="D833" s="1" t="s">
        <v>13853</v>
      </c>
      <c r="E833" s="6" t="s">
        <v>694</v>
      </c>
      <c r="F833" s="13">
        <v>345.5</v>
      </c>
      <c r="G833" s="1" t="str">
        <f t="shared" si="36"/>
        <v>6222620590007076312345.5</v>
      </c>
      <c r="H833" s="1" t="s">
        <v>13854</v>
      </c>
      <c r="I833" t="e">
        <f>VLOOKUP(G2146,银行退汇!H:K,4,FALSE)</f>
        <v>#N/A</v>
      </c>
      <c r="J833" t="e">
        <f t="shared" si="37"/>
        <v>#N/A</v>
      </c>
      <c r="K833" t="str">
        <f>VLOOKUP(G833,网银退汇!H:J,3,FALSE)</f>
        <v>2017-08-10</v>
      </c>
      <c r="L833" t="str">
        <f t="shared" si="38"/>
        <v>20170810</v>
      </c>
    </row>
    <row r="834" spans="1:12">
      <c r="A834" s="1" t="s">
        <v>10256</v>
      </c>
      <c r="B834" s="1" t="s">
        <v>3726</v>
      </c>
      <c r="C834" s="1" t="s">
        <v>13860</v>
      </c>
      <c r="D834" s="1" t="s">
        <v>13853</v>
      </c>
      <c r="E834" s="1" t="s">
        <v>10257</v>
      </c>
      <c r="F834" s="2">
        <v>15.92</v>
      </c>
      <c r="G834" s="1" t="str">
        <f t="shared" ref="G834:G897" si="39">E834&amp;F834</f>
        <v>622262059000760142415.92</v>
      </c>
      <c r="H834" s="1" t="s">
        <v>13854</v>
      </c>
      <c r="I834" t="e">
        <f>VLOOKUP(G2147,银行退汇!H:K,4,FALSE)</f>
        <v>#N/A</v>
      </c>
      <c r="J834" t="e">
        <f t="shared" si="37"/>
        <v>#N/A</v>
      </c>
      <c r="K834" t="e">
        <f>VLOOKUP(G834,网银退汇!H:J,3,FALSE)</f>
        <v>#N/A</v>
      </c>
      <c r="L834" t="str">
        <f t="shared" si="38"/>
        <v>20170807</v>
      </c>
    </row>
    <row r="835" spans="1:12">
      <c r="A835" s="1" t="s">
        <v>13281</v>
      </c>
      <c r="B835" s="1" t="s">
        <v>7584</v>
      </c>
      <c r="C835" s="1" t="s">
        <v>13870</v>
      </c>
      <c r="D835" s="1" t="s">
        <v>13853</v>
      </c>
      <c r="E835" s="1" t="s">
        <v>10257</v>
      </c>
      <c r="F835" s="2">
        <v>200</v>
      </c>
      <c r="G835" s="1" t="str">
        <f t="shared" si="39"/>
        <v>6222620590007601424200</v>
      </c>
      <c r="H835" s="1" t="s">
        <v>13854</v>
      </c>
      <c r="I835" t="e">
        <f>VLOOKUP(G2148,银行退汇!H:K,4,FALSE)</f>
        <v>#N/A</v>
      </c>
      <c r="J835" t="e">
        <f t="shared" ref="J835:J898" si="40">IF(I835&gt;0,1,"")</f>
        <v>#N/A</v>
      </c>
      <c r="K835" t="e">
        <f>VLOOKUP(G835,网银退汇!H:J,3,FALSE)</f>
        <v>#N/A</v>
      </c>
      <c r="L835" t="str">
        <f t="shared" ref="L835:L898" si="41">C835</f>
        <v>20170817</v>
      </c>
    </row>
    <row r="836" spans="1:12">
      <c r="A836" s="1" t="s">
        <v>13498</v>
      </c>
      <c r="B836" s="1" t="s">
        <v>7882</v>
      </c>
      <c r="C836" s="1" t="s">
        <v>13871</v>
      </c>
      <c r="D836" s="1" t="s">
        <v>13853</v>
      </c>
      <c r="E836" s="6" t="s">
        <v>158</v>
      </c>
      <c r="F836" s="13">
        <v>979</v>
      </c>
      <c r="G836" s="1" t="str">
        <f t="shared" si="39"/>
        <v>6222627150000354399979</v>
      </c>
      <c r="H836" s="1" t="s">
        <v>13854</v>
      </c>
      <c r="I836" t="e">
        <f>VLOOKUP(G2149,银行退汇!H:K,4,FALSE)</f>
        <v>#N/A</v>
      </c>
      <c r="J836" t="e">
        <f t="shared" si="40"/>
        <v>#N/A</v>
      </c>
      <c r="K836" t="str">
        <f>VLOOKUP(G836,网银退汇!H:J,3,FALSE)</f>
        <v>2017-08-18</v>
      </c>
      <c r="L836" t="str">
        <f t="shared" si="41"/>
        <v>20170818</v>
      </c>
    </row>
    <row r="837" spans="1:12">
      <c r="A837" s="1" t="s">
        <v>10633</v>
      </c>
      <c r="B837" s="1" t="s">
        <v>4189</v>
      </c>
      <c r="C837" s="1" t="s">
        <v>13861</v>
      </c>
      <c r="D837" s="1" t="s">
        <v>13853</v>
      </c>
      <c r="E837" s="1" t="s">
        <v>10634</v>
      </c>
      <c r="F837" s="2">
        <v>1000</v>
      </c>
      <c r="G837" s="1" t="str">
        <f t="shared" si="39"/>
        <v>62228071615210198761000</v>
      </c>
      <c r="H837" s="1" t="s">
        <v>13854</v>
      </c>
      <c r="I837" t="e">
        <f>VLOOKUP(G2150,银行退汇!H:K,4,FALSE)</f>
        <v>#N/A</v>
      </c>
      <c r="J837" t="e">
        <f t="shared" si="40"/>
        <v>#N/A</v>
      </c>
      <c r="K837" t="e">
        <f>VLOOKUP(G837,网银退汇!H:J,3,FALSE)</f>
        <v>#N/A</v>
      </c>
      <c r="L837" t="str">
        <f t="shared" si="41"/>
        <v>20170808</v>
      </c>
    </row>
    <row r="838" spans="1:12">
      <c r="A838" s="1" t="s">
        <v>10212</v>
      </c>
      <c r="B838" s="1" t="s">
        <v>3668</v>
      </c>
      <c r="C838" s="1" t="s">
        <v>13860</v>
      </c>
      <c r="D838" s="1" t="s">
        <v>13853</v>
      </c>
      <c r="E838" s="1" t="s">
        <v>10213</v>
      </c>
      <c r="F838" s="2">
        <v>2000</v>
      </c>
      <c r="G838" s="1" t="str">
        <f t="shared" si="39"/>
        <v>622308240167853592000</v>
      </c>
      <c r="H838" s="1" t="s">
        <v>13854</v>
      </c>
      <c r="I838" t="e">
        <f>VLOOKUP(G2151,银行退汇!H:K,4,FALSE)</f>
        <v>#N/A</v>
      </c>
      <c r="J838" t="e">
        <f t="shared" si="40"/>
        <v>#N/A</v>
      </c>
      <c r="K838" t="e">
        <f>VLOOKUP(G838,网银退汇!H:J,3,FALSE)</f>
        <v>#N/A</v>
      </c>
      <c r="L838" t="str">
        <f t="shared" si="41"/>
        <v>20170807</v>
      </c>
    </row>
    <row r="839" spans="1:12">
      <c r="A839" s="1" t="s">
        <v>9220</v>
      </c>
      <c r="B839" s="1" t="s">
        <v>9219</v>
      </c>
      <c r="C839" s="1" t="s">
        <v>13856</v>
      </c>
      <c r="D839" s="1" t="s">
        <v>13853</v>
      </c>
      <c r="E839" s="6" t="s">
        <v>1109</v>
      </c>
      <c r="F839" s="13">
        <v>290</v>
      </c>
      <c r="G839" s="1" t="str">
        <f t="shared" si="39"/>
        <v>62230827004061097290</v>
      </c>
      <c r="H839" s="1" t="s">
        <v>13854</v>
      </c>
      <c r="I839" t="e">
        <f>VLOOKUP(G2152,银行退汇!H:K,4,FALSE)</f>
        <v>#N/A</v>
      </c>
      <c r="J839" t="e">
        <f t="shared" si="40"/>
        <v>#N/A</v>
      </c>
      <c r="K839" t="str">
        <f>VLOOKUP(G839,网银退汇!H:J,3,FALSE)</f>
        <v>2017-08-04</v>
      </c>
      <c r="L839" t="str">
        <f t="shared" si="41"/>
        <v>20170803</v>
      </c>
    </row>
    <row r="840" spans="1:12">
      <c r="A840" s="1" t="s">
        <v>9150</v>
      </c>
      <c r="B840" s="1" t="s">
        <v>2369</v>
      </c>
      <c r="C840" s="1" t="s">
        <v>13856</v>
      </c>
      <c r="D840" s="1" t="s">
        <v>13853</v>
      </c>
      <c r="E840" s="1" t="s">
        <v>9151</v>
      </c>
      <c r="F840" s="2">
        <v>1150</v>
      </c>
      <c r="G840" s="1" t="str">
        <f t="shared" si="39"/>
        <v>622308270043562811150</v>
      </c>
      <c r="H840" s="1" t="s">
        <v>13854</v>
      </c>
      <c r="I840" t="e">
        <f>VLOOKUP(G2153,银行退汇!H:K,4,FALSE)</f>
        <v>#N/A</v>
      </c>
      <c r="J840" t="e">
        <f t="shared" si="40"/>
        <v>#N/A</v>
      </c>
      <c r="K840" t="e">
        <f>VLOOKUP(G840,网银退汇!H:J,3,FALSE)</f>
        <v>#N/A</v>
      </c>
      <c r="L840" t="str">
        <f t="shared" si="41"/>
        <v>20170803</v>
      </c>
    </row>
    <row r="841" spans="1:12">
      <c r="A841" s="1" t="s">
        <v>8781</v>
      </c>
      <c r="B841" s="1" t="s">
        <v>1931</v>
      </c>
      <c r="C841" s="1" t="s">
        <v>13855</v>
      </c>
      <c r="D841" s="1" t="s">
        <v>13853</v>
      </c>
      <c r="E841" s="1" t="s">
        <v>8782</v>
      </c>
      <c r="F841" s="2">
        <v>196.9</v>
      </c>
      <c r="G841" s="1" t="str">
        <f t="shared" si="39"/>
        <v>62230827007115155196.9</v>
      </c>
      <c r="H841" s="1" t="s">
        <v>13854</v>
      </c>
      <c r="I841" t="e">
        <f>VLOOKUP(G2154,银行退汇!H:K,4,FALSE)</f>
        <v>#N/A</v>
      </c>
      <c r="J841" t="e">
        <f t="shared" si="40"/>
        <v>#N/A</v>
      </c>
      <c r="K841" t="e">
        <f>VLOOKUP(G841,网银退汇!H:J,3,FALSE)</f>
        <v>#N/A</v>
      </c>
      <c r="L841" t="str">
        <f t="shared" si="41"/>
        <v>20170802</v>
      </c>
    </row>
    <row r="842" spans="1:12">
      <c r="A842" s="1" t="s">
        <v>9369</v>
      </c>
      <c r="B842" s="1" t="s">
        <v>2650</v>
      </c>
      <c r="C842" s="1" t="s">
        <v>13856</v>
      </c>
      <c r="D842" s="1" t="s">
        <v>13853</v>
      </c>
      <c r="E842" s="1" t="s">
        <v>9370</v>
      </c>
      <c r="F842" s="2">
        <v>297</v>
      </c>
      <c r="G842" s="1" t="str">
        <f t="shared" si="39"/>
        <v>62230827007195074297</v>
      </c>
      <c r="H842" s="1" t="s">
        <v>13854</v>
      </c>
      <c r="I842" t="e">
        <f>VLOOKUP(G2155,银行退汇!H:K,4,FALSE)</f>
        <v>#N/A</v>
      </c>
      <c r="J842" t="e">
        <f t="shared" si="40"/>
        <v>#N/A</v>
      </c>
      <c r="K842" t="e">
        <f>VLOOKUP(G842,网银退汇!H:J,3,FALSE)</f>
        <v>#N/A</v>
      </c>
      <c r="L842" t="str">
        <f t="shared" si="41"/>
        <v>20170803</v>
      </c>
    </row>
    <row r="843" spans="1:12">
      <c r="A843" s="1" t="s">
        <v>8428</v>
      </c>
      <c r="B843" s="1" t="s">
        <v>1482</v>
      </c>
      <c r="C843" s="1" t="s">
        <v>13852</v>
      </c>
      <c r="D843" s="1" t="s">
        <v>13853</v>
      </c>
      <c r="E843" s="1" t="s">
        <v>8429</v>
      </c>
      <c r="F843" s="2">
        <v>13.2</v>
      </c>
      <c r="G843" s="1" t="str">
        <f t="shared" si="39"/>
        <v>6223082800132157513.2</v>
      </c>
      <c r="H843" s="1" t="s">
        <v>13854</v>
      </c>
      <c r="I843" t="e">
        <f>VLOOKUP(G2156,银行退汇!H:K,4,FALSE)</f>
        <v>#N/A</v>
      </c>
      <c r="J843" t="e">
        <f t="shared" si="40"/>
        <v>#N/A</v>
      </c>
      <c r="K843" t="e">
        <f>VLOOKUP(G843,网银退汇!H:J,3,FALSE)</f>
        <v>#N/A</v>
      </c>
      <c r="L843" t="str">
        <f t="shared" si="41"/>
        <v>20170801</v>
      </c>
    </row>
    <row r="844" spans="1:12">
      <c r="A844" s="1" t="s">
        <v>11497</v>
      </c>
      <c r="B844" s="1" t="s">
        <v>5252</v>
      </c>
      <c r="C844" s="1" t="s">
        <v>13864</v>
      </c>
      <c r="D844" s="1" t="s">
        <v>13853</v>
      </c>
      <c r="E844" s="1" t="s">
        <v>11498</v>
      </c>
      <c r="F844" s="2">
        <v>500</v>
      </c>
      <c r="G844" s="1" t="str">
        <f t="shared" si="39"/>
        <v>62230828001814595500</v>
      </c>
      <c r="H844" s="1" t="s">
        <v>13854</v>
      </c>
      <c r="I844" t="e">
        <f>VLOOKUP(G2157,银行退汇!H:K,4,FALSE)</f>
        <v>#N/A</v>
      </c>
      <c r="J844" t="e">
        <f t="shared" si="40"/>
        <v>#N/A</v>
      </c>
      <c r="K844" t="e">
        <f>VLOOKUP(G844,网银退汇!H:J,3,FALSE)</f>
        <v>#N/A</v>
      </c>
      <c r="L844" t="str">
        <f t="shared" si="41"/>
        <v>20170811</v>
      </c>
    </row>
    <row r="845" spans="1:12">
      <c r="A845" s="1" t="s">
        <v>9636</v>
      </c>
      <c r="B845" s="1" t="s">
        <v>2959</v>
      </c>
      <c r="C845" s="1" t="s">
        <v>13857</v>
      </c>
      <c r="D845" s="1" t="s">
        <v>13853</v>
      </c>
      <c r="E845" s="1" t="s">
        <v>9637</v>
      </c>
      <c r="F845" s="2">
        <v>1512</v>
      </c>
      <c r="G845" s="1" t="str">
        <f t="shared" si="39"/>
        <v>622308290059040931512</v>
      </c>
      <c r="H845" s="1" t="s">
        <v>13854</v>
      </c>
      <c r="I845" t="e">
        <f>VLOOKUP(G2158,银行退汇!H:K,4,FALSE)</f>
        <v>#N/A</v>
      </c>
      <c r="J845" t="e">
        <f t="shared" si="40"/>
        <v>#N/A</v>
      </c>
      <c r="K845" t="e">
        <f>VLOOKUP(G845,网银退汇!H:J,3,FALSE)</f>
        <v>#N/A</v>
      </c>
      <c r="L845" t="str">
        <f t="shared" si="41"/>
        <v>20170804</v>
      </c>
    </row>
    <row r="846" spans="1:12">
      <c r="A846" s="1" t="s">
        <v>9824</v>
      </c>
      <c r="B846" s="1" t="s">
        <v>3195</v>
      </c>
      <c r="C846" s="1" t="s">
        <v>13858</v>
      </c>
      <c r="D846" s="1" t="s">
        <v>13853</v>
      </c>
      <c r="E846" s="1" t="s">
        <v>9825</v>
      </c>
      <c r="F846" s="2">
        <v>32.909999999999997</v>
      </c>
      <c r="G846" s="1" t="str">
        <f t="shared" si="39"/>
        <v>622322602250994632.91</v>
      </c>
      <c r="H846" s="1" t="s">
        <v>13854</v>
      </c>
      <c r="I846" t="e">
        <f>VLOOKUP(G2159,银行退汇!H:K,4,FALSE)</f>
        <v>#N/A</v>
      </c>
      <c r="J846" t="e">
        <f t="shared" si="40"/>
        <v>#N/A</v>
      </c>
      <c r="K846" t="e">
        <f>VLOOKUP(G846,网银退汇!H:J,3,FALSE)</f>
        <v>#N/A</v>
      </c>
      <c r="L846" t="str">
        <f t="shared" si="41"/>
        <v>20170805</v>
      </c>
    </row>
    <row r="847" spans="1:12">
      <c r="A847" s="1" t="s">
        <v>9189</v>
      </c>
      <c r="B847" s="1" t="s">
        <v>9188</v>
      </c>
      <c r="C847" s="1" t="s">
        <v>13856</v>
      </c>
      <c r="D847" s="1" t="s">
        <v>13853</v>
      </c>
      <c r="E847" s="6" t="s">
        <v>1153</v>
      </c>
      <c r="F847" s="13">
        <v>401.65</v>
      </c>
      <c r="G847" s="1" t="str">
        <f t="shared" si="39"/>
        <v>6223690725177485401.65</v>
      </c>
      <c r="H847" s="1" t="s">
        <v>13854</v>
      </c>
      <c r="I847" t="e">
        <f>VLOOKUP(G2160,银行退汇!H:K,4,FALSE)</f>
        <v>#N/A</v>
      </c>
      <c r="J847" t="e">
        <f t="shared" si="40"/>
        <v>#N/A</v>
      </c>
      <c r="K847" t="str">
        <f>VLOOKUP(G847,网银退汇!H:J,3,FALSE)</f>
        <v>2017-08-04</v>
      </c>
      <c r="L847" t="str">
        <f t="shared" si="41"/>
        <v>20170803</v>
      </c>
    </row>
    <row r="848" spans="1:12">
      <c r="A848" s="1" t="s">
        <v>11938</v>
      </c>
      <c r="B848" s="1" t="s">
        <v>5785</v>
      </c>
      <c r="C848" s="1" t="s">
        <v>13867</v>
      </c>
      <c r="D848" s="1" t="s">
        <v>13853</v>
      </c>
      <c r="E848" s="1" t="s">
        <v>11939</v>
      </c>
      <c r="F848" s="2">
        <v>339.5</v>
      </c>
      <c r="G848" s="1" t="str">
        <f t="shared" si="39"/>
        <v>6223690728025053339.5</v>
      </c>
      <c r="H848" s="1" t="s">
        <v>13854</v>
      </c>
      <c r="I848" t="e">
        <f>VLOOKUP(G2161,银行退汇!H:K,4,FALSE)</f>
        <v>#N/A</v>
      </c>
      <c r="J848" t="e">
        <f t="shared" si="40"/>
        <v>#N/A</v>
      </c>
      <c r="K848" t="e">
        <f>VLOOKUP(G848,网银退汇!H:J,3,FALSE)</f>
        <v>#N/A</v>
      </c>
      <c r="L848" t="str">
        <f t="shared" si="41"/>
        <v>20170814</v>
      </c>
    </row>
    <row r="849" spans="1:12">
      <c r="A849" s="1" t="s">
        <v>9479</v>
      </c>
      <c r="B849" s="1" t="s">
        <v>9478</v>
      </c>
      <c r="C849" s="1" t="s">
        <v>13857</v>
      </c>
      <c r="D849" s="1" t="s">
        <v>13853</v>
      </c>
      <c r="E849" s="6" t="s">
        <v>1053</v>
      </c>
      <c r="F849" s="13">
        <v>993</v>
      </c>
      <c r="G849" s="1" t="str">
        <f t="shared" si="39"/>
        <v>6223690735689743993</v>
      </c>
      <c r="H849" s="1" t="s">
        <v>13854</v>
      </c>
      <c r="I849" t="e">
        <f>VLOOKUP(G2162,银行退汇!H:K,4,FALSE)</f>
        <v>#N/A</v>
      </c>
      <c r="J849" t="e">
        <f t="shared" si="40"/>
        <v>#N/A</v>
      </c>
      <c r="K849" t="str">
        <f>VLOOKUP(G849,网银退汇!H:J,3,FALSE)</f>
        <v>2017-08-04</v>
      </c>
      <c r="L849" t="str">
        <f t="shared" si="41"/>
        <v>20170804</v>
      </c>
    </row>
    <row r="850" spans="1:12">
      <c r="A850" s="1" t="s">
        <v>10886</v>
      </c>
      <c r="B850" s="1" t="s">
        <v>4497</v>
      </c>
      <c r="C850" s="1" t="s">
        <v>13862</v>
      </c>
      <c r="D850" s="1" t="s">
        <v>13853</v>
      </c>
      <c r="E850" s="1" t="s">
        <v>10887</v>
      </c>
      <c r="F850" s="2">
        <v>1177.2</v>
      </c>
      <c r="G850" s="1" t="str">
        <f t="shared" si="39"/>
        <v>62236907426921281177.2</v>
      </c>
      <c r="H850" s="1" t="s">
        <v>13854</v>
      </c>
      <c r="I850" t="e">
        <f>VLOOKUP(G2163,银行退汇!H:K,4,FALSE)</f>
        <v>#N/A</v>
      </c>
      <c r="J850" t="e">
        <f t="shared" si="40"/>
        <v>#N/A</v>
      </c>
      <c r="K850" t="e">
        <f>VLOOKUP(G850,网银退汇!H:J,3,FALSE)</f>
        <v>#N/A</v>
      </c>
      <c r="L850" t="str">
        <f t="shared" si="41"/>
        <v>20170809</v>
      </c>
    </row>
    <row r="851" spans="1:12">
      <c r="A851" s="1" t="s">
        <v>8570</v>
      </c>
      <c r="B851" s="1" t="s">
        <v>1658</v>
      </c>
      <c r="C851" s="1" t="s">
        <v>13852</v>
      </c>
      <c r="D851" s="1" t="s">
        <v>13853</v>
      </c>
      <c r="E851" s="1" t="s">
        <v>8571</v>
      </c>
      <c r="F851" s="2">
        <v>143.26</v>
      </c>
      <c r="G851" s="1" t="str">
        <f t="shared" si="39"/>
        <v>6223690748304090143.26</v>
      </c>
      <c r="H851" s="1" t="s">
        <v>13854</v>
      </c>
      <c r="I851" t="e">
        <f>VLOOKUP(G2164,银行退汇!H:K,4,FALSE)</f>
        <v>#N/A</v>
      </c>
      <c r="J851" t="e">
        <f t="shared" si="40"/>
        <v>#N/A</v>
      </c>
      <c r="K851" t="e">
        <f>VLOOKUP(G851,网银退汇!H:J,3,FALSE)</f>
        <v>#N/A</v>
      </c>
      <c r="L851" t="str">
        <f t="shared" si="41"/>
        <v>20170801</v>
      </c>
    </row>
    <row r="852" spans="1:12">
      <c r="A852" s="1" t="s">
        <v>11817</v>
      </c>
      <c r="B852" s="1" t="s">
        <v>11816</v>
      </c>
      <c r="C852" s="1" t="s">
        <v>13865</v>
      </c>
      <c r="D852" s="1" t="s">
        <v>13853</v>
      </c>
      <c r="E852" s="6" t="s">
        <v>522</v>
      </c>
      <c r="F852" s="13">
        <v>556.08000000000004</v>
      </c>
      <c r="G852" s="1" t="str">
        <f t="shared" si="39"/>
        <v>6223690759219609556.08</v>
      </c>
      <c r="H852" s="1" t="s">
        <v>13854</v>
      </c>
      <c r="I852" t="e">
        <f>VLOOKUP(G2165,银行退汇!H:K,4,FALSE)</f>
        <v>#N/A</v>
      </c>
      <c r="J852" t="e">
        <f t="shared" si="40"/>
        <v>#N/A</v>
      </c>
      <c r="K852" t="str">
        <f>VLOOKUP(G852,网银退汇!H:J,3,FALSE)</f>
        <v>2017-08-14</v>
      </c>
      <c r="L852" t="str">
        <f t="shared" si="41"/>
        <v>20170812</v>
      </c>
    </row>
    <row r="853" spans="1:12">
      <c r="A853" s="1" t="s">
        <v>10288</v>
      </c>
      <c r="B853" s="1" t="s">
        <v>3765</v>
      </c>
      <c r="C853" s="1" t="s">
        <v>13860</v>
      </c>
      <c r="D853" s="1" t="s">
        <v>13853</v>
      </c>
      <c r="E853" s="1" t="s">
        <v>10289</v>
      </c>
      <c r="F853" s="2">
        <v>5519</v>
      </c>
      <c r="G853" s="1" t="str">
        <f t="shared" si="39"/>
        <v>62236907781568735519</v>
      </c>
      <c r="H853" s="1" t="s">
        <v>13854</v>
      </c>
      <c r="I853" t="e">
        <f>VLOOKUP(G2166,银行退汇!H:K,4,FALSE)</f>
        <v>#N/A</v>
      </c>
      <c r="J853" t="e">
        <f t="shared" si="40"/>
        <v>#N/A</v>
      </c>
      <c r="K853" t="e">
        <f>VLOOKUP(G853,网银退汇!H:J,3,FALSE)</f>
        <v>#N/A</v>
      </c>
      <c r="L853" t="str">
        <f t="shared" si="41"/>
        <v>20170807</v>
      </c>
    </row>
    <row r="854" spans="1:12">
      <c r="A854" s="1" t="s">
        <v>13354</v>
      </c>
      <c r="B854" s="1" t="s">
        <v>7681</v>
      </c>
      <c r="C854" s="1" t="s">
        <v>13871</v>
      </c>
      <c r="D854" s="1" t="s">
        <v>13853</v>
      </c>
      <c r="E854" s="1" t="s">
        <v>13355</v>
      </c>
      <c r="F854" s="2">
        <v>492.5</v>
      </c>
      <c r="G854" s="1" t="str">
        <f t="shared" si="39"/>
        <v>6223690794361234492.5</v>
      </c>
      <c r="H854" s="1" t="s">
        <v>13854</v>
      </c>
      <c r="I854" t="e">
        <f>VLOOKUP(G2167,银行退汇!H:K,4,FALSE)</f>
        <v>#N/A</v>
      </c>
      <c r="J854" t="e">
        <f t="shared" si="40"/>
        <v>#N/A</v>
      </c>
      <c r="K854" t="e">
        <f>VLOOKUP(G854,网银退汇!H:J,3,FALSE)</f>
        <v>#N/A</v>
      </c>
      <c r="L854" t="str">
        <f t="shared" si="41"/>
        <v>20170818</v>
      </c>
    </row>
    <row r="855" spans="1:12">
      <c r="A855" s="1" t="s">
        <v>11926</v>
      </c>
      <c r="B855" s="1" t="s">
        <v>5771</v>
      </c>
      <c r="C855" s="1" t="s">
        <v>13866</v>
      </c>
      <c r="D855" s="1" t="s">
        <v>13853</v>
      </c>
      <c r="E855" s="1" t="s">
        <v>11927</v>
      </c>
      <c r="F855" s="2">
        <v>14598.44</v>
      </c>
      <c r="G855" s="1" t="str">
        <f t="shared" si="39"/>
        <v>622369087861221314598.44</v>
      </c>
      <c r="H855" s="1" t="s">
        <v>13854</v>
      </c>
      <c r="I855" t="e">
        <f>VLOOKUP(G2168,银行退汇!H:K,4,FALSE)</f>
        <v>#N/A</v>
      </c>
      <c r="J855" t="e">
        <f t="shared" si="40"/>
        <v>#N/A</v>
      </c>
      <c r="K855" t="e">
        <f>VLOOKUP(G855,网银退汇!H:J,3,FALSE)</f>
        <v>#N/A</v>
      </c>
      <c r="L855" t="str">
        <f t="shared" si="41"/>
        <v>20170813</v>
      </c>
    </row>
    <row r="856" spans="1:12">
      <c r="A856" s="1" t="s">
        <v>9639</v>
      </c>
      <c r="B856" s="1" t="s">
        <v>2963</v>
      </c>
      <c r="C856" s="1" t="s">
        <v>13857</v>
      </c>
      <c r="D856" s="1" t="s">
        <v>13853</v>
      </c>
      <c r="E856" s="1" t="s">
        <v>9640</v>
      </c>
      <c r="F856" s="2">
        <v>500</v>
      </c>
      <c r="G856" s="1" t="str">
        <f t="shared" si="39"/>
        <v>6223690901891651500</v>
      </c>
      <c r="H856" s="1" t="s">
        <v>13854</v>
      </c>
      <c r="I856" t="e">
        <f>VLOOKUP(G2169,银行退汇!H:K,4,FALSE)</f>
        <v>#N/A</v>
      </c>
      <c r="J856" t="e">
        <f t="shared" si="40"/>
        <v>#N/A</v>
      </c>
      <c r="K856" t="e">
        <f>VLOOKUP(G856,网银退汇!H:J,3,FALSE)</f>
        <v>#N/A</v>
      </c>
      <c r="L856" t="str">
        <f t="shared" si="41"/>
        <v>20170804</v>
      </c>
    </row>
    <row r="857" spans="1:12">
      <c r="A857" s="1" t="s">
        <v>9342</v>
      </c>
      <c r="B857" s="1" t="s">
        <v>2616</v>
      </c>
      <c r="C857" s="1" t="s">
        <v>13856</v>
      </c>
      <c r="D857" s="1" t="s">
        <v>13853</v>
      </c>
      <c r="E857" s="1" t="s">
        <v>9343</v>
      </c>
      <c r="F857" s="2">
        <v>480</v>
      </c>
      <c r="G857" s="1" t="str">
        <f t="shared" si="39"/>
        <v>6223690907749325480</v>
      </c>
      <c r="H857" s="1" t="s">
        <v>13854</v>
      </c>
      <c r="I857" t="e">
        <f>VLOOKUP(G2170,银行退汇!H:K,4,FALSE)</f>
        <v>#N/A</v>
      </c>
      <c r="J857" t="e">
        <f t="shared" si="40"/>
        <v>#N/A</v>
      </c>
      <c r="K857" t="e">
        <f>VLOOKUP(G857,网银退汇!H:J,3,FALSE)</f>
        <v>#N/A</v>
      </c>
      <c r="L857" t="str">
        <f t="shared" si="41"/>
        <v>20170803</v>
      </c>
    </row>
    <row r="858" spans="1:12">
      <c r="A858" s="1" t="s">
        <v>10247</v>
      </c>
      <c r="B858" s="1" t="s">
        <v>3714</v>
      </c>
      <c r="C858" s="1" t="s">
        <v>13860</v>
      </c>
      <c r="D858" s="1" t="s">
        <v>13853</v>
      </c>
      <c r="E858" s="1" t="s">
        <v>10248</v>
      </c>
      <c r="F858" s="2">
        <v>4224.45</v>
      </c>
      <c r="G858" s="1" t="str">
        <f t="shared" si="39"/>
        <v>62236909267188224224.45</v>
      </c>
      <c r="H858" s="1" t="s">
        <v>13854</v>
      </c>
      <c r="I858" t="e">
        <f>VLOOKUP(G2171,银行退汇!H:K,4,FALSE)</f>
        <v>#N/A</v>
      </c>
      <c r="J858" t="e">
        <f t="shared" si="40"/>
        <v>#N/A</v>
      </c>
      <c r="K858" t="e">
        <f>VLOOKUP(G858,网银退汇!H:J,3,FALSE)</f>
        <v>#N/A</v>
      </c>
      <c r="L858" t="str">
        <f t="shared" si="41"/>
        <v>20170807</v>
      </c>
    </row>
    <row r="859" spans="1:12">
      <c r="A859" s="1" t="s">
        <v>12010</v>
      </c>
      <c r="B859" s="1" t="s">
        <v>5874</v>
      </c>
      <c r="C859" s="1" t="s">
        <v>13867</v>
      </c>
      <c r="D859" s="1" t="s">
        <v>13853</v>
      </c>
      <c r="E859" s="6" t="s">
        <v>362</v>
      </c>
      <c r="F859" s="13">
        <v>741.2</v>
      </c>
      <c r="G859" s="1" t="str">
        <f t="shared" si="39"/>
        <v>6223690929219307741.2</v>
      </c>
      <c r="H859" s="1" t="s">
        <v>13854</v>
      </c>
      <c r="I859" t="e">
        <f>VLOOKUP(G2172,银行退汇!H:K,4,FALSE)</f>
        <v>#N/A</v>
      </c>
      <c r="J859" t="e">
        <f t="shared" si="40"/>
        <v>#N/A</v>
      </c>
      <c r="K859" t="str">
        <f>VLOOKUP(G859,网银退汇!H:J,3,FALSE)</f>
        <v>2017-08-15</v>
      </c>
      <c r="L859" t="str">
        <f t="shared" si="41"/>
        <v>20170814</v>
      </c>
    </row>
    <row r="860" spans="1:12">
      <c r="A860" s="1" t="s">
        <v>12012</v>
      </c>
      <c r="B860" s="1" t="s">
        <v>5877</v>
      </c>
      <c r="C860" s="1" t="s">
        <v>13867</v>
      </c>
      <c r="D860" s="1" t="s">
        <v>13853</v>
      </c>
      <c r="E860" s="6" t="s">
        <v>362</v>
      </c>
      <c r="F860" s="13">
        <v>881.2</v>
      </c>
      <c r="G860" s="1" t="str">
        <f t="shared" si="39"/>
        <v>6223690929219307881.2</v>
      </c>
      <c r="H860" s="1" t="s">
        <v>13854</v>
      </c>
      <c r="I860" t="e">
        <f>VLOOKUP(G2173,银行退汇!H:K,4,FALSE)</f>
        <v>#N/A</v>
      </c>
      <c r="J860" t="e">
        <f t="shared" si="40"/>
        <v>#N/A</v>
      </c>
      <c r="K860" t="str">
        <f>VLOOKUP(G860,网银退汇!H:J,3,FALSE)</f>
        <v>2017-08-15</v>
      </c>
      <c r="L860" t="str">
        <f t="shared" si="41"/>
        <v>20170814</v>
      </c>
    </row>
    <row r="861" spans="1:12">
      <c r="A861" s="1" t="s">
        <v>12779</v>
      </c>
      <c r="B861" s="1" t="s">
        <v>6911</v>
      </c>
      <c r="C861" s="1" t="s">
        <v>13869</v>
      </c>
      <c r="D861" s="1" t="s">
        <v>13853</v>
      </c>
      <c r="E861" s="1" t="s">
        <v>12780</v>
      </c>
      <c r="F861" s="2">
        <v>39.36</v>
      </c>
      <c r="G861" s="1" t="str">
        <f t="shared" si="39"/>
        <v>622369093997567439.36</v>
      </c>
      <c r="H861" s="1" t="s">
        <v>13854</v>
      </c>
      <c r="I861" t="e">
        <f>VLOOKUP(G2174,银行退汇!H:K,4,FALSE)</f>
        <v>#N/A</v>
      </c>
      <c r="J861" t="e">
        <f t="shared" si="40"/>
        <v>#N/A</v>
      </c>
      <c r="K861" t="e">
        <f>VLOOKUP(G861,网银退汇!H:J,3,FALSE)</f>
        <v>#N/A</v>
      </c>
      <c r="L861" t="str">
        <f t="shared" si="41"/>
        <v>20170816</v>
      </c>
    </row>
    <row r="862" spans="1:12">
      <c r="A862" s="1" t="s">
        <v>13637</v>
      </c>
      <c r="B862" s="1" t="s">
        <v>8070</v>
      </c>
      <c r="C862" s="1" t="s">
        <v>13871</v>
      </c>
      <c r="D862" s="1" t="s">
        <v>13853</v>
      </c>
      <c r="E862" s="1" t="s">
        <v>13638</v>
      </c>
      <c r="F862" s="2">
        <v>38</v>
      </c>
      <c r="G862" s="1" t="str">
        <f t="shared" si="39"/>
        <v>622369097013647538</v>
      </c>
      <c r="H862" s="1" t="s">
        <v>13854</v>
      </c>
      <c r="I862" t="e">
        <f>VLOOKUP(G2175,银行退汇!H:K,4,FALSE)</f>
        <v>#N/A</v>
      </c>
      <c r="J862" t="e">
        <f t="shared" si="40"/>
        <v>#N/A</v>
      </c>
      <c r="K862" t="e">
        <f>VLOOKUP(G862,网银退汇!H:J,3,FALSE)</f>
        <v>#N/A</v>
      </c>
      <c r="L862" t="str">
        <f t="shared" si="41"/>
        <v>20170818</v>
      </c>
    </row>
    <row r="863" spans="1:12">
      <c r="A863" s="1" t="s">
        <v>10889</v>
      </c>
      <c r="B863" s="1" t="s">
        <v>4501</v>
      </c>
      <c r="C863" s="1" t="s">
        <v>13862</v>
      </c>
      <c r="D863" s="1" t="s">
        <v>13853</v>
      </c>
      <c r="E863" s="1" t="s">
        <v>10890</v>
      </c>
      <c r="F863" s="2">
        <v>1600</v>
      </c>
      <c r="G863" s="1" t="str">
        <f t="shared" si="39"/>
        <v>62236910075796611600</v>
      </c>
      <c r="H863" s="1" t="s">
        <v>13854</v>
      </c>
      <c r="I863" t="e">
        <f>VLOOKUP(G2176,银行退汇!H:K,4,FALSE)</f>
        <v>#N/A</v>
      </c>
      <c r="J863" t="e">
        <f t="shared" si="40"/>
        <v>#N/A</v>
      </c>
      <c r="K863" t="e">
        <f>VLOOKUP(G863,网银退汇!H:J,3,FALSE)</f>
        <v>#N/A</v>
      </c>
      <c r="L863" t="str">
        <f t="shared" si="41"/>
        <v>20170809</v>
      </c>
    </row>
    <row r="864" spans="1:12">
      <c r="A864" s="1" t="s">
        <v>9847</v>
      </c>
      <c r="B864" s="1" t="s">
        <v>9846</v>
      </c>
      <c r="C864" s="1" t="s">
        <v>13858</v>
      </c>
      <c r="D864" s="1" t="s">
        <v>13853</v>
      </c>
      <c r="E864" s="6" t="s">
        <v>996</v>
      </c>
      <c r="F864" s="13">
        <v>324</v>
      </c>
      <c r="G864" s="1" t="str">
        <f t="shared" si="39"/>
        <v>6223691013347004324</v>
      </c>
      <c r="H864" s="1" t="s">
        <v>13854</v>
      </c>
      <c r="I864" t="e">
        <f>VLOOKUP(G2177,银行退汇!H:K,4,FALSE)</f>
        <v>#N/A</v>
      </c>
      <c r="J864" t="e">
        <f t="shared" si="40"/>
        <v>#N/A</v>
      </c>
      <c r="K864" t="str">
        <f>VLOOKUP(G864,网银退汇!H:J,3,FALSE)</f>
        <v>2017-08-08</v>
      </c>
      <c r="L864" t="str">
        <f t="shared" si="41"/>
        <v>20170805</v>
      </c>
    </row>
    <row r="865" spans="1:12">
      <c r="A865" s="1" t="s">
        <v>9173</v>
      </c>
      <c r="B865" s="1" t="s">
        <v>2397</v>
      </c>
      <c r="C865" s="1" t="s">
        <v>13856</v>
      </c>
      <c r="D865" s="1" t="s">
        <v>13853</v>
      </c>
      <c r="E865" s="1" t="s">
        <v>9174</v>
      </c>
      <c r="F865" s="2">
        <v>290</v>
      </c>
      <c r="G865" s="1" t="str">
        <f t="shared" si="39"/>
        <v>6223691035481526290</v>
      </c>
      <c r="H865" s="1" t="s">
        <v>13854</v>
      </c>
      <c r="I865" t="e">
        <f>VLOOKUP(G2178,银行退汇!H:K,4,FALSE)</f>
        <v>#N/A</v>
      </c>
      <c r="J865" t="e">
        <f t="shared" si="40"/>
        <v>#N/A</v>
      </c>
      <c r="K865" t="e">
        <f>VLOOKUP(G865,网银退汇!H:J,3,FALSE)</f>
        <v>#N/A</v>
      </c>
      <c r="L865" t="str">
        <f t="shared" si="41"/>
        <v>20170803</v>
      </c>
    </row>
    <row r="866" spans="1:12">
      <c r="A866" s="1" t="s">
        <v>12068</v>
      </c>
      <c r="B866" s="1" t="s">
        <v>12067</v>
      </c>
      <c r="C866" s="1" t="s">
        <v>13867</v>
      </c>
      <c r="D866" s="1" t="s">
        <v>13853</v>
      </c>
      <c r="E866" s="6" t="s">
        <v>502</v>
      </c>
      <c r="F866" s="13">
        <v>1000</v>
      </c>
      <c r="G866" s="1" t="str">
        <f t="shared" si="39"/>
        <v>62236910446413421000</v>
      </c>
      <c r="H866" s="1" t="s">
        <v>13854</v>
      </c>
      <c r="I866" t="e">
        <f>VLOOKUP(G2179,银行退汇!H:K,4,FALSE)</f>
        <v>#N/A</v>
      </c>
      <c r="J866" t="e">
        <f t="shared" si="40"/>
        <v>#N/A</v>
      </c>
      <c r="K866" t="str">
        <f>VLOOKUP(G866,网银退汇!H:J,3,FALSE)</f>
        <v>2017-08-14</v>
      </c>
      <c r="L866" t="str">
        <f t="shared" si="41"/>
        <v>20170814</v>
      </c>
    </row>
    <row r="867" spans="1:12">
      <c r="A867" s="1" t="s">
        <v>8610</v>
      </c>
      <c r="B867" s="1" t="s">
        <v>1710</v>
      </c>
      <c r="C867" s="1" t="s">
        <v>13852</v>
      </c>
      <c r="D867" s="1" t="s">
        <v>13853</v>
      </c>
      <c r="E867" s="1" t="s">
        <v>8611</v>
      </c>
      <c r="F867" s="2">
        <v>800</v>
      </c>
      <c r="G867" s="1" t="str">
        <f t="shared" si="39"/>
        <v>6223691054800010800</v>
      </c>
      <c r="H867" s="1" t="s">
        <v>13854</v>
      </c>
      <c r="I867" t="e">
        <f>VLOOKUP(G2180,银行退汇!H:K,4,FALSE)</f>
        <v>#N/A</v>
      </c>
      <c r="J867" t="e">
        <f t="shared" si="40"/>
        <v>#N/A</v>
      </c>
      <c r="K867" t="e">
        <f>VLOOKUP(G867,网银退汇!H:J,3,FALSE)</f>
        <v>#N/A</v>
      </c>
      <c r="L867" t="str">
        <f t="shared" si="41"/>
        <v>20170801</v>
      </c>
    </row>
    <row r="868" spans="1:12">
      <c r="A868" s="1" t="s">
        <v>10517</v>
      </c>
      <c r="B868" s="1" t="s">
        <v>10516</v>
      </c>
      <c r="C868" s="1" t="s">
        <v>13861</v>
      </c>
      <c r="D868" s="1" t="s">
        <v>13853</v>
      </c>
      <c r="E868" s="6" t="s">
        <v>702</v>
      </c>
      <c r="F868" s="13">
        <v>580</v>
      </c>
      <c r="G868" s="1" t="str">
        <f t="shared" si="39"/>
        <v>6223691094673906580</v>
      </c>
      <c r="H868" s="1" t="s">
        <v>13854</v>
      </c>
      <c r="I868" t="e">
        <f>VLOOKUP(G2181,银行退汇!H:K,4,FALSE)</f>
        <v>#N/A</v>
      </c>
      <c r="J868" t="e">
        <f t="shared" si="40"/>
        <v>#N/A</v>
      </c>
      <c r="K868" t="str">
        <f>VLOOKUP(G868,网银退汇!H:J,3,FALSE)</f>
        <v>2017-08-10</v>
      </c>
      <c r="L868" t="str">
        <f t="shared" si="41"/>
        <v>20170808</v>
      </c>
    </row>
    <row r="869" spans="1:12">
      <c r="A869" s="1" t="s">
        <v>12795</v>
      </c>
      <c r="B869" s="1" t="s">
        <v>6932</v>
      </c>
      <c r="C869" s="1" t="s">
        <v>13869</v>
      </c>
      <c r="D869" s="1" t="s">
        <v>13853</v>
      </c>
      <c r="E869" s="6" t="s">
        <v>313</v>
      </c>
      <c r="F869" s="13">
        <v>1300</v>
      </c>
      <c r="G869" s="1" t="str">
        <f t="shared" si="39"/>
        <v>62236911087713991300</v>
      </c>
      <c r="H869" s="1" t="s">
        <v>13854</v>
      </c>
      <c r="I869" t="e">
        <f>VLOOKUP(G2182,银行退汇!H:K,4,FALSE)</f>
        <v>#N/A</v>
      </c>
      <c r="J869" t="e">
        <f t="shared" si="40"/>
        <v>#N/A</v>
      </c>
      <c r="K869" t="str">
        <f>VLOOKUP(G869,网银退汇!H:J,3,FALSE)</f>
        <v>2017-08-17</v>
      </c>
      <c r="L869" t="str">
        <f t="shared" si="41"/>
        <v>20170816</v>
      </c>
    </row>
    <row r="870" spans="1:12">
      <c r="A870" s="1" t="s">
        <v>9830</v>
      </c>
      <c r="B870" s="1" t="s">
        <v>3203</v>
      </c>
      <c r="C870" s="1" t="s">
        <v>13858</v>
      </c>
      <c r="D870" s="1" t="s">
        <v>13853</v>
      </c>
      <c r="E870" s="1" t="s">
        <v>9831</v>
      </c>
      <c r="F870" s="2">
        <v>10</v>
      </c>
      <c r="G870" s="1" t="str">
        <f t="shared" si="39"/>
        <v>622369112001554410</v>
      </c>
      <c r="H870" s="1" t="s">
        <v>13854</v>
      </c>
      <c r="I870" t="e">
        <f>VLOOKUP(G2183,银行退汇!H:K,4,FALSE)</f>
        <v>#N/A</v>
      </c>
      <c r="J870" t="e">
        <f t="shared" si="40"/>
        <v>#N/A</v>
      </c>
      <c r="K870" t="e">
        <f>VLOOKUP(G870,网银退汇!H:J,3,FALSE)</f>
        <v>#N/A</v>
      </c>
      <c r="L870" t="str">
        <f t="shared" si="41"/>
        <v>20170805</v>
      </c>
    </row>
    <row r="871" spans="1:12">
      <c r="A871" s="1" t="s">
        <v>8556</v>
      </c>
      <c r="B871" s="1" t="s">
        <v>8555</v>
      </c>
      <c r="C871" s="1" t="s">
        <v>13852</v>
      </c>
      <c r="D871" s="1" t="s">
        <v>13853</v>
      </c>
      <c r="E871" s="6" t="s">
        <v>1279</v>
      </c>
      <c r="F871" s="13">
        <v>424.64</v>
      </c>
      <c r="G871" s="1" t="str">
        <f t="shared" si="39"/>
        <v>6223691151587320424.64</v>
      </c>
      <c r="H871" s="1" t="s">
        <v>13854</v>
      </c>
      <c r="I871" t="e">
        <f>VLOOKUP(G2184,银行退汇!H:K,4,FALSE)</f>
        <v>#N/A</v>
      </c>
      <c r="J871" t="e">
        <f t="shared" si="40"/>
        <v>#N/A</v>
      </c>
      <c r="K871" t="str">
        <f>VLOOKUP(G871,网银退汇!H:J,3,FALSE)</f>
        <v>2017-08-02</v>
      </c>
      <c r="L871" t="str">
        <f t="shared" si="41"/>
        <v>20170801</v>
      </c>
    </row>
    <row r="872" spans="1:12">
      <c r="A872" s="1" t="s">
        <v>10047</v>
      </c>
      <c r="B872" s="1" t="s">
        <v>3466</v>
      </c>
      <c r="C872" s="1" t="s">
        <v>13860</v>
      </c>
      <c r="D872" s="1" t="s">
        <v>13853</v>
      </c>
      <c r="E872" s="1" t="s">
        <v>10048</v>
      </c>
      <c r="F872" s="2">
        <v>287.5</v>
      </c>
      <c r="G872" s="1" t="str">
        <f t="shared" si="39"/>
        <v>6223691155861861287.5</v>
      </c>
      <c r="H872" s="1" t="s">
        <v>13854</v>
      </c>
      <c r="I872" t="e">
        <f>VLOOKUP(G2185,银行退汇!H:K,4,FALSE)</f>
        <v>#N/A</v>
      </c>
      <c r="J872" t="e">
        <f t="shared" si="40"/>
        <v>#N/A</v>
      </c>
      <c r="K872" t="e">
        <f>VLOOKUP(G872,网银退汇!H:J,3,FALSE)</f>
        <v>#N/A</v>
      </c>
      <c r="L872" t="str">
        <f t="shared" si="41"/>
        <v>20170807</v>
      </c>
    </row>
    <row r="873" spans="1:12">
      <c r="A873" s="1" t="s">
        <v>9982</v>
      </c>
      <c r="B873" s="1" t="s">
        <v>3386</v>
      </c>
      <c r="C873" s="1" t="s">
        <v>13860</v>
      </c>
      <c r="D873" s="1" t="s">
        <v>13853</v>
      </c>
      <c r="E873" s="1" t="s">
        <v>9983</v>
      </c>
      <c r="F873" s="2">
        <v>5207.4799999999996</v>
      </c>
      <c r="G873" s="1" t="str">
        <f t="shared" si="39"/>
        <v>62236911568315585207.48</v>
      </c>
      <c r="H873" s="1" t="s">
        <v>13854</v>
      </c>
      <c r="I873" t="e">
        <f>VLOOKUP(G2186,银行退汇!H:K,4,FALSE)</f>
        <v>#N/A</v>
      </c>
      <c r="J873" t="e">
        <f t="shared" si="40"/>
        <v>#N/A</v>
      </c>
      <c r="K873" t="e">
        <f>VLOOKUP(G873,网银退汇!H:J,3,FALSE)</f>
        <v>#N/A</v>
      </c>
      <c r="L873" t="str">
        <f t="shared" si="41"/>
        <v>20170807</v>
      </c>
    </row>
    <row r="874" spans="1:12">
      <c r="A874" s="1" t="s">
        <v>9985</v>
      </c>
      <c r="B874" s="1" t="s">
        <v>3390</v>
      </c>
      <c r="C874" s="1" t="s">
        <v>13860</v>
      </c>
      <c r="D874" s="1" t="s">
        <v>13853</v>
      </c>
      <c r="E874" s="1" t="s">
        <v>9983</v>
      </c>
      <c r="F874" s="2">
        <v>6024.41</v>
      </c>
      <c r="G874" s="1" t="str">
        <f t="shared" si="39"/>
        <v>62236911568315586024.41</v>
      </c>
      <c r="H874" s="1" t="s">
        <v>13854</v>
      </c>
      <c r="I874" t="e">
        <f>VLOOKUP(G2187,银行退汇!H:K,4,FALSE)</f>
        <v>#N/A</v>
      </c>
      <c r="J874" t="e">
        <f t="shared" si="40"/>
        <v>#N/A</v>
      </c>
      <c r="K874" t="e">
        <f>VLOOKUP(G874,网银退汇!H:J,3,FALSE)</f>
        <v>#N/A</v>
      </c>
      <c r="L874" t="str">
        <f t="shared" si="41"/>
        <v>20170807</v>
      </c>
    </row>
    <row r="875" spans="1:12">
      <c r="A875" s="1" t="s">
        <v>13293</v>
      </c>
      <c r="B875" s="1" t="s">
        <v>7599</v>
      </c>
      <c r="C875" s="1" t="s">
        <v>13870</v>
      </c>
      <c r="D875" s="1" t="s">
        <v>13853</v>
      </c>
      <c r="E875" s="1" t="s">
        <v>13294</v>
      </c>
      <c r="F875" s="2">
        <v>150</v>
      </c>
      <c r="G875" s="1" t="str">
        <f t="shared" si="39"/>
        <v>6223691157297981150</v>
      </c>
      <c r="H875" s="1" t="s">
        <v>13854</v>
      </c>
      <c r="I875" t="e">
        <f>VLOOKUP(G2188,银行退汇!H:K,4,FALSE)</f>
        <v>#N/A</v>
      </c>
      <c r="J875" t="e">
        <f t="shared" si="40"/>
        <v>#N/A</v>
      </c>
      <c r="K875" t="e">
        <f>VLOOKUP(G875,网银退汇!H:J,3,FALSE)</f>
        <v>#N/A</v>
      </c>
      <c r="L875" t="str">
        <f t="shared" si="41"/>
        <v>20170817</v>
      </c>
    </row>
    <row r="876" spans="1:12">
      <c r="A876" s="1" t="s">
        <v>12521</v>
      </c>
      <c r="B876" s="1" t="s">
        <v>6560</v>
      </c>
      <c r="C876" s="1" t="s">
        <v>13868</v>
      </c>
      <c r="D876" s="1" t="s">
        <v>13853</v>
      </c>
      <c r="E876" s="1" t="s">
        <v>12522</v>
      </c>
      <c r="F876" s="2">
        <v>110</v>
      </c>
      <c r="G876" s="1" t="str">
        <f t="shared" si="39"/>
        <v>6223691188852994110</v>
      </c>
      <c r="H876" s="1" t="s">
        <v>13854</v>
      </c>
      <c r="I876" t="e">
        <f>VLOOKUP(G2189,银行退汇!H:K,4,FALSE)</f>
        <v>#N/A</v>
      </c>
      <c r="J876" t="e">
        <f t="shared" si="40"/>
        <v>#N/A</v>
      </c>
      <c r="K876" t="e">
        <f>VLOOKUP(G876,网银退汇!H:J,3,FALSE)</f>
        <v>#N/A</v>
      </c>
      <c r="L876" t="str">
        <f t="shared" si="41"/>
        <v>20170815</v>
      </c>
    </row>
    <row r="877" spans="1:12">
      <c r="A877" s="1" t="s">
        <v>9463</v>
      </c>
      <c r="B877" s="1" t="s">
        <v>2764</v>
      </c>
      <c r="C877" s="1" t="s">
        <v>13857</v>
      </c>
      <c r="D877" s="1" t="s">
        <v>13853</v>
      </c>
      <c r="E877" s="1" t="s">
        <v>9441</v>
      </c>
      <c r="F877" s="2">
        <v>2900</v>
      </c>
      <c r="G877" s="1" t="str">
        <f t="shared" si="39"/>
        <v>62236911898799962900</v>
      </c>
      <c r="H877" s="1" t="s">
        <v>13854</v>
      </c>
      <c r="I877" t="e">
        <f>VLOOKUP(G2190,银行退汇!H:K,4,FALSE)</f>
        <v>#N/A</v>
      </c>
      <c r="J877" t="e">
        <f t="shared" si="40"/>
        <v>#N/A</v>
      </c>
      <c r="K877" t="e">
        <f>VLOOKUP(G877,网银退汇!H:J,3,FALSE)</f>
        <v>#N/A</v>
      </c>
      <c r="L877" t="str">
        <f t="shared" si="41"/>
        <v>20170804</v>
      </c>
    </row>
    <row r="878" spans="1:12">
      <c r="A878" s="1" t="s">
        <v>9440</v>
      </c>
      <c r="B878" s="1" t="s">
        <v>2738</v>
      </c>
      <c r="C878" s="1" t="s">
        <v>13857</v>
      </c>
      <c r="D878" s="1" t="s">
        <v>13853</v>
      </c>
      <c r="E878" s="1" t="s">
        <v>9441</v>
      </c>
      <c r="F878" s="2">
        <v>3000</v>
      </c>
      <c r="G878" s="1" t="str">
        <f t="shared" si="39"/>
        <v>62236911898799963000</v>
      </c>
      <c r="H878" s="1" t="s">
        <v>13854</v>
      </c>
      <c r="I878" t="e">
        <f>VLOOKUP(G2191,银行退汇!H:K,4,FALSE)</f>
        <v>#N/A</v>
      </c>
      <c r="J878" t="e">
        <f t="shared" si="40"/>
        <v>#N/A</v>
      </c>
      <c r="K878" t="e">
        <f>VLOOKUP(G878,网银退汇!H:J,3,FALSE)</f>
        <v>#N/A</v>
      </c>
      <c r="L878" t="str">
        <f t="shared" si="41"/>
        <v>20170804</v>
      </c>
    </row>
    <row r="879" spans="1:12">
      <c r="A879" s="1" t="s">
        <v>12919</v>
      </c>
      <c r="B879" s="1" t="s">
        <v>7101</v>
      </c>
      <c r="C879" s="1" t="s">
        <v>13869</v>
      </c>
      <c r="D879" s="1" t="s">
        <v>13853</v>
      </c>
      <c r="E879" s="1" t="s">
        <v>12920</v>
      </c>
      <c r="F879" s="2">
        <v>163.5</v>
      </c>
      <c r="G879" s="1" t="str">
        <f t="shared" si="39"/>
        <v>6223691215998372163.5</v>
      </c>
      <c r="H879" s="1" t="s">
        <v>13854</v>
      </c>
      <c r="I879" t="e">
        <f>VLOOKUP(G2192,银行退汇!H:K,4,FALSE)</f>
        <v>#N/A</v>
      </c>
      <c r="J879" t="e">
        <f t="shared" si="40"/>
        <v>#N/A</v>
      </c>
      <c r="K879" t="e">
        <f>VLOOKUP(G879,网银退汇!H:J,3,FALSE)</f>
        <v>#N/A</v>
      </c>
      <c r="L879" t="str">
        <f t="shared" si="41"/>
        <v>20170816</v>
      </c>
    </row>
    <row r="880" spans="1:12">
      <c r="A880" s="1" t="s">
        <v>9418</v>
      </c>
      <c r="B880" s="1" t="s">
        <v>2712</v>
      </c>
      <c r="C880" s="1" t="s">
        <v>13857</v>
      </c>
      <c r="D880" s="1" t="s">
        <v>13853</v>
      </c>
      <c r="E880" s="1" t="s">
        <v>9419</v>
      </c>
      <c r="F880" s="2">
        <v>500</v>
      </c>
      <c r="G880" s="1" t="str">
        <f t="shared" si="39"/>
        <v>6223691221756616500</v>
      </c>
      <c r="H880" s="1" t="s">
        <v>13854</v>
      </c>
      <c r="I880" t="e">
        <f>VLOOKUP(G2193,银行退汇!H:K,4,FALSE)</f>
        <v>#N/A</v>
      </c>
      <c r="J880" t="e">
        <f t="shared" si="40"/>
        <v>#N/A</v>
      </c>
      <c r="K880" t="e">
        <f>VLOOKUP(G880,网银退汇!H:J,3,FALSE)</f>
        <v>#N/A</v>
      </c>
      <c r="L880" t="str">
        <f t="shared" si="41"/>
        <v>20170804</v>
      </c>
    </row>
    <row r="881" spans="1:12">
      <c r="A881" s="1" t="s">
        <v>10825</v>
      </c>
      <c r="B881" s="1" t="s">
        <v>4425</v>
      </c>
      <c r="C881" s="1" t="s">
        <v>13862</v>
      </c>
      <c r="D881" s="1" t="s">
        <v>13853</v>
      </c>
      <c r="E881" s="1" t="s">
        <v>10826</v>
      </c>
      <c r="F881" s="2">
        <v>104</v>
      </c>
      <c r="G881" s="1" t="str">
        <f t="shared" si="39"/>
        <v>6223691244675538104</v>
      </c>
      <c r="H881" s="1" t="s">
        <v>13854</v>
      </c>
      <c r="I881" t="e">
        <f>VLOOKUP(G2194,银行退汇!H:K,4,FALSE)</f>
        <v>#N/A</v>
      </c>
      <c r="J881" t="e">
        <f t="shared" si="40"/>
        <v>#N/A</v>
      </c>
      <c r="K881" t="e">
        <f>VLOOKUP(G881,网银退汇!H:J,3,FALSE)</f>
        <v>#N/A</v>
      </c>
      <c r="L881" t="str">
        <f t="shared" si="41"/>
        <v>20170809</v>
      </c>
    </row>
    <row r="882" spans="1:12">
      <c r="A882" s="1" t="s">
        <v>9487</v>
      </c>
      <c r="B882" s="1" t="s">
        <v>2780</v>
      </c>
      <c r="C882" s="1" t="s">
        <v>13857</v>
      </c>
      <c r="D882" s="1" t="s">
        <v>13853</v>
      </c>
      <c r="E882" s="1" t="s">
        <v>9488</v>
      </c>
      <c r="F882" s="2">
        <v>500</v>
      </c>
      <c r="G882" s="1" t="str">
        <f t="shared" si="39"/>
        <v>6223691282557382500</v>
      </c>
      <c r="H882" s="1" t="s">
        <v>13854</v>
      </c>
      <c r="I882" t="e">
        <f>VLOOKUP(G2195,银行退汇!H:K,4,FALSE)</f>
        <v>#N/A</v>
      </c>
      <c r="J882" t="e">
        <f t="shared" si="40"/>
        <v>#N/A</v>
      </c>
      <c r="K882" t="e">
        <f>VLOOKUP(G882,网银退汇!H:J,3,FALSE)</f>
        <v>#N/A</v>
      </c>
      <c r="L882" t="str">
        <f t="shared" si="41"/>
        <v>20170804</v>
      </c>
    </row>
    <row r="883" spans="1:12">
      <c r="A883" s="1" t="s">
        <v>11202</v>
      </c>
      <c r="B883" s="1" t="s">
        <v>4884</v>
      </c>
      <c r="C883" s="1" t="s">
        <v>13863</v>
      </c>
      <c r="D883" s="1" t="s">
        <v>13853</v>
      </c>
      <c r="E883" s="1" t="s">
        <v>11203</v>
      </c>
      <c r="F883" s="2">
        <v>34</v>
      </c>
      <c r="G883" s="1" t="str">
        <f t="shared" si="39"/>
        <v>622369130746037234</v>
      </c>
      <c r="H883" s="1" t="s">
        <v>13854</v>
      </c>
      <c r="I883" t="e">
        <f>VLOOKUP(G2196,银行退汇!H:K,4,FALSE)</f>
        <v>#N/A</v>
      </c>
      <c r="J883" t="e">
        <f t="shared" si="40"/>
        <v>#N/A</v>
      </c>
      <c r="K883" t="e">
        <f>VLOOKUP(G883,网银退汇!H:J,3,FALSE)</f>
        <v>#N/A</v>
      </c>
      <c r="L883" t="str">
        <f t="shared" si="41"/>
        <v>20170810</v>
      </c>
    </row>
    <row r="884" spans="1:12">
      <c r="A884" s="1" t="s">
        <v>13683</v>
      </c>
      <c r="B884" s="1" t="s">
        <v>8129</v>
      </c>
      <c r="C884" s="1" t="s">
        <v>13871</v>
      </c>
      <c r="D884" s="1" t="s">
        <v>13853</v>
      </c>
      <c r="E884" s="1" t="s">
        <v>13684</v>
      </c>
      <c r="F884" s="2">
        <v>20</v>
      </c>
      <c r="G884" s="1" t="str">
        <f t="shared" si="39"/>
        <v>622369131914086320</v>
      </c>
      <c r="H884" s="1" t="s">
        <v>13854</v>
      </c>
      <c r="I884" t="e">
        <f>VLOOKUP(G2197,银行退汇!H:K,4,FALSE)</f>
        <v>#N/A</v>
      </c>
      <c r="J884" t="e">
        <f t="shared" si="40"/>
        <v>#N/A</v>
      </c>
      <c r="K884" t="e">
        <f>VLOOKUP(G884,网银退汇!H:J,3,FALSE)</f>
        <v>#N/A</v>
      </c>
      <c r="L884" t="str">
        <f t="shared" si="41"/>
        <v>20170818</v>
      </c>
    </row>
    <row r="885" spans="1:12">
      <c r="A885" s="1" t="s">
        <v>13018</v>
      </c>
      <c r="B885" s="1" t="s">
        <v>7232</v>
      </c>
      <c r="C885" s="1" t="s">
        <v>13869</v>
      </c>
      <c r="D885" s="1" t="s">
        <v>13853</v>
      </c>
      <c r="E885" s="1" t="s">
        <v>13019</v>
      </c>
      <c r="F885" s="2">
        <v>77.790000000000006</v>
      </c>
      <c r="G885" s="1" t="str">
        <f t="shared" si="39"/>
        <v>622369135053390177.79</v>
      </c>
      <c r="H885" s="1" t="s">
        <v>13854</v>
      </c>
      <c r="I885" t="e">
        <f>VLOOKUP(G2198,银行退汇!H:K,4,FALSE)</f>
        <v>#N/A</v>
      </c>
      <c r="J885" t="e">
        <f t="shared" si="40"/>
        <v>#N/A</v>
      </c>
      <c r="K885" t="e">
        <f>VLOOKUP(G885,网银退汇!H:J,3,FALSE)</f>
        <v>#N/A</v>
      </c>
      <c r="L885" t="str">
        <f t="shared" si="41"/>
        <v>20170816</v>
      </c>
    </row>
    <row r="886" spans="1:12">
      <c r="A886" s="1" t="s">
        <v>11175</v>
      </c>
      <c r="B886" s="1" t="s">
        <v>11174</v>
      </c>
      <c r="C886" s="1" t="s">
        <v>13863</v>
      </c>
      <c r="D886" s="1" t="s">
        <v>13853</v>
      </c>
      <c r="E886" s="6" t="s">
        <v>684</v>
      </c>
      <c r="F886" s="13">
        <v>223.5</v>
      </c>
      <c r="G886" s="1" t="str">
        <f t="shared" si="39"/>
        <v>6223691365307150223.5</v>
      </c>
      <c r="H886" s="1" t="s">
        <v>13854</v>
      </c>
      <c r="I886" t="e">
        <f>VLOOKUP(G2199,银行退汇!H:K,4,FALSE)</f>
        <v>#N/A</v>
      </c>
      <c r="J886" t="e">
        <f t="shared" si="40"/>
        <v>#N/A</v>
      </c>
      <c r="K886" t="str">
        <f>VLOOKUP(G886,网银退汇!H:J,3,FALSE)</f>
        <v>2017-08-10</v>
      </c>
      <c r="L886" t="str">
        <f t="shared" si="41"/>
        <v>20170810</v>
      </c>
    </row>
    <row r="887" spans="1:12">
      <c r="A887" s="1" t="s">
        <v>8916</v>
      </c>
      <c r="B887" s="1" t="s">
        <v>2104</v>
      </c>
      <c r="C887" s="1" t="s">
        <v>13855</v>
      </c>
      <c r="D887" s="1" t="s">
        <v>13853</v>
      </c>
      <c r="E887" s="1" t="s">
        <v>8917</v>
      </c>
      <c r="F887" s="2">
        <v>350</v>
      </c>
      <c r="G887" s="1" t="str">
        <f t="shared" si="39"/>
        <v>6223691371602941350</v>
      </c>
      <c r="H887" s="1" t="s">
        <v>13854</v>
      </c>
      <c r="I887" t="e">
        <f>VLOOKUP(G2200,银行退汇!H:K,4,FALSE)</f>
        <v>#N/A</v>
      </c>
      <c r="J887" t="e">
        <f t="shared" si="40"/>
        <v>#N/A</v>
      </c>
      <c r="K887" t="e">
        <f>VLOOKUP(G887,网银退汇!H:J,3,FALSE)</f>
        <v>#N/A</v>
      </c>
      <c r="L887" t="str">
        <f t="shared" si="41"/>
        <v>20170802</v>
      </c>
    </row>
    <row r="888" spans="1:12">
      <c r="A888" s="1" t="s">
        <v>8928</v>
      </c>
      <c r="B888" s="1" t="s">
        <v>2119</v>
      </c>
      <c r="C888" s="1" t="s">
        <v>13855</v>
      </c>
      <c r="D888" s="1" t="s">
        <v>13853</v>
      </c>
      <c r="E888" s="1" t="s">
        <v>8917</v>
      </c>
      <c r="F888" s="2">
        <v>9.5</v>
      </c>
      <c r="G888" s="1" t="str">
        <f t="shared" si="39"/>
        <v>62236913716029419.5</v>
      </c>
      <c r="H888" s="1" t="s">
        <v>13854</v>
      </c>
      <c r="I888" t="e">
        <f>VLOOKUP(G2201,银行退汇!H:K,4,FALSE)</f>
        <v>#N/A</v>
      </c>
      <c r="J888" t="e">
        <f t="shared" si="40"/>
        <v>#N/A</v>
      </c>
      <c r="K888" t="e">
        <f>VLOOKUP(G888,网银退汇!H:J,3,FALSE)</f>
        <v>#N/A</v>
      </c>
      <c r="L888" t="str">
        <f t="shared" si="41"/>
        <v>20170802</v>
      </c>
    </row>
    <row r="889" spans="1:12">
      <c r="A889" s="1" t="s">
        <v>12853</v>
      </c>
      <c r="B889" s="1" t="s">
        <v>7008</v>
      </c>
      <c r="C889" s="1" t="s">
        <v>13869</v>
      </c>
      <c r="D889" s="1" t="s">
        <v>13853</v>
      </c>
      <c r="E889" s="6" t="s">
        <v>289</v>
      </c>
      <c r="F889" s="13">
        <v>235.28</v>
      </c>
      <c r="G889" s="1" t="str">
        <f t="shared" si="39"/>
        <v>6223691375678111235.28</v>
      </c>
      <c r="H889" s="1" t="s">
        <v>13854</v>
      </c>
      <c r="I889" t="e">
        <f>VLOOKUP(G2202,银行退汇!H:K,4,FALSE)</f>
        <v>#N/A</v>
      </c>
      <c r="J889" t="e">
        <f t="shared" si="40"/>
        <v>#N/A</v>
      </c>
      <c r="K889" t="str">
        <f>VLOOKUP(G889,网银退汇!H:J,3,FALSE)</f>
        <v>2017-08-17</v>
      </c>
      <c r="L889" t="str">
        <f t="shared" si="41"/>
        <v>20170816</v>
      </c>
    </row>
    <row r="890" spans="1:12">
      <c r="A890" s="1" t="s">
        <v>9165</v>
      </c>
      <c r="B890" s="1" t="s">
        <v>9164</v>
      </c>
      <c r="C890" s="1" t="s">
        <v>13856</v>
      </c>
      <c r="D890" s="1" t="s">
        <v>13853</v>
      </c>
      <c r="E890" s="6" t="s">
        <v>1093</v>
      </c>
      <c r="F890" s="13">
        <v>821.6</v>
      </c>
      <c r="G890" s="1" t="str">
        <f t="shared" si="39"/>
        <v>6223691385520949821.6</v>
      </c>
      <c r="H890" s="1" t="s">
        <v>13854</v>
      </c>
      <c r="I890" t="e">
        <f>VLOOKUP(G2203,银行退汇!H:K,4,FALSE)</f>
        <v>#N/A</v>
      </c>
      <c r="J890" t="e">
        <f t="shared" si="40"/>
        <v>#N/A</v>
      </c>
      <c r="K890" t="str">
        <f>VLOOKUP(G890,网银退汇!H:J,3,FALSE)</f>
        <v>2017-08-04</v>
      </c>
      <c r="L890" t="str">
        <f t="shared" si="41"/>
        <v>20170803</v>
      </c>
    </row>
    <row r="891" spans="1:12">
      <c r="A891" s="1" t="s">
        <v>12911</v>
      </c>
      <c r="B891" s="1" t="s">
        <v>7089</v>
      </c>
      <c r="C891" s="1" t="s">
        <v>13869</v>
      </c>
      <c r="D891" s="1" t="s">
        <v>13853</v>
      </c>
      <c r="E891" s="1" t="s">
        <v>12912</v>
      </c>
      <c r="F891" s="2">
        <v>290</v>
      </c>
      <c r="G891" s="1" t="str">
        <f t="shared" si="39"/>
        <v>6223691386777977290</v>
      </c>
      <c r="H891" s="1" t="s">
        <v>13854</v>
      </c>
      <c r="I891" t="e">
        <f>VLOOKUP(G2204,银行退汇!H:K,4,FALSE)</f>
        <v>#N/A</v>
      </c>
      <c r="J891" t="e">
        <f t="shared" si="40"/>
        <v>#N/A</v>
      </c>
      <c r="K891" t="e">
        <f>VLOOKUP(G891,网银退汇!H:J,3,FALSE)</f>
        <v>#N/A</v>
      </c>
      <c r="L891" t="str">
        <f t="shared" si="41"/>
        <v>20170816</v>
      </c>
    </row>
    <row r="892" spans="1:12">
      <c r="A892" s="1" t="s">
        <v>13495</v>
      </c>
      <c r="B892" s="1" t="s">
        <v>7878</v>
      </c>
      <c r="C892" s="1" t="s">
        <v>13871</v>
      </c>
      <c r="D892" s="1" t="s">
        <v>13853</v>
      </c>
      <c r="E892" s="1" t="s">
        <v>13496</v>
      </c>
      <c r="F892" s="2">
        <v>70</v>
      </c>
      <c r="G892" s="1" t="str">
        <f t="shared" si="39"/>
        <v>622369139814036270</v>
      </c>
      <c r="H892" s="1" t="s">
        <v>13854</v>
      </c>
      <c r="I892" t="e">
        <f>VLOOKUP(G2205,银行退汇!H:K,4,FALSE)</f>
        <v>#N/A</v>
      </c>
      <c r="J892" t="e">
        <f t="shared" si="40"/>
        <v>#N/A</v>
      </c>
      <c r="K892" t="e">
        <f>VLOOKUP(G892,网银退汇!H:J,3,FALSE)</f>
        <v>#N/A</v>
      </c>
      <c r="L892" t="str">
        <f t="shared" si="41"/>
        <v>20170818</v>
      </c>
    </row>
    <row r="893" spans="1:12">
      <c r="A893" s="1" t="s">
        <v>10463</v>
      </c>
      <c r="B893" s="1" t="s">
        <v>3980</v>
      </c>
      <c r="C893" s="1" t="s">
        <v>13861</v>
      </c>
      <c r="D893" s="1" t="s">
        <v>13853</v>
      </c>
      <c r="E893" s="1" t="s">
        <v>10464</v>
      </c>
      <c r="F893" s="2">
        <v>152.84</v>
      </c>
      <c r="G893" s="1" t="str">
        <f t="shared" si="39"/>
        <v>6223691403784576152.84</v>
      </c>
      <c r="H893" s="1" t="s">
        <v>13854</v>
      </c>
      <c r="I893" t="e">
        <f>VLOOKUP(G2206,银行退汇!H:K,4,FALSE)</f>
        <v>#N/A</v>
      </c>
      <c r="J893" t="e">
        <f t="shared" si="40"/>
        <v>#N/A</v>
      </c>
      <c r="K893" t="e">
        <f>VLOOKUP(G893,网银退汇!H:J,3,FALSE)</f>
        <v>#N/A</v>
      </c>
      <c r="L893" t="str">
        <f t="shared" si="41"/>
        <v>20170808</v>
      </c>
    </row>
    <row r="894" spans="1:12">
      <c r="A894" s="1" t="s">
        <v>13611</v>
      </c>
      <c r="B894" s="1" t="s">
        <v>8035</v>
      </c>
      <c r="C894" s="1" t="s">
        <v>13871</v>
      </c>
      <c r="D894" s="1" t="s">
        <v>13853</v>
      </c>
      <c r="E894" s="1" t="s">
        <v>13612</v>
      </c>
      <c r="F894" s="2">
        <v>1500</v>
      </c>
      <c r="G894" s="1" t="str">
        <f t="shared" si="39"/>
        <v>62236914048753571500</v>
      </c>
      <c r="H894" s="1" t="s">
        <v>13854</v>
      </c>
      <c r="I894" t="e">
        <f>VLOOKUP(G2207,银行退汇!H:K,4,FALSE)</f>
        <v>#N/A</v>
      </c>
      <c r="J894" t="e">
        <f t="shared" si="40"/>
        <v>#N/A</v>
      </c>
      <c r="K894" t="e">
        <f>VLOOKUP(G894,网银退汇!H:J,3,FALSE)</f>
        <v>#N/A</v>
      </c>
      <c r="L894" t="str">
        <f t="shared" si="41"/>
        <v>20170818</v>
      </c>
    </row>
    <row r="895" spans="1:12">
      <c r="A895" s="1" t="s">
        <v>9139</v>
      </c>
      <c r="B895" s="1" t="s">
        <v>9138</v>
      </c>
      <c r="C895" s="1" t="s">
        <v>13856</v>
      </c>
      <c r="D895" s="1" t="s">
        <v>13853</v>
      </c>
      <c r="E895" s="6" t="s">
        <v>1143</v>
      </c>
      <c r="F895" s="13">
        <v>1335</v>
      </c>
      <c r="G895" s="1" t="str">
        <f t="shared" si="39"/>
        <v>62236914070787931335</v>
      </c>
      <c r="H895" s="1" t="s">
        <v>13854</v>
      </c>
      <c r="I895" t="e">
        <f>VLOOKUP(G2208,银行退汇!H:K,4,FALSE)</f>
        <v>#N/A</v>
      </c>
      <c r="J895" t="e">
        <f t="shared" si="40"/>
        <v>#N/A</v>
      </c>
      <c r="K895" t="str">
        <f>VLOOKUP(G895,网银退汇!H:J,3,FALSE)</f>
        <v>2017-08-04</v>
      </c>
      <c r="L895" t="str">
        <f t="shared" si="41"/>
        <v>20170803</v>
      </c>
    </row>
    <row r="896" spans="1:12">
      <c r="A896" s="1" t="s">
        <v>8898</v>
      </c>
      <c r="B896" s="1" t="s">
        <v>2084</v>
      </c>
      <c r="C896" s="1" t="s">
        <v>13855</v>
      </c>
      <c r="D896" s="1" t="s">
        <v>13853</v>
      </c>
      <c r="E896" s="1" t="s">
        <v>8899</v>
      </c>
      <c r="F896" s="2">
        <v>409</v>
      </c>
      <c r="G896" s="1" t="str">
        <f t="shared" si="39"/>
        <v>6223691414246326409</v>
      </c>
      <c r="H896" s="1" t="s">
        <v>13854</v>
      </c>
      <c r="I896" t="e">
        <f>VLOOKUP(G2209,银行退汇!H:K,4,FALSE)</f>
        <v>#N/A</v>
      </c>
      <c r="J896" t="e">
        <f t="shared" si="40"/>
        <v>#N/A</v>
      </c>
      <c r="K896" t="e">
        <f>VLOOKUP(G896,网银退汇!H:J,3,FALSE)</f>
        <v>#N/A</v>
      </c>
      <c r="L896" t="str">
        <f t="shared" si="41"/>
        <v>20170802</v>
      </c>
    </row>
    <row r="897" spans="1:12">
      <c r="A897" s="1" t="s">
        <v>12431</v>
      </c>
      <c r="B897" s="1" t="s">
        <v>6436</v>
      </c>
      <c r="C897" s="1" t="s">
        <v>13868</v>
      </c>
      <c r="D897" s="1" t="s">
        <v>13853</v>
      </c>
      <c r="E897" s="1" t="s">
        <v>12432</v>
      </c>
      <c r="F897" s="2">
        <v>500</v>
      </c>
      <c r="G897" s="1" t="str">
        <f t="shared" si="39"/>
        <v>6223691425428764500</v>
      </c>
      <c r="H897" s="1" t="s">
        <v>13854</v>
      </c>
      <c r="I897" t="e">
        <f>VLOOKUP(G2210,银行退汇!H:K,4,FALSE)</f>
        <v>#N/A</v>
      </c>
      <c r="J897" t="e">
        <f t="shared" si="40"/>
        <v>#N/A</v>
      </c>
      <c r="K897" t="e">
        <f>VLOOKUP(G897,网银退汇!H:J,3,FALSE)</f>
        <v>#N/A</v>
      </c>
      <c r="L897" t="str">
        <f t="shared" si="41"/>
        <v>20170815</v>
      </c>
    </row>
    <row r="898" spans="1:12">
      <c r="A898" s="1" t="s">
        <v>12902</v>
      </c>
      <c r="B898" s="1" t="s">
        <v>7077</v>
      </c>
      <c r="C898" s="1" t="s">
        <v>13869</v>
      </c>
      <c r="D898" s="1" t="s">
        <v>13853</v>
      </c>
      <c r="E898" s="1" t="s">
        <v>12903</v>
      </c>
      <c r="F898" s="2">
        <v>95</v>
      </c>
      <c r="G898" s="1" t="str">
        <f t="shared" ref="G898:G961" si="42">E898&amp;F898</f>
        <v>622369145703515695</v>
      </c>
      <c r="H898" s="1" t="s">
        <v>13854</v>
      </c>
      <c r="I898" t="e">
        <f>VLOOKUP(G2211,银行退汇!H:K,4,FALSE)</f>
        <v>#N/A</v>
      </c>
      <c r="J898" t="e">
        <f t="shared" si="40"/>
        <v>#N/A</v>
      </c>
      <c r="K898" t="e">
        <f>VLOOKUP(G898,网银退汇!H:J,3,FALSE)</f>
        <v>#N/A</v>
      </c>
      <c r="L898" t="str">
        <f t="shared" si="41"/>
        <v>20170816</v>
      </c>
    </row>
    <row r="899" spans="1:12">
      <c r="A899" s="1" t="s">
        <v>13343</v>
      </c>
      <c r="B899" s="1" t="s">
        <v>7665</v>
      </c>
      <c r="C899" s="1" t="s">
        <v>13870</v>
      </c>
      <c r="D899" s="1" t="s">
        <v>13853</v>
      </c>
      <c r="E899" s="1" t="s">
        <v>13344</v>
      </c>
      <c r="F899" s="2">
        <v>3000</v>
      </c>
      <c r="G899" s="1" t="str">
        <f t="shared" si="42"/>
        <v>62236914658023083000</v>
      </c>
      <c r="H899" s="1" t="s">
        <v>13854</v>
      </c>
      <c r="I899" t="e">
        <f>VLOOKUP(G2212,银行退汇!H:K,4,FALSE)</f>
        <v>#N/A</v>
      </c>
      <c r="J899" t="e">
        <f t="shared" ref="J899:J962" si="43">IF(I899&gt;0,1,"")</f>
        <v>#N/A</v>
      </c>
      <c r="K899" t="e">
        <f>VLOOKUP(G899,网银退汇!H:J,3,FALSE)</f>
        <v>#N/A</v>
      </c>
      <c r="L899" t="str">
        <f t="shared" ref="L899:L962" si="44">C899</f>
        <v>20170817</v>
      </c>
    </row>
    <row r="900" spans="1:12">
      <c r="A900" s="1" t="s">
        <v>12827</v>
      </c>
      <c r="B900" s="1" t="s">
        <v>6974</v>
      </c>
      <c r="C900" s="1" t="s">
        <v>13869</v>
      </c>
      <c r="D900" s="1" t="s">
        <v>13853</v>
      </c>
      <c r="E900" s="1" t="s">
        <v>12828</v>
      </c>
      <c r="F900" s="2">
        <v>181.2</v>
      </c>
      <c r="G900" s="1" t="str">
        <f t="shared" si="42"/>
        <v>6223691497156681181.2</v>
      </c>
      <c r="H900" s="1" t="s">
        <v>13854</v>
      </c>
      <c r="I900" t="e">
        <f>VLOOKUP(G2213,银行退汇!H:K,4,FALSE)</f>
        <v>#N/A</v>
      </c>
      <c r="J900" t="e">
        <f t="shared" si="43"/>
        <v>#N/A</v>
      </c>
      <c r="K900" t="e">
        <f>VLOOKUP(G900,网银退汇!H:J,3,FALSE)</f>
        <v>#N/A</v>
      </c>
      <c r="L900" t="str">
        <f t="shared" si="44"/>
        <v>20170816</v>
      </c>
    </row>
    <row r="901" spans="1:12">
      <c r="A901" s="1" t="s">
        <v>8992</v>
      </c>
      <c r="B901" s="1" t="s">
        <v>2188</v>
      </c>
      <c r="C901" s="1" t="s">
        <v>13855</v>
      </c>
      <c r="D901" s="1" t="s">
        <v>13853</v>
      </c>
      <c r="E901" s="1" t="s">
        <v>8993</v>
      </c>
      <c r="F901" s="2">
        <v>270</v>
      </c>
      <c r="G901" s="1" t="str">
        <f t="shared" si="42"/>
        <v>6223691504496195270</v>
      </c>
      <c r="H901" s="1" t="s">
        <v>13854</v>
      </c>
      <c r="I901" t="e">
        <f>VLOOKUP(G2214,银行退汇!H:K,4,FALSE)</f>
        <v>#N/A</v>
      </c>
      <c r="J901" t="e">
        <f t="shared" si="43"/>
        <v>#N/A</v>
      </c>
      <c r="K901" t="e">
        <f>VLOOKUP(G901,网银退汇!H:J,3,FALSE)</f>
        <v>#N/A</v>
      </c>
      <c r="L901" t="str">
        <f t="shared" si="44"/>
        <v>20170802</v>
      </c>
    </row>
    <row r="902" spans="1:12">
      <c r="A902" s="1" t="s">
        <v>11911</v>
      </c>
      <c r="B902" s="1" t="s">
        <v>5753</v>
      </c>
      <c r="C902" s="1" t="s">
        <v>13866</v>
      </c>
      <c r="D902" s="1" t="s">
        <v>13853</v>
      </c>
      <c r="E902" s="1" t="s">
        <v>11912</v>
      </c>
      <c r="F902" s="2">
        <v>300</v>
      </c>
      <c r="G902" s="1" t="str">
        <f t="shared" si="42"/>
        <v>6223691512765318300</v>
      </c>
      <c r="H902" s="1" t="s">
        <v>13854</v>
      </c>
      <c r="I902" t="e">
        <f>VLOOKUP(G2215,银行退汇!H:K,4,FALSE)</f>
        <v>#N/A</v>
      </c>
      <c r="J902" t="e">
        <f t="shared" si="43"/>
        <v>#N/A</v>
      </c>
      <c r="K902" t="e">
        <f>VLOOKUP(G902,网银退汇!H:J,3,FALSE)</f>
        <v>#N/A</v>
      </c>
      <c r="L902" t="str">
        <f t="shared" si="44"/>
        <v>20170813</v>
      </c>
    </row>
    <row r="903" spans="1:12">
      <c r="A903" s="1" t="s">
        <v>13204</v>
      </c>
      <c r="B903" s="1" t="s">
        <v>7480</v>
      </c>
      <c r="C903" s="1" t="s">
        <v>13870</v>
      </c>
      <c r="D903" s="1" t="s">
        <v>13853</v>
      </c>
      <c r="E903" s="1" t="s">
        <v>13205</v>
      </c>
      <c r="F903" s="2">
        <v>772</v>
      </c>
      <c r="G903" s="1" t="str">
        <f t="shared" si="42"/>
        <v>6223691568061687772</v>
      </c>
      <c r="H903" s="1" t="s">
        <v>13854</v>
      </c>
      <c r="I903" t="e">
        <f>VLOOKUP(G2216,银行退汇!H:K,4,FALSE)</f>
        <v>#N/A</v>
      </c>
      <c r="J903" t="e">
        <f t="shared" si="43"/>
        <v>#N/A</v>
      </c>
      <c r="K903" t="e">
        <f>VLOOKUP(G903,网银退汇!H:J,3,FALSE)</f>
        <v>#N/A</v>
      </c>
      <c r="L903" t="str">
        <f t="shared" si="44"/>
        <v>20170817</v>
      </c>
    </row>
    <row r="904" spans="1:12">
      <c r="A904" s="1" t="s">
        <v>13799</v>
      </c>
      <c r="B904" s="1" t="s">
        <v>8284</v>
      </c>
      <c r="C904" s="1" t="s">
        <v>13872</v>
      </c>
      <c r="D904" s="1" t="s">
        <v>13853</v>
      </c>
      <c r="E904" s="1" t="s">
        <v>13800</v>
      </c>
      <c r="F904" s="2">
        <v>484</v>
      </c>
      <c r="G904" s="1" t="str">
        <f t="shared" si="42"/>
        <v>6223691598803363484</v>
      </c>
      <c r="H904" s="1" t="s">
        <v>13854</v>
      </c>
      <c r="I904" t="e">
        <f>VLOOKUP(G2217,银行退汇!H:K,4,FALSE)</f>
        <v>#N/A</v>
      </c>
      <c r="J904" t="e">
        <f t="shared" si="43"/>
        <v>#N/A</v>
      </c>
      <c r="K904" t="e">
        <f>VLOOKUP(G904,网银退汇!H:J,3,FALSE)</f>
        <v>#N/A</v>
      </c>
      <c r="L904" t="str">
        <f t="shared" si="44"/>
        <v>20170819</v>
      </c>
    </row>
    <row r="905" spans="1:12">
      <c r="A905" s="1" t="s">
        <v>13665</v>
      </c>
      <c r="B905" s="1" t="s">
        <v>8108</v>
      </c>
      <c r="C905" s="1" t="s">
        <v>13871</v>
      </c>
      <c r="D905" s="1" t="s">
        <v>13853</v>
      </c>
      <c r="E905" s="1" t="s">
        <v>13666</v>
      </c>
      <c r="F905" s="2">
        <v>1345.37</v>
      </c>
      <c r="G905" s="1" t="str">
        <f t="shared" si="42"/>
        <v>62236916150373181345.37</v>
      </c>
      <c r="H905" s="1" t="s">
        <v>13854</v>
      </c>
      <c r="I905" t="e">
        <f>VLOOKUP(G2218,银行退汇!H:K,4,FALSE)</f>
        <v>#N/A</v>
      </c>
      <c r="J905" t="e">
        <f t="shared" si="43"/>
        <v>#N/A</v>
      </c>
      <c r="K905" t="e">
        <f>VLOOKUP(G905,网银退汇!H:J,3,FALSE)</f>
        <v>#N/A</v>
      </c>
      <c r="L905" t="str">
        <f t="shared" si="44"/>
        <v>20170818</v>
      </c>
    </row>
    <row r="906" spans="1:12">
      <c r="A906" s="1" t="s">
        <v>8654</v>
      </c>
      <c r="B906" s="1" t="s">
        <v>1767</v>
      </c>
      <c r="C906" s="1" t="s">
        <v>13852</v>
      </c>
      <c r="D906" s="1" t="s">
        <v>13853</v>
      </c>
      <c r="E906" s="1" t="s">
        <v>8655</v>
      </c>
      <c r="F906" s="2">
        <v>170.71</v>
      </c>
      <c r="G906" s="1" t="str">
        <f t="shared" si="42"/>
        <v>6223691626461168170.71</v>
      </c>
      <c r="H906" s="1" t="s">
        <v>13854</v>
      </c>
      <c r="I906" t="e">
        <f>VLOOKUP(G2219,银行退汇!H:K,4,FALSE)</f>
        <v>#N/A</v>
      </c>
      <c r="J906" t="e">
        <f t="shared" si="43"/>
        <v>#N/A</v>
      </c>
      <c r="K906" t="e">
        <f>VLOOKUP(G906,网银退汇!H:J,3,FALSE)</f>
        <v>#N/A</v>
      </c>
      <c r="L906" t="str">
        <f t="shared" si="44"/>
        <v>20170801</v>
      </c>
    </row>
    <row r="907" spans="1:12">
      <c r="A907" s="1" t="s">
        <v>11166</v>
      </c>
      <c r="B907" s="1" t="s">
        <v>11165</v>
      </c>
      <c r="C907" s="1" t="s">
        <v>13863</v>
      </c>
      <c r="D907" s="1" t="s">
        <v>13853</v>
      </c>
      <c r="E907" s="6" t="s">
        <v>668</v>
      </c>
      <c r="F907" s="13">
        <v>11560.14</v>
      </c>
      <c r="G907" s="1" t="str">
        <f t="shared" si="42"/>
        <v>622369164120416311560.14</v>
      </c>
      <c r="H907" s="1" t="s">
        <v>13854</v>
      </c>
      <c r="I907" t="e">
        <f>VLOOKUP(G2220,银行退汇!H:K,4,FALSE)</f>
        <v>#N/A</v>
      </c>
      <c r="J907" t="e">
        <f t="shared" si="43"/>
        <v>#N/A</v>
      </c>
      <c r="K907" t="str">
        <f>VLOOKUP(G907,网银退汇!H:J,3,FALSE)</f>
        <v>2017-08-11</v>
      </c>
      <c r="L907" t="str">
        <f t="shared" si="44"/>
        <v>20170810</v>
      </c>
    </row>
    <row r="908" spans="1:12">
      <c r="A908" s="1" t="s">
        <v>13171</v>
      </c>
      <c r="B908" s="1" t="s">
        <v>7439</v>
      </c>
      <c r="C908" s="1" t="s">
        <v>13870</v>
      </c>
      <c r="D908" s="1" t="s">
        <v>13853</v>
      </c>
      <c r="E908" s="6" t="s">
        <v>668</v>
      </c>
      <c r="F908" s="13" t="s">
        <v>13909</v>
      </c>
      <c r="G908" s="1" t="str">
        <f t="shared" si="42"/>
        <v>622369164120416311560.140</v>
      </c>
      <c r="H908" s="1" t="s">
        <v>13854</v>
      </c>
      <c r="I908" t="e">
        <f>VLOOKUP(G2221,银行退汇!H:K,4,FALSE)</f>
        <v>#N/A</v>
      </c>
      <c r="J908" t="e">
        <f t="shared" si="43"/>
        <v>#N/A</v>
      </c>
      <c r="K908" t="e">
        <f>VLOOKUP(G908,网银退汇!H:J,3,FALSE)</f>
        <v>#N/A</v>
      </c>
      <c r="L908" t="str">
        <f t="shared" si="44"/>
        <v>20170817</v>
      </c>
    </row>
    <row r="909" spans="1:12">
      <c r="A909" s="1" t="s">
        <v>9084</v>
      </c>
      <c r="B909" s="1" t="s">
        <v>9083</v>
      </c>
      <c r="C909" s="1" t="s">
        <v>13856</v>
      </c>
      <c r="D909" s="1" t="s">
        <v>13853</v>
      </c>
      <c r="E909" s="6" t="s">
        <v>1114</v>
      </c>
      <c r="F909" s="13">
        <v>27.3</v>
      </c>
      <c r="G909" s="1" t="str">
        <f t="shared" si="42"/>
        <v>622369164571674127.3</v>
      </c>
      <c r="H909" s="1" t="s">
        <v>13854</v>
      </c>
      <c r="I909" t="e">
        <f>VLOOKUP(G2222,银行退汇!H:K,4,FALSE)</f>
        <v>#N/A</v>
      </c>
      <c r="J909" t="e">
        <f t="shared" si="43"/>
        <v>#N/A</v>
      </c>
      <c r="K909" t="str">
        <f>VLOOKUP(G909,网银退汇!H:J,3,FALSE)</f>
        <v>2017-08-04</v>
      </c>
      <c r="L909" t="str">
        <f t="shared" si="44"/>
        <v>20170803</v>
      </c>
    </row>
    <row r="910" spans="1:12">
      <c r="A910" s="1" t="s">
        <v>11509</v>
      </c>
      <c r="B910" s="1" t="s">
        <v>5266</v>
      </c>
      <c r="C910" s="1" t="s">
        <v>13864</v>
      </c>
      <c r="D910" s="1" t="s">
        <v>13853</v>
      </c>
      <c r="E910" s="1" t="s">
        <v>11510</v>
      </c>
      <c r="F910" s="2">
        <v>508.73</v>
      </c>
      <c r="G910" s="1" t="str">
        <f t="shared" si="42"/>
        <v>6223691656292863508.73</v>
      </c>
      <c r="H910" s="1" t="s">
        <v>13854</v>
      </c>
      <c r="I910" t="e">
        <f>VLOOKUP(G2223,银行退汇!H:K,4,FALSE)</f>
        <v>#N/A</v>
      </c>
      <c r="J910" t="e">
        <f t="shared" si="43"/>
        <v>#N/A</v>
      </c>
      <c r="K910" t="e">
        <f>VLOOKUP(G910,网银退汇!H:J,3,FALSE)</f>
        <v>#N/A</v>
      </c>
      <c r="L910" t="str">
        <f t="shared" si="44"/>
        <v>20170811</v>
      </c>
    </row>
    <row r="911" spans="1:12">
      <c r="A911" s="1" t="s">
        <v>13825</v>
      </c>
      <c r="B911" s="1" t="s">
        <v>8316</v>
      </c>
      <c r="C911" s="1" t="s">
        <v>13872</v>
      </c>
      <c r="D911" s="1" t="s">
        <v>13853</v>
      </c>
      <c r="E911" s="6" t="s">
        <v>85</v>
      </c>
      <c r="F911" s="13">
        <v>83.28</v>
      </c>
      <c r="G911" s="1" t="str">
        <f t="shared" si="42"/>
        <v>622369165750067883.28</v>
      </c>
      <c r="H911" s="1" t="s">
        <v>13854</v>
      </c>
      <c r="I911" t="e">
        <f>VLOOKUP(G2224,银行退汇!H:K,4,FALSE)</f>
        <v>#N/A</v>
      </c>
      <c r="J911" t="e">
        <f t="shared" si="43"/>
        <v>#N/A</v>
      </c>
      <c r="K911" t="str">
        <f>VLOOKUP(G911,网银退汇!H:J,3,FALSE)</f>
        <v>2017-08-21</v>
      </c>
      <c r="L911" t="str">
        <f t="shared" si="44"/>
        <v>20170819</v>
      </c>
    </row>
    <row r="912" spans="1:12">
      <c r="A912" s="1" t="s">
        <v>10976</v>
      </c>
      <c r="B912" s="1" t="s">
        <v>10975</v>
      </c>
      <c r="C912" s="1" t="s">
        <v>13862</v>
      </c>
      <c r="D912" s="1" t="s">
        <v>13853</v>
      </c>
      <c r="E912" s="6" t="s">
        <v>758</v>
      </c>
      <c r="F912" s="13">
        <v>14.5</v>
      </c>
      <c r="G912" s="1" t="str">
        <f t="shared" si="42"/>
        <v>622369167930968614.5</v>
      </c>
      <c r="H912" s="1" t="s">
        <v>13854</v>
      </c>
      <c r="I912" t="e">
        <f>VLOOKUP(G2225,银行退汇!H:K,4,FALSE)</f>
        <v>#N/A</v>
      </c>
      <c r="J912" t="e">
        <f t="shared" si="43"/>
        <v>#N/A</v>
      </c>
      <c r="K912" t="str">
        <f>VLOOKUP(G912,网银退汇!H:J,3,FALSE)</f>
        <v>2017-08-10</v>
      </c>
      <c r="L912" t="str">
        <f t="shared" si="44"/>
        <v>20170809</v>
      </c>
    </row>
    <row r="913" spans="1:12">
      <c r="A913" s="1" t="s">
        <v>12591</v>
      </c>
      <c r="B913" s="1" t="s">
        <v>6652</v>
      </c>
      <c r="C913" s="1" t="s">
        <v>13868</v>
      </c>
      <c r="D913" s="1" t="s">
        <v>13853</v>
      </c>
      <c r="E913" s="1" t="s">
        <v>12592</v>
      </c>
      <c r="F913" s="2">
        <v>94</v>
      </c>
      <c r="G913" s="1" t="str">
        <f t="shared" si="42"/>
        <v>622369168283762494</v>
      </c>
      <c r="H913" s="1" t="s">
        <v>13854</v>
      </c>
      <c r="I913" t="e">
        <f>VLOOKUP(G2226,银行退汇!H:K,4,FALSE)</f>
        <v>#N/A</v>
      </c>
      <c r="J913" t="e">
        <f t="shared" si="43"/>
        <v>#N/A</v>
      </c>
      <c r="K913" t="e">
        <f>VLOOKUP(G913,网银退汇!H:J,3,FALSE)</f>
        <v>#N/A</v>
      </c>
      <c r="L913" t="str">
        <f t="shared" si="44"/>
        <v>20170815</v>
      </c>
    </row>
    <row r="914" spans="1:12">
      <c r="A914" s="1" t="s">
        <v>8938</v>
      </c>
      <c r="B914" s="1" t="s">
        <v>2125</v>
      </c>
      <c r="C914" s="1" t="s">
        <v>13855</v>
      </c>
      <c r="D914" s="1" t="s">
        <v>13853</v>
      </c>
      <c r="E914" s="1" t="s">
        <v>8939</v>
      </c>
      <c r="F914" s="2">
        <v>24.64</v>
      </c>
      <c r="G914" s="1" t="str">
        <f t="shared" si="42"/>
        <v>622369168965086324.64</v>
      </c>
      <c r="H914" s="1" t="s">
        <v>13854</v>
      </c>
      <c r="I914" t="e">
        <f>VLOOKUP(G2227,银行退汇!H:K,4,FALSE)</f>
        <v>#N/A</v>
      </c>
      <c r="J914" t="e">
        <f t="shared" si="43"/>
        <v>#N/A</v>
      </c>
      <c r="K914" t="e">
        <f>VLOOKUP(G914,网银退汇!H:J,3,FALSE)</f>
        <v>#N/A</v>
      </c>
      <c r="L914" t="str">
        <f t="shared" si="44"/>
        <v>20170802</v>
      </c>
    </row>
    <row r="915" spans="1:12">
      <c r="A915" s="1" t="s">
        <v>11280</v>
      </c>
      <c r="B915" s="1" t="s">
        <v>4975</v>
      </c>
      <c r="C915" s="1" t="s">
        <v>13863</v>
      </c>
      <c r="D915" s="1" t="s">
        <v>13853</v>
      </c>
      <c r="E915" s="1" t="s">
        <v>11281</v>
      </c>
      <c r="F915" s="2">
        <v>200</v>
      </c>
      <c r="G915" s="1" t="str">
        <f t="shared" si="42"/>
        <v>6223691715655126200</v>
      </c>
      <c r="H915" s="1" t="s">
        <v>13854</v>
      </c>
      <c r="I915" t="e">
        <f>VLOOKUP(G2228,银行退汇!H:K,4,FALSE)</f>
        <v>#N/A</v>
      </c>
      <c r="J915" t="e">
        <f t="shared" si="43"/>
        <v>#N/A</v>
      </c>
      <c r="K915" t="e">
        <f>VLOOKUP(G915,网银退汇!H:J,3,FALSE)</f>
        <v>#N/A</v>
      </c>
      <c r="L915" t="str">
        <f t="shared" si="44"/>
        <v>20170810</v>
      </c>
    </row>
    <row r="916" spans="1:12">
      <c r="A916" s="1" t="s">
        <v>13705</v>
      </c>
      <c r="B916" s="1" t="s">
        <v>8159</v>
      </c>
      <c r="C916" s="1" t="s">
        <v>13871</v>
      </c>
      <c r="D916" s="1" t="s">
        <v>13853</v>
      </c>
      <c r="E916" s="1" t="s">
        <v>13706</v>
      </c>
      <c r="F916" s="2">
        <v>812</v>
      </c>
      <c r="G916" s="1" t="str">
        <f t="shared" si="42"/>
        <v>6223691717748176812</v>
      </c>
      <c r="H916" s="1" t="s">
        <v>13854</v>
      </c>
      <c r="I916" t="e">
        <f>VLOOKUP(G2229,银行退汇!H:K,4,FALSE)</f>
        <v>#N/A</v>
      </c>
      <c r="J916" t="e">
        <f t="shared" si="43"/>
        <v>#N/A</v>
      </c>
      <c r="K916" t="e">
        <f>VLOOKUP(G916,网银退汇!H:J,3,FALSE)</f>
        <v>#N/A</v>
      </c>
      <c r="L916" t="str">
        <f t="shared" si="44"/>
        <v>20170818</v>
      </c>
    </row>
    <row r="917" spans="1:12">
      <c r="A917" s="1" t="s">
        <v>11920</v>
      </c>
      <c r="B917" s="1" t="s">
        <v>5765</v>
      </c>
      <c r="C917" s="1" t="s">
        <v>13866</v>
      </c>
      <c r="D917" s="1" t="s">
        <v>13853</v>
      </c>
      <c r="E917" s="1" t="s">
        <v>11921</v>
      </c>
      <c r="F917" s="2">
        <v>1600</v>
      </c>
      <c r="G917" s="1" t="str">
        <f t="shared" si="42"/>
        <v>62236917221889131600</v>
      </c>
      <c r="H917" s="1" t="s">
        <v>13854</v>
      </c>
      <c r="I917" t="e">
        <f>VLOOKUP(G2230,银行退汇!H:K,4,FALSE)</f>
        <v>#N/A</v>
      </c>
      <c r="J917" t="e">
        <f t="shared" si="43"/>
        <v>#N/A</v>
      </c>
      <c r="K917" t="e">
        <f>VLOOKUP(G917,网银退汇!H:J,3,FALSE)</f>
        <v>#N/A</v>
      </c>
      <c r="L917" t="str">
        <f t="shared" si="44"/>
        <v>20170813</v>
      </c>
    </row>
    <row r="918" spans="1:12">
      <c r="A918" s="1" t="s">
        <v>12535</v>
      </c>
      <c r="B918" s="1" t="s">
        <v>6578</v>
      </c>
      <c r="C918" s="1" t="s">
        <v>13868</v>
      </c>
      <c r="D918" s="1" t="s">
        <v>13853</v>
      </c>
      <c r="E918" s="1" t="s">
        <v>12536</v>
      </c>
      <c r="F918" s="2">
        <v>50</v>
      </c>
      <c r="G918" s="1" t="str">
        <f t="shared" si="42"/>
        <v>622369173084925850</v>
      </c>
      <c r="H918" s="1" t="s">
        <v>13854</v>
      </c>
      <c r="I918" t="e">
        <f>VLOOKUP(G2231,银行退汇!H:K,4,FALSE)</f>
        <v>#N/A</v>
      </c>
      <c r="J918" t="e">
        <f t="shared" si="43"/>
        <v>#N/A</v>
      </c>
      <c r="K918" t="e">
        <f>VLOOKUP(G918,网银退汇!H:J,3,FALSE)</f>
        <v>#N/A</v>
      </c>
      <c r="L918" t="str">
        <f t="shared" si="44"/>
        <v>20170815</v>
      </c>
    </row>
    <row r="919" spans="1:12">
      <c r="A919" s="1" t="s">
        <v>13398</v>
      </c>
      <c r="B919" s="1" t="s">
        <v>7742</v>
      </c>
      <c r="C919" s="1" t="s">
        <v>13871</v>
      </c>
      <c r="D919" s="1" t="s">
        <v>13853</v>
      </c>
      <c r="E919" s="1" t="s">
        <v>13399</v>
      </c>
      <c r="F919" s="2">
        <v>300</v>
      </c>
      <c r="G919" s="1" t="str">
        <f t="shared" si="42"/>
        <v>6223691730978008300</v>
      </c>
      <c r="H919" s="1" t="s">
        <v>13854</v>
      </c>
      <c r="I919" t="e">
        <f>VLOOKUP(G2232,银行退汇!H:K,4,FALSE)</f>
        <v>#N/A</v>
      </c>
      <c r="J919" t="e">
        <f t="shared" si="43"/>
        <v>#N/A</v>
      </c>
      <c r="K919" t="e">
        <f>VLOOKUP(G919,网银退汇!H:J,3,FALSE)</f>
        <v>#N/A</v>
      </c>
      <c r="L919" t="str">
        <f t="shared" si="44"/>
        <v>20170818</v>
      </c>
    </row>
    <row r="920" spans="1:12">
      <c r="A920" s="1" t="s">
        <v>12598</v>
      </c>
      <c r="B920" s="1" t="s">
        <v>6662</v>
      </c>
      <c r="C920" s="1" t="s">
        <v>13868</v>
      </c>
      <c r="D920" s="1" t="s">
        <v>13853</v>
      </c>
      <c r="E920" s="1" t="s">
        <v>12599</v>
      </c>
      <c r="F920" s="2">
        <v>563.59</v>
      </c>
      <c r="G920" s="1" t="str">
        <f t="shared" si="42"/>
        <v>6223691736540018563.59</v>
      </c>
      <c r="H920" s="1" t="s">
        <v>13854</v>
      </c>
      <c r="I920" t="e">
        <f>VLOOKUP(G2233,银行退汇!H:K,4,FALSE)</f>
        <v>#N/A</v>
      </c>
      <c r="J920" t="e">
        <f t="shared" si="43"/>
        <v>#N/A</v>
      </c>
      <c r="K920" t="e">
        <f>VLOOKUP(G920,网银退汇!H:J,3,FALSE)</f>
        <v>#N/A</v>
      </c>
      <c r="L920" t="str">
        <f t="shared" si="44"/>
        <v>20170815</v>
      </c>
    </row>
    <row r="921" spans="1:12">
      <c r="A921" s="1" t="s">
        <v>13543</v>
      </c>
      <c r="B921" s="1" t="s">
        <v>7944</v>
      </c>
      <c r="C921" s="1" t="s">
        <v>13871</v>
      </c>
      <c r="D921" s="1" t="s">
        <v>13853</v>
      </c>
      <c r="E921" s="6" t="s">
        <v>139</v>
      </c>
      <c r="F921" s="13">
        <v>84</v>
      </c>
      <c r="G921" s="1" t="str">
        <f t="shared" si="42"/>
        <v>622369175527237884</v>
      </c>
      <c r="H921" s="1" t="s">
        <v>13854</v>
      </c>
      <c r="I921" t="e">
        <f>VLOOKUP(G2234,银行退汇!H:K,4,FALSE)</f>
        <v>#N/A</v>
      </c>
      <c r="J921" t="e">
        <f t="shared" si="43"/>
        <v>#N/A</v>
      </c>
      <c r="K921" t="str">
        <f>VLOOKUP(G921,网银退汇!H:J,3,FALSE)</f>
        <v>2017-08-18</v>
      </c>
      <c r="L921" t="str">
        <f t="shared" si="44"/>
        <v>20170818</v>
      </c>
    </row>
    <row r="922" spans="1:12">
      <c r="A922" s="1" t="s">
        <v>12203</v>
      </c>
      <c r="B922" s="1" t="s">
        <v>6124</v>
      </c>
      <c r="C922" s="1" t="s">
        <v>13867</v>
      </c>
      <c r="D922" s="1" t="s">
        <v>13853</v>
      </c>
      <c r="E922" s="1" t="s">
        <v>12204</v>
      </c>
      <c r="F922" s="2">
        <v>1002</v>
      </c>
      <c r="G922" s="1" t="str">
        <f t="shared" si="42"/>
        <v>62236917595879611002</v>
      </c>
      <c r="H922" s="1" t="s">
        <v>13854</v>
      </c>
      <c r="I922" t="e">
        <f>VLOOKUP(G2235,银行退汇!H:K,4,FALSE)</f>
        <v>#N/A</v>
      </c>
      <c r="J922" t="e">
        <f t="shared" si="43"/>
        <v>#N/A</v>
      </c>
      <c r="K922" t="e">
        <f>VLOOKUP(G922,网银退汇!H:J,3,FALSE)</f>
        <v>#N/A</v>
      </c>
      <c r="L922" t="str">
        <f t="shared" si="44"/>
        <v>20170814</v>
      </c>
    </row>
    <row r="923" spans="1:12">
      <c r="A923" s="1" t="s">
        <v>11036</v>
      </c>
      <c r="B923" s="1" t="s">
        <v>4681</v>
      </c>
      <c r="C923" s="1" t="s">
        <v>13862</v>
      </c>
      <c r="D923" s="1" t="s">
        <v>13853</v>
      </c>
      <c r="E923" s="1" t="s">
        <v>11037</v>
      </c>
      <c r="F923" s="2">
        <v>184</v>
      </c>
      <c r="G923" s="1" t="str">
        <f t="shared" si="42"/>
        <v>6223691768594818184</v>
      </c>
      <c r="H923" s="1" t="s">
        <v>13854</v>
      </c>
      <c r="I923" t="e">
        <f>VLOOKUP(G2236,银行退汇!H:K,4,FALSE)</f>
        <v>#N/A</v>
      </c>
      <c r="J923" t="e">
        <f t="shared" si="43"/>
        <v>#N/A</v>
      </c>
      <c r="K923" t="e">
        <f>VLOOKUP(G923,网银退汇!H:J,3,FALSE)</f>
        <v>#N/A</v>
      </c>
      <c r="L923" t="str">
        <f t="shared" si="44"/>
        <v>20170809</v>
      </c>
    </row>
    <row r="924" spans="1:12">
      <c r="A924" s="1" t="s">
        <v>10519</v>
      </c>
      <c r="B924" s="1" t="s">
        <v>4050</v>
      </c>
      <c r="C924" s="1" t="s">
        <v>13861</v>
      </c>
      <c r="D924" s="1" t="s">
        <v>13853</v>
      </c>
      <c r="E924" s="1" t="s">
        <v>10520</v>
      </c>
      <c r="F924" s="2">
        <v>53</v>
      </c>
      <c r="G924" s="1" t="str">
        <f t="shared" si="42"/>
        <v>622369184682738853</v>
      </c>
      <c r="H924" s="1" t="s">
        <v>13854</v>
      </c>
      <c r="I924" t="e">
        <f>VLOOKUP(G2237,银行退汇!H:K,4,FALSE)</f>
        <v>#N/A</v>
      </c>
      <c r="J924" t="e">
        <f t="shared" si="43"/>
        <v>#N/A</v>
      </c>
      <c r="K924" t="e">
        <f>VLOOKUP(G924,网银退汇!H:J,3,FALSE)</f>
        <v>#N/A</v>
      </c>
      <c r="L924" t="str">
        <f t="shared" si="44"/>
        <v>20170808</v>
      </c>
    </row>
    <row r="925" spans="1:12">
      <c r="A925" s="1" t="s">
        <v>11328</v>
      </c>
      <c r="B925" s="1" t="s">
        <v>5037</v>
      </c>
      <c r="C925" s="1" t="s">
        <v>13863</v>
      </c>
      <c r="D925" s="1" t="s">
        <v>13853</v>
      </c>
      <c r="E925" s="1" t="s">
        <v>11329</v>
      </c>
      <c r="F925" s="2">
        <v>24.25</v>
      </c>
      <c r="G925" s="1" t="str">
        <f t="shared" si="42"/>
        <v>622369197440219424.25</v>
      </c>
      <c r="H925" s="1" t="s">
        <v>13854</v>
      </c>
      <c r="I925" t="e">
        <f>VLOOKUP(G2238,银行退汇!H:K,4,FALSE)</f>
        <v>#N/A</v>
      </c>
      <c r="J925" t="e">
        <f t="shared" si="43"/>
        <v>#N/A</v>
      </c>
      <c r="K925" t="e">
        <f>VLOOKUP(G925,网银退汇!H:J,3,FALSE)</f>
        <v>#N/A</v>
      </c>
      <c r="L925" t="str">
        <f t="shared" si="44"/>
        <v>20170810</v>
      </c>
    </row>
    <row r="926" spans="1:12">
      <c r="A926" s="1" t="s">
        <v>9499</v>
      </c>
      <c r="B926" s="1" t="s">
        <v>2796</v>
      </c>
      <c r="C926" s="1" t="s">
        <v>13857</v>
      </c>
      <c r="D926" s="1" t="s">
        <v>13853</v>
      </c>
      <c r="E926" s="1" t="s">
        <v>9500</v>
      </c>
      <c r="F926" s="2">
        <v>4.5</v>
      </c>
      <c r="G926" s="1" t="str">
        <f t="shared" si="42"/>
        <v>62236919850277414.5</v>
      </c>
      <c r="H926" s="1" t="s">
        <v>13854</v>
      </c>
      <c r="I926" t="e">
        <f>VLOOKUP(G2239,银行退汇!H:K,4,FALSE)</f>
        <v>#N/A</v>
      </c>
      <c r="J926" t="e">
        <f t="shared" si="43"/>
        <v>#N/A</v>
      </c>
      <c r="K926" t="e">
        <f>VLOOKUP(G926,网银退汇!H:J,3,FALSE)</f>
        <v>#N/A</v>
      </c>
      <c r="L926" t="str">
        <f t="shared" si="44"/>
        <v>20170804</v>
      </c>
    </row>
    <row r="927" spans="1:12">
      <c r="A927" s="1" t="s">
        <v>9773</v>
      </c>
      <c r="B927" s="1" t="s">
        <v>3130</v>
      </c>
      <c r="C927" s="1" t="s">
        <v>13857</v>
      </c>
      <c r="D927" s="1" t="s">
        <v>13853</v>
      </c>
      <c r="E927" s="1" t="s">
        <v>9774</v>
      </c>
      <c r="F927" s="2">
        <v>1307.92</v>
      </c>
      <c r="G927" s="1" t="str">
        <f t="shared" si="42"/>
        <v>62236919887932811307.92</v>
      </c>
      <c r="H927" s="1" t="s">
        <v>13854</v>
      </c>
      <c r="I927" t="e">
        <f>VLOOKUP(G2240,银行退汇!H:K,4,FALSE)</f>
        <v>#N/A</v>
      </c>
      <c r="J927" t="e">
        <f t="shared" si="43"/>
        <v>#N/A</v>
      </c>
      <c r="K927" t="e">
        <f>VLOOKUP(G927,网银退汇!H:J,3,FALSE)</f>
        <v>#N/A</v>
      </c>
      <c r="L927" t="str">
        <f t="shared" si="44"/>
        <v>20170804</v>
      </c>
    </row>
    <row r="928" spans="1:12">
      <c r="A928" s="1" t="s">
        <v>12389</v>
      </c>
      <c r="B928" s="1" t="s">
        <v>6376</v>
      </c>
      <c r="C928" s="1" t="s">
        <v>13868</v>
      </c>
      <c r="D928" s="1" t="s">
        <v>13853</v>
      </c>
      <c r="E928" s="1" t="s">
        <v>12390</v>
      </c>
      <c r="F928" s="2">
        <v>200</v>
      </c>
      <c r="G928" s="1" t="str">
        <f t="shared" si="42"/>
        <v>6223692032910442200</v>
      </c>
      <c r="H928" s="1" t="s">
        <v>13854</v>
      </c>
      <c r="I928" t="e">
        <f>VLOOKUP(G2241,银行退汇!H:K,4,FALSE)</f>
        <v>#N/A</v>
      </c>
      <c r="J928" t="e">
        <f t="shared" si="43"/>
        <v>#N/A</v>
      </c>
      <c r="K928" t="e">
        <f>VLOOKUP(G928,网银退汇!H:J,3,FALSE)</f>
        <v>#N/A</v>
      </c>
      <c r="L928" t="str">
        <f t="shared" si="44"/>
        <v>20170815</v>
      </c>
    </row>
    <row r="929" spans="1:12">
      <c r="A929" s="1" t="s">
        <v>10669</v>
      </c>
      <c r="B929" s="1" t="s">
        <v>4234</v>
      </c>
      <c r="C929" s="1" t="s">
        <v>13861</v>
      </c>
      <c r="D929" s="1" t="s">
        <v>13853</v>
      </c>
      <c r="E929" s="1" t="s">
        <v>10670</v>
      </c>
      <c r="F929" s="2">
        <v>36.58</v>
      </c>
      <c r="G929" s="1" t="str">
        <f t="shared" si="42"/>
        <v>622369204083576336.58</v>
      </c>
      <c r="H929" s="1" t="s">
        <v>13854</v>
      </c>
      <c r="I929" t="e">
        <f>VLOOKUP(G2242,银行退汇!H:K,4,FALSE)</f>
        <v>#N/A</v>
      </c>
      <c r="J929" t="e">
        <f t="shared" si="43"/>
        <v>#N/A</v>
      </c>
      <c r="K929" t="e">
        <f>VLOOKUP(G929,网银退汇!H:J,3,FALSE)</f>
        <v>#N/A</v>
      </c>
      <c r="L929" t="str">
        <f t="shared" si="44"/>
        <v>20170808</v>
      </c>
    </row>
    <row r="930" spans="1:12">
      <c r="A930" s="1" t="s">
        <v>13424</v>
      </c>
      <c r="B930" s="1" t="s">
        <v>7779</v>
      </c>
      <c r="C930" s="1" t="s">
        <v>13871</v>
      </c>
      <c r="D930" s="1" t="s">
        <v>13853</v>
      </c>
      <c r="E930" s="1" t="s">
        <v>13425</v>
      </c>
      <c r="F930" s="2">
        <v>104</v>
      </c>
      <c r="G930" s="1" t="str">
        <f t="shared" si="42"/>
        <v>6223692094653062104</v>
      </c>
      <c r="H930" s="1" t="s">
        <v>13854</v>
      </c>
      <c r="I930" t="e">
        <f>VLOOKUP(G2243,银行退汇!H:K,4,FALSE)</f>
        <v>#N/A</v>
      </c>
      <c r="J930" t="e">
        <f t="shared" si="43"/>
        <v>#N/A</v>
      </c>
      <c r="K930" t="e">
        <f>VLOOKUP(G930,网银退汇!H:J,3,FALSE)</f>
        <v>#N/A</v>
      </c>
      <c r="L930" t="str">
        <f t="shared" si="44"/>
        <v>20170818</v>
      </c>
    </row>
    <row r="931" spans="1:12">
      <c r="A931" s="1" t="s">
        <v>11720</v>
      </c>
      <c r="B931" s="1" t="s">
        <v>5529</v>
      </c>
      <c r="C931" s="1" t="s">
        <v>13864</v>
      </c>
      <c r="D931" s="1" t="s">
        <v>13853</v>
      </c>
      <c r="E931" s="1" t="s">
        <v>11721</v>
      </c>
      <c r="F931" s="2">
        <v>400</v>
      </c>
      <c r="G931" s="1" t="str">
        <f t="shared" si="42"/>
        <v>6223692116125503400</v>
      </c>
      <c r="H931" s="1" t="s">
        <v>13854</v>
      </c>
      <c r="I931" t="e">
        <f>VLOOKUP(G2244,银行退汇!H:K,4,FALSE)</f>
        <v>#N/A</v>
      </c>
      <c r="J931" t="e">
        <f t="shared" si="43"/>
        <v>#N/A</v>
      </c>
      <c r="K931" t="e">
        <f>VLOOKUP(G931,网银退汇!H:J,3,FALSE)</f>
        <v>#N/A</v>
      </c>
      <c r="L931" t="str">
        <f t="shared" si="44"/>
        <v>20170811</v>
      </c>
    </row>
    <row r="932" spans="1:12">
      <c r="A932" s="1" t="s">
        <v>12908</v>
      </c>
      <c r="B932" s="1" t="s">
        <v>7085</v>
      </c>
      <c r="C932" s="1" t="s">
        <v>13869</v>
      </c>
      <c r="D932" s="1" t="s">
        <v>13853</v>
      </c>
      <c r="E932" s="1" t="s">
        <v>12909</v>
      </c>
      <c r="F932" s="2">
        <v>11.3</v>
      </c>
      <c r="G932" s="1" t="str">
        <f t="shared" si="42"/>
        <v>622369214764922411.3</v>
      </c>
      <c r="H932" s="1" t="s">
        <v>13854</v>
      </c>
      <c r="I932" t="e">
        <f>VLOOKUP(G2245,银行退汇!H:K,4,FALSE)</f>
        <v>#N/A</v>
      </c>
      <c r="J932" t="e">
        <f t="shared" si="43"/>
        <v>#N/A</v>
      </c>
      <c r="K932" t="e">
        <f>VLOOKUP(G932,网银退汇!H:J,3,FALSE)</f>
        <v>#N/A</v>
      </c>
      <c r="L932" t="str">
        <f t="shared" si="44"/>
        <v>20170816</v>
      </c>
    </row>
    <row r="933" spans="1:12">
      <c r="A933" s="1" t="s">
        <v>12914</v>
      </c>
      <c r="B933" s="1" t="s">
        <v>7093</v>
      </c>
      <c r="C933" s="1" t="s">
        <v>13869</v>
      </c>
      <c r="D933" s="1" t="s">
        <v>13853</v>
      </c>
      <c r="E933" s="1" t="s">
        <v>12909</v>
      </c>
      <c r="F933" s="2">
        <v>90</v>
      </c>
      <c r="G933" s="1" t="str">
        <f t="shared" si="42"/>
        <v>622369214764922490</v>
      </c>
      <c r="H933" s="1" t="s">
        <v>13854</v>
      </c>
      <c r="I933" t="e">
        <f>VLOOKUP(G2246,银行退汇!H:K,4,FALSE)</f>
        <v>#N/A</v>
      </c>
      <c r="J933" t="e">
        <f t="shared" si="43"/>
        <v>#N/A</v>
      </c>
      <c r="K933" t="e">
        <f>VLOOKUP(G933,网银退汇!H:J,3,FALSE)</f>
        <v>#N/A</v>
      </c>
      <c r="L933" t="str">
        <f t="shared" si="44"/>
        <v>20170816</v>
      </c>
    </row>
    <row r="934" spans="1:12">
      <c r="A934" s="1" t="s">
        <v>12614</v>
      </c>
      <c r="B934" s="1" t="s">
        <v>6685</v>
      </c>
      <c r="C934" s="1" t="s">
        <v>13868</v>
      </c>
      <c r="D934" s="1" t="s">
        <v>13853</v>
      </c>
      <c r="E934" s="1" t="s">
        <v>12615</v>
      </c>
      <c r="F934" s="2">
        <v>285</v>
      </c>
      <c r="G934" s="1" t="str">
        <f t="shared" si="42"/>
        <v>6223692174269086285</v>
      </c>
      <c r="H934" s="1" t="s">
        <v>13854</v>
      </c>
      <c r="I934" t="e">
        <f>VLOOKUP(G2247,银行退汇!H:K,4,FALSE)</f>
        <v>#N/A</v>
      </c>
      <c r="J934" t="e">
        <f t="shared" si="43"/>
        <v>#N/A</v>
      </c>
      <c r="K934" t="e">
        <f>VLOOKUP(G934,网银退汇!H:J,3,FALSE)</f>
        <v>#N/A</v>
      </c>
      <c r="L934" t="str">
        <f t="shared" si="44"/>
        <v>20170815</v>
      </c>
    </row>
    <row r="935" spans="1:12">
      <c r="A935" s="1" t="s">
        <v>9360</v>
      </c>
      <c r="B935" s="1" t="s">
        <v>2638</v>
      </c>
      <c r="C935" s="1" t="s">
        <v>13856</v>
      </c>
      <c r="D935" s="1" t="s">
        <v>13853</v>
      </c>
      <c r="E935" s="1" t="s">
        <v>9361</v>
      </c>
      <c r="F935" s="2">
        <v>114.96</v>
      </c>
      <c r="G935" s="1" t="str">
        <f t="shared" si="42"/>
        <v>6223692213172705114.96</v>
      </c>
      <c r="H935" s="1" t="s">
        <v>13854</v>
      </c>
      <c r="I935" t="e">
        <f>VLOOKUP(G2248,银行退汇!H:K,4,FALSE)</f>
        <v>#N/A</v>
      </c>
      <c r="J935" t="e">
        <f t="shared" si="43"/>
        <v>#N/A</v>
      </c>
      <c r="K935" t="e">
        <f>VLOOKUP(G935,网银退汇!H:J,3,FALSE)</f>
        <v>#N/A</v>
      </c>
      <c r="L935" t="str">
        <f t="shared" si="44"/>
        <v>20170803</v>
      </c>
    </row>
    <row r="936" spans="1:12">
      <c r="A936" s="1" t="s">
        <v>11063</v>
      </c>
      <c r="B936" s="1" t="s">
        <v>4713</v>
      </c>
      <c r="C936" s="1" t="s">
        <v>13862</v>
      </c>
      <c r="D936" s="1" t="s">
        <v>13853</v>
      </c>
      <c r="E936" s="1" t="s">
        <v>11064</v>
      </c>
      <c r="F936" s="2">
        <v>266</v>
      </c>
      <c r="G936" s="1" t="str">
        <f t="shared" si="42"/>
        <v>6223692215019565266</v>
      </c>
      <c r="H936" s="1" t="s">
        <v>13854</v>
      </c>
      <c r="I936" t="e">
        <f>VLOOKUP(G2249,银行退汇!H:K,4,FALSE)</f>
        <v>#N/A</v>
      </c>
      <c r="J936" t="e">
        <f t="shared" si="43"/>
        <v>#N/A</v>
      </c>
      <c r="K936" t="e">
        <f>VLOOKUP(G936,网银退汇!H:J,3,FALSE)</f>
        <v>#N/A</v>
      </c>
      <c r="L936" t="str">
        <f t="shared" si="44"/>
        <v>20170809</v>
      </c>
    </row>
    <row r="937" spans="1:12">
      <c r="A937" s="1" t="s">
        <v>13766</v>
      </c>
      <c r="B937" s="1" t="s">
        <v>8242</v>
      </c>
      <c r="C937" s="1" t="s">
        <v>13872</v>
      </c>
      <c r="D937" s="1" t="s">
        <v>13853</v>
      </c>
      <c r="E937" s="1" t="s">
        <v>13767</v>
      </c>
      <c r="F937" s="2">
        <v>185.18</v>
      </c>
      <c r="G937" s="1" t="str">
        <f t="shared" si="42"/>
        <v>6223692244918837185.18</v>
      </c>
      <c r="H937" s="1" t="s">
        <v>13854</v>
      </c>
      <c r="I937" t="e">
        <f>VLOOKUP(G2250,银行退汇!H:K,4,FALSE)</f>
        <v>#N/A</v>
      </c>
      <c r="J937" t="e">
        <f t="shared" si="43"/>
        <v>#N/A</v>
      </c>
      <c r="K937" t="e">
        <f>VLOOKUP(G937,网银退汇!H:J,3,FALSE)</f>
        <v>#N/A</v>
      </c>
      <c r="L937" t="str">
        <f t="shared" si="44"/>
        <v>20170819</v>
      </c>
    </row>
    <row r="938" spans="1:12">
      <c r="A938" s="1" t="s">
        <v>13794</v>
      </c>
      <c r="B938" s="1" t="s">
        <v>8278</v>
      </c>
      <c r="C938" s="1" t="s">
        <v>13872</v>
      </c>
      <c r="D938" s="1" t="s">
        <v>13853</v>
      </c>
      <c r="E938" s="1" t="s">
        <v>13767</v>
      </c>
      <c r="F938" s="2">
        <v>254.37</v>
      </c>
      <c r="G938" s="1" t="str">
        <f t="shared" si="42"/>
        <v>6223692244918837254.37</v>
      </c>
      <c r="H938" s="1" t="s">
        <v>13854</v>
      </c>
      <c r="I938" t="e">
        <f>VLOOKUP(G2251,银行退汇!H:K,4,FALSE)</f>
        <v>#N/A</v>
      </c>
      <c r="J938" t="e">
        <f t="shared" si="43"/>
        <v>#N/A</v>
      </c>
      <c r="K938" t="e">
        <f>VLOOKUP(G938,网银退汇!H:J,3,FALSE)</f>
        <v>#N/A</v>
      </c>
      <c r="L938" t="str">
        <f t="shared" si="44"/>
        <v>20170819</v>
      </c>
    </row>
    <row r="939" spans="1:12">
      <c r="A939" s="1" t="s">
        <v>10221</v>
      </c>
      <c r="B939" s="1" t="s">
        <v>3680</v>
      </c>
      <c r="C939" s="1" t="s">
        <v>13860</v>
      </c>
      <c r="D939" s="1" t="s">
        <v>13853</v>
      </c>
      <c r="E939" s="1" t="s">
        <v>10222</v>
      </c>
      <c r="F939" s="2">
        <v>813.5</v>
      </c>
      <c r="G939" s="1" t="str">
        <f t="shared" si="42"/>
        <v>6223692266306820813.5</v>
      </c>
      <c r="H939" s="1" t="s">
        <v>13854</v>
      </c>
      <c r="I939" t="e">
        <f>VLOOKUP(G2252,银行退汇!H:K,4,FALSE)</f>
        <v>#N/A</v>
      </c>
      <c r="J939" t="e">
        <f t="shared" si="43"/>
        <v>#N/A</v>
      </c>
      <c r="K939" t="e">
        <f>VLOOKUP(G939,网银退汇!H:J,3,FALSE)</f>
        <v>#N/A</v>
      </c>
      <c r="L939" t="str">
        <f t="shared" si="44"/>
        <v>20170807</v>
      </c>
    </row>
    <row r="940" spans="1:12">
      <c r="A940" s="1" t="s">
        <v>11268</v>
      </c>
      <c r="B940" s="1" t="s">
        <v>4959</v>
      </c>
      <c r="C940" s="1" t="s">
        <v>13863</v>
      </c>
      <c r="D940" s="1" t="s">
        <v>13853</v>
      </c>
      <c r="E940" s="1" t="s">
        <v>11269</v>
      </c>
      <c r="F940" s="2">
        <v>107.72</v>
      </c>
      <c r="G940" s="1" t="str">
        <f t="shared" si="42"/>
        <v>6223692286128378107.72</v>
      </c>
      <c r="H940" s="1" t="s">
        <v>13854</v>
      </c>
      <c r="I940" t="e">
        <f>VLOOKUP(G2253,银行退汇!H:K,4,FALSE)</f>
        <v>#N/A</v>
      </c>
      <c r="J940" t="e">
        <f t="shared" si="43"/>
        <v>#N/A</v>
      </c>
      <c r="K940" t="e">
        <f>VLOOKUP(G940,网银退汇!H:J,3,FALSE)</f>
        <v>#N/A</v>
      </c>
      <c r="L940" t="str">
        <f t="shared" si="44"/>
        <v>20170810</v>
      </c>
    </row>
    <row r="941" spans="1:12">
      <c r="A941" s="1" t="s">
        <v>8864</v>
      </c>
      <c r="B941" s="1" t="s">
        <v>2040</v>
      </c>
      <c r="C941" s="1" t="s">
        <v>13855</v>
      </c>
      <c r="D941" s="1" t="s">
        <v>13853</v>
      </c>
      <c r="E941" s="1" t="s">
        <v>8865</v>
      </c>
      <c r="F941" s="2">
        <v>150</v>
      </c>
      <c r="G941" s="1" t="str">
        <f t="shared" si="42"/>
        <v>6223692291509810150</v>
      </c>
      <c r="H941" s="1" t="s">
        <v>13854</v>
      </c>
      <c r="I941" t="e">
        <f>VLOOKUP(G2254,银行退汇!H:K,4,FALSE)</f>
        <v>#N/A</v>
      </c>
      <c r="J941" t="e">
        <f t="shared" si="43"/>
        <v>#N/A</v>
      </c>
      <c r="K941" t="e">
        <f>VLOOKUP(G941,网银退汇!H:J,3,FALSE)</f>
        <v>#N/A</v>
      </c>
      <c r="L941" t="str">
        <f t="shared" si="44"/>
        <v>20170802</v>
      </c>
    </row>
    <row r="942" spans="1:12">
      <c r="A942" s="1" t="s">
        <v>12292</v>
      </c>
      <c r="B942" s="1" t="s">
        <v>6240</v>
      </c>
      <c r="C942" s="1" t="s">
        <v>13867</v>
      </c>
      <c r="D942" s="1" t="s">
        <v>13853</v>
      </c>
      <c r="E942" s="1" t="s">
        <v>12293</v>
      </c>
      <c r="F942" s="2">
        <v>3000</v>
      </c>
      <c r="G942" s="1" t="str">
        <f t="shared" si="42"/>
        <v>62236923337342023000</v>
      </c>
      <c r="H942" s="1" t="s">
        <v>13854</v>
      </c>
      <c r="I942" t="e">
        <f>VLOOKUP(G2255,银行退汇!H:K,4,FALSE)</f>
        <v>#N/A</v>
      </c>
      <c r="J942" t="e">
        <f t="shared" si="43"/>
        <v>#N/A</v>
      </c>
      <c r="K942" t="e">
        <f>VLOOKUP(G942,网银退汇!H:J,3,FALSE)</f>
        <v>#N/A</v>
      </c>
      <c r="L942" t="str">
        <f t="shared" si="44"/>
        <v>20170814</v>
      </c>
    </row>
    <row r="943" spans="1:12">
      <c r="A943" s="1" t="s">
        <v>11545</v>
      </c>
      <c r="B943" s="1" t="s">
        <v>11544</v>
      </c>
      <c r="C943" s="1" t="s">
        <v>13864</v>
      </c>
      <c r="D943" s="1" t="s">
        <v>13853</v>
      </c>
      <c r="E943" s="6" t="s">
        <v>40</v>
      </c>
      <c r="F943" s="13">
        <v>22805.53</v>
      </c>
      <c r="G943" s="1" t="str">
        <f t="shared" si="42"/>
        <v>622369233580125622805.53</v>
      </c>
      <c r="H943" s="1" t="s">
        <v>13854</v>
      </c>
      <c r="I943" t="e">
        <f>VLOOKUP(G2256,银行退汇!H:K,4,FALSE)</f>
        <v>#N/A</v>
      </c>
      <c r="J943" t="e">
        <f t="shared" si="43"/>
        <v>#N/A</v>
      </c>
      <c r="K943" t="str">
        <f>VLOOKUP(G943,网银退汇!H:J,3,FALSE)</f>
        <v>2017-08-11</v>
      </c>
      <c r="L943" t="str">
        <f t="shared" si="44"/>
        <v>20170811</v>
      </c>
    </row>
    <row r="944" spans="1:12">
      <c r="A944" s="1" t="s">
        <v>13763</v>
      </c>
      <c r="B944" s="1" t="s">
        <v>8238</v>
      </c>
      <c r="C944" s="1" t="s">
        <v>13872</v>
      </c>
      <c r="D944" s="1" t="s">
        <v>13853</v>
      </c>
      <c r="E944" s="1" t="s">
        <v>13764</v>
      </c>
      <c r="F944" s="2">
        <v>274</v>
      </c>
      <c r="G944" s="1" t="str">
        <f t="shared" si="42"/>
        <v>6223692430718199274</v>
      </c>
      <c r="H944" s="1" t="s">
        <v>13854</v>
      </c>
      <c r="I944" t="e">
        <f>VLOOKUP(G2257,银行退汇!H:K,4,FALSE)</f>
        <v>#N/A</v>
      </c>
      <c r="J944" t="e">
        <f t="shared" si="43"/>
        <v>#N/A</v>
      </c>
      <c r="K944" t="e">
        <f>VLOOKUP(G944,网银退汇!H:J,3,FALSE)</f>
        <v>#N/A</v>
      </c>
      <c r="L944" t="str">
        <f t="shared" si="44"/>
        <v>20170819</v>
      </c>
    </row>
    <row r="945" spans="1:12">
      <c r="A945" s="1" t="s">
        <v>13676</v>
      </c>
      <c r="B945" s="1" t="s">
        <v>8120</v>
      </c>
      <c r="C945" s="1" t="s">
        <v>13871</v>
      </c>
      <c r="D945" s="1" t="s">
        <v>13853</v>
      </c>
      <c r="E945" s="1" t="s">
        <v>13677</v>
      </c>
      <c r="F945" s="2">
        <v>39</v>
      </c>
      <c r="G945" s="1" t="str">
        <f t="shared" si="42"/>
        <v>622369254167475239</v>
      </c>
      <c r="H945" s="1" t="s">
        <v>13854</v>
      </c>
      <c r="I945" t="e">
        <f>VLOOKUP(G2258,银行退汇!H:K,4,FALSE)</f>
        <v>#N/A</v>
      </c>
      <c r="J945" t="e">
        <f t="shared" si="43"/>
        <v>#N/A</v>
      </c>
      <c r="K945" t="e">
        <f>VLOOKUP(G945,网银退汇!H:J,3,FALSE)</f>
        <v>#N/A</v>
      </c>
      <c r="L945" t="str">
        <f t="shared" si="44"/>
        <v>20170818</v>
      </c>
    </row>
    <row r="946" spans="1:12">
      <c r="A946" s="1" t="s">
        <v>8426</v>
      </c>
      <c r="B946" s="1" t="s">
        <v>1480</v>
      </c>
      <c r="C946" s="1" t="s">
        <v>13852</v>
      </c>
      <c r="D946" s="1" t="s">
        <v>13853</v>
      </c>
      <c r="E946" s="1" t="s">
        <v>8419</v>
      </c>
      <c r="F946" s="2">
        <v>0.2</v>
      </c>
      <c r="G946" s="1" t="str">
        <f t="shared" si="42"/>
        <v>62246900316681010.2</v>
      </c>
      <c r="H946" s="1" t="s">
        <v>13854</v>
      </c>
      <c r="I946" t="e">
        <f>VLOOKUP(G2259,银行退汇!H:K,4,FALSE)</f>
        <v>#N/A</v>
      </c>
      <c r="J946" t="e">
        <f t="shared" si="43"/>
        <v>#N/A</v>
      </c>
      <c r="K946" t="e">
        <f>VLOOKUP(G946,网银退汇!H:J,3,FALSE)</f>
        <v>#N/A</v>
      </c>
      <c r="L946" t="str">
        <f t="shared" si="44"/>
        <v>20170801</v>
      </c>
    </row>
    <row r="947" spans="1:12">
      <c r="A947" s="1" t="s">
        <v>8424</v>
      </c>
      <c r="B947" s="1" t="s">
        <v>1476</v>
      </c>
      <c r="C947" s="1" t="s">
        <v>13852</v>
      </c>
      <c r="D947" s="1" t="s">
        <v>13853</v>
      </c>
      <c r="E947" s="1" t="s">
        <v>8419</v>
      </c>
      <c r="F947" s="2">
        <v>133.19999999999999</v>
      </c>
      <c r="G947" s="1" t="str">
        <f t="shared" si="42"/>
        <v>6224690031668101133.2</v>
      </c>
      <c r="H947" s="1" t="s">
        <v>13854</v>
      </c>
      <c r="I947" t="e">
        <f>VLOOKUP(G2260,银行退汇!H:K,4,FALSE)</f>
        <v>#N/A</v>
      </c>
      <c r="J947" t="e">
        <f t="shared" si="43"/>
        <v>#N/A</v>
      </c>
      <c r="K947" t="e">
        <f>VLOOKUP(G947,网银退汇!H:J,3,FALSE)</f>
        <v>#N/A</v>
      </c>
      <c r="L947" t="str">
        <f t="shared" si="44"/>
        <v>20170801</v>
      </c>
    </row>
    <row r="948" spans="1:12">
      <c r="A948" s="1" t="s">
        <v>8418</v>
      </c>
      <c r="B948" s="1" t="s">
        <v>1469</v>
      </c>
      <c r="C948" s="1" t="s">
        <v>13852</v>
      </c>
      <c r="D948" s="1" t="s">
        <v>13853</v>
      </c>
      <c r="E948" s="1" t="s">
        <v>8419</v>
      </c>
      <c r="F948" s="2">
        <v>243</v>
      </c>
      <c r="G948" s="1" t="str">
        <f t="shared" si="42"/>
        <v>6224690031668101243</v>
      </c>
      <c r="H948" s="1" t="s">
        <v>13854</v>
      </c>
      <c r="I948" t="e">
        <f>VLOOKUP(G2261,银行退汇!H:K,4,FALSE)</f>
        <v>#N/A</v>
      </c>
      <c r="J948" t="e">
        <f t="shared" si="43"/>
        <v>#N/A</v>
      </c>
      <c r="K948" t="e">
        <f>VLOOKUP(G948,网银退汇!H:J,3,FALSE)</f>
        <v>#N/A</v>
      </c>
      <c r="L948" t="str">
        <f t="shared" si="44"/>
        <v>20170801</v>
      </c>
    </row>
    <row r="949" spans="1:12">
      <c r="A949" s="1" t="s">
        <v>11629</v>
      </c>
      <c r="B949" s="1" t="s">
        <v>5419</v>
      </c>
      <c r="C949" s="1" t="s">
        <v>13864</v>
      </c>
      <c r="D949" s="1" t="s">
        <v>13853</v>
      </c>
      <c r="E949" s="1" t="s">
        <v>11627</v>
      </c>
      <c r="F949" s="2">
        <v>206.2</v>
      </c>
      <c r="G949" s="1" t="str">
        <f t="shared" si="42"/>
        <v>6224690033644100206.2</v>
      </c>
      <c r="H949" s="1" t="s">
        <v>13854</v>
      </c>
      <c r="I949" t="e">
        <f>VLOOKUP(G2262,银行退汇!H:K,4,FALSE)</f>
        <v>#N/A</v>
      </c>
      <c r="J949" t="e">
        <f t="shared" si="43"/>
        <v>#N/A</v>
      </c>
      <c r="K949" t="e">
        <f>VLOOKUP(G949,网银退汇!H:J,3,FALSE)</f>
        <v>#N/A</v>
      </c>
      <c r="L949" t="str">
        <f t="shared" si="44"/>
        <v>20170811</v>
      </c>
    </row>
    <row r="950" spans="1:12">
      <c r="A950" s="1" t="s">
        <v>11626</v>
      </c>
      <c r="B950" s="1" t="s">
        <v>5415</v>
      </c>
      <c r="C950" s="1" t="s">
        <v>13864</v>
      </c>
      <c r="D950" s="1" t="s">
        <v>13853</v>
      </c>
      <c r="E950" s="1" t="s">
        <v>11627</v>
      </c>
      <c r="F950" s="2">
        <v>492.5</v>
      </c>
      <c r="G950" s="1" t="str">
        <f t="shared" si="42"/>
        <v>6224690033644100492.5</v>
      </c>
      <c r="H950" s="1" t="s">
        <v>13854</v>
      </c>
      <c r="I950" t="e">
        <f>VLOOKUP(G2263,银行退汇!H:K,4,FALSE)</f>
        <v>#N/A</v>
      </c>
      <c r="J950" t="e">
        <f t="shared" si="43"/>
        <v>#N/A</v>
      </c>
      <c r="K950" t="e">
        <f>VLOOKUP(G950,网银退汇!H:J,3,FALSE)</f>
        <v>#N/A</v>
      </c>
      <c r="L950" t="str">
        <f t="shared" si="44"/>
        <v>20170811</v>
      </c>
    </row>
    <row r="951" spans="1:12">
      <c r="A951" s="1" t="s">
        <v>11005</v>
      </c>
      <c r="B951" s="1" t="s">
        <v>4639</v>
      </c>
      <c r="C951" s="1" t="s">
        <v>13862</v>
      </c>
      <c r="D951" s="1" t="s">
        <v>13853</v>
      </c>
      <c r="E951" s="1" t="s">
        <v>11006</v>
      </c>
      <c r="F951" s="2">
        <v>1186.74</v>
      </c>
      <c r="G951" s="1" t="str">
        <f t="shared" si="42"/>
        <v>62246901434091051186.74</v>
      </c>
      <c r="H951" s="1" t="s">
        <v>13854</v>
      </c>
      <c r="I951" t="e">
        <f>VLOOKUP(G2264,银行退汇!H:K,4,FALSE)</f>
        <v>#N/A</v>
      </c>
      <c r="J951" t="e">
        <f t="shared" si="43"/>
        <v>#N/A</v>
      </c>
      <c r="K951" t="e">
        <f>VLOOKUP(G951,网银退汇!H:J,3,FALSE)</f>
        <v>#N/A</v>
      </c>
      <c r="L951" t="str">
        <f t="shared" si="44"/>
        <v>20170809</v>
      </c>
    </row>
    <row r="952" spans="1:12">
      <c r="A952" s="1" t="s">
        <v>13176</v>
      </c>
      <c r="B952" s="1" t="s">
        <v>7445</v>
      </c>
      <c r="C952" s="1" t="s">
        <v>13870</v>
      </c>
      <c r="D952" s="1" t="s">
        <v>13853</v>
      </c>
      <c r="E952" s="1" t="s">
        <v>13177</v>
      </c>
      <c r="F952" s="2">
        <v>3602.59</v>
      </c>
      <c r="G952" s="1" t="str">
        <f t="shared" si="42"/>
        <v>62246960107341033602.59</v>
      </c>
      <c r="H952" s="1" t="s">
        <v>13854</v>
      </c>
      <c r="I952" t="e">
        <f>VLOOKUP(G2265,银行退汇!H:K,4,FALSE)</f>
        <v>#N/A</v>
      </c>
      <c r="J952" t="e">
        <f t="shared" si="43"/>
        <v>#N/A</v>
      </c>
      <c r="K952" t="e">
        <f>VLOOKUP(G952,网银退汇!H:J,3,FALSE)</f>
        <v>#N/A</v>
      </c>
      <c r="L952" t="str">
        <f t="shared" si="44"/>
        <v>20170817</v>
      </c>
    </row>
    <row r="953" spans="1:12">
      <c r="A953" s="1" t="s">
        <v>9618</v>
      </c>
      <c r="B953" s="1" t="s">
        <v>2937</v>
      </c>
      <c r="C953" s="1" t="s">
        <v>13857</v>
      </c>
      <c r="D953" s="1" t="s">
        <v>13853</v>
      </c>
      <c r="E953" s="1" t="s">
        <v>9619</v>
      </c>
      <c r="F953" s="2">
        <v>2000</v>
      </c>
      <c r="G953" s="1" t="str">
        <f t="shared" si="42"/>
        <v>62246980500951062000</v>
      </c>
      <c r="H953" s="1" t="s">
        <v>13854</v>
      </c>
      <c r="I953" t="e">
        <f>VLOOKUP(G2266,银行退汇!H:K,4,FALSE)</f>
        <v>#N/A</v>
      </c>
      <c r="J953" t="e">
        <f t="shared" si="43"/>
        <v>#N/A</v>
      </c>
      <c r="K953" t="e">
        <f>VLOOKUP(G953,网银退汇!H:J,3,FALSE)</f>
        <v>#N/A</v>
      </c>
      <c r="L953" t="str">
        <f t="shared" si="44"/>
        <v>20170804</v>
      </c>
    </row>
    <row r="954" spans="1:12">
      <c r="A954" s="1" t="s">
        <v>10514</v>
      </c>
      <c r="B954" s="1" t="s">
        <v>10513</v>
      </c>
      <c r="C954" s="1" t="s">
        <v>13861</v>
      </c>
      <c r="D954" s="1" t="s">
        <v>13853</v>
      </c>
      <c r="E954" s="6" t="s">
        <v>855</v>
      </c>
      <c r="F954" s="13">
        <v>4881.83</v>
      </c>
      <c r="G954" s="1" t="str">
        <f t="shared" si="42"/>
        <v>62246980614221094881.83</v>
      </c>
      <c r="H954" s="1" t="s">
        <v>13854</v>
      </c>
      <c r="I954" t="e">
        <f>VLOOKUP(G2267,银行退汇!H:K,4,FALSE)</f>
        <v>#N/A</v>
      </c>
      <c r="J954" t="e">
        <f t="shared" si="43"/>
        <v>#N/A</v>
      </c>
      <c r="K954" t="str">
        <f>VLOOKUP(G954,网银退汇!H:J,3,FALSE)</f>
        <v>2017-08-09</v>
      </c>
      <c r="L954" t="str">
        <f t="shared" si="44"/>
        <v>20170808</v>
      </c>
    </row>
    <row r="955" spans="1:12">
      <c r="A955" s="1" t="s">
        <v>10939</v>
      </c>
      <c r="B955" s="1" t="s">
        <v>4561</v>
      </c>
      <c r="C955" s="1" t="s">
        <v>13862</v>
      </c>
      <c r="D955" s="1" t="s">
        <v>13853</v>
      </c>
      <c r="E955" s="1" t="s">
        <v>10940</v>
      </c>
      <c r="F955" s="2">
        <v>500</v>
      </c>
      <c r="G955" s="1" t="str">
        <f t="shared" si="42"/>
        <v>6224698136828108500</v>
      </c>
      <c r="H955" s="1" t="s">
        <v>13854</v>
      </c>
      <c r="I955" t="e">
        <f>VLOOKUP(G2268,银行退汇!H:K,4,FALSE)</f>
        <v>#N/A</v>
      </c>
      <c r="J955" t="e">
        <f t="shared" si="43"/>
        <v>#N/A</v>
      </c>
      <c r="K955" t="e">
        <f>VLOOKUP(G955,网银退汇!H:J,3,FALSE)</f>
        <v>#N/A</v>
      </c>
      <c r="L955" t="str">
        <f t="shared" si="44"/>
        <v>20170809</v>
      </c>
    </row>
    <row r="956" spans="1:12">
      <c r="A956" s="1" t="s">
        <v>13287</v>
      </c>
      <c r="B956" s="1" t="s">
        <v>7591</v>
      </c>
      <c r="C956" s="1" t="s">
        <v>13870</v>
      </c>
      <c r="D956" s="1" t="s">
        <v>13853</v>
      </c>
      <c r="E956" s="1" t="s">
        <v>13288</v>
      </c>
      <c r="F956" s="2">
        <v>194.07</v>
      </c>
      <c r="G956" s="1" t="str">
        <f t="shared" si="42"/>
        <v>6224698196341109194.07</v>
      </c>
      <c r="H956" s="1" t="s">
        <v>13854</v>
      </c>
      <c r="I956" t="e">
        <f>VLOOKUP(G2269,银行退汇!H:K,4,FALSE)</f>
        <v>#N/A</v>
      </c>
      <c r="J956" t="e">
        <f t="shared" si="43"/>
        <v>#N/A</v>
      </c>
      <c r="K956" t="e">
        <f>VLOOKUP(G956,网银退汇!H:J,3,FALSE)</f>
        <v>#N/A</v>
      </c>
      <c r="L956" t="str">
        <f t="shared" si="44"/>
        <v>20170817</v>
      </c>
    </row>
    <row r="957" spans="1:12">
      <c r="A957" s="1" t="s">
        <v>8753</v>
      </c>
      <c r="B957" s="1" t="s">
        <v>8752</v>
      </c>
      <c r="C957" s="1" t="s">
        <v>13855</v>
      </c>
      <c r="D957" s="1" t="s">
        <v>13853</v>
      </c>
      <c r="E957" s="6" t="s">
        <v>1253</v>
      </c>
      <c r="F957" s="13">
        <v>185.5</v>
      </c>
      <c r="G957" s="1" t="str">
        <f t="shared" si="42"/>
        <v>6225081101994321185.5</v>
      </c>
      <c r="H957" s="1" t="s">
        <v>13854</v>
      </c>
      <c r="I957" t="e">
        <f>VLOOKUP(G2270,银行退汇!H:K,4,FALSE)</f>
        <v>#N/A</v>
      </c>
      <c r="J957" t="e">
        <f t="shared" si="43"/>
        <v>#N/A</v>
      </c>
      <c r="K957" t="str">
        <f>VLOOKUP(G957,网银退汇!H:J,3,FALSE)</f>
        <v>2017-08-02</v>
      </c>
      <c r="L957" t="str">
        <f t="shared" si="44"/>
        <v>20170802</v>
      </c>
    </row>
    <row r="958" spans="1:12">
      <c r="A958" s="1" t="s">
        <v>11478</v>
      </c>
      <c r="B958" s="1" t="s">
        <v>5228</v>
      </c>
      <c r="C958" s="1" t="s">
        <v>13864</v>
      </c>
      <c r="D958" s="1" t="s">
        <v>13853</v>
      </c>
      <c r="E958" s="1" t="s">
        <v>11479</v>
      </c>
      <c r="F958" s="2">
        <v>100</v>
      </c>
      <c r="G958" s="1" t="str">
        <f t="shared" si="42"/>
        <v>6225255097650176100</v>
      </c>
      <c r="H958" s="1" t="s">
        <v>13854</v>
      </c>
      <c r="I958" t="e">
        <f>VLOOKUP(G2271,银行退汇!H:K,4,FALSE)</f>
        <v>#N/A</v>
      </c>
      <c r="J958" t="e">
        <f t="shared" si="43"/>
        <v>#N/A</v>
      </c>
      <c r="K958" t="e">
        <f>VLOOKUP(G958,网银退汇!H:J,3,FALSE)</f>
        <v>#N/A</v>
      </c>
      <c r="L958" t="str">
        <f t="shared" si="44"/>
        <v>20170811</v>
      </c>
    </row>
    <row r="959" spans="1:12">
      <c r="A959" s="1" t="s">
        <v>11483</v>
      </c>
      <c r="B959" s="1" t="s">
        <v>5234</v>
      </c>
      <c r="C959" s="1" t="s">
        <v>13864</v>
      </c>
      <c r="D959" s="1" t="s">
        <v>13853</v>
      </c>
      <c r="E959" s="1" t="s">
        <v>11479</v>
      </c>
      <c r="F959" s="2">
        <v>304.69</v>
      </c>
      <c r="G959" s="1" t="str">
        <f t="shared" si="42"/>
        <v>6225255097650176304.69</v>
      </c>
      <c r="H959" s="1" t="s">
        <v>13854</v>
      </c>
      <c r="I959" t="e">
        <f>VLOOKUP(G2272,银行退汇!H:K,4,FALSE)</f>
        <v>#N/A</v>
      </c>
      <c r="J959" t="e">
        <f t="shared" si="43"/>
        <v>#N/A</v>
      </c>
      <c r="K959" t="e">
        <f>VLOOKUP(G959,网银退汇!H:J,3,FALSE)</f>
        <v>#N/A</v>
      </c>
      <c r="L959" t="str">
        <f t="shared" si="44"/>
        <v>20170811</v>
      </c>
    </row>
    <row r="960" spans="1:12">
      <c r="A960" s="1" t="s">
        <v>11481</v>
      </c>
      <c r="B960" s="1" t="s">
        <v>5232</v>
      </c>
      <c r="C960" s="1" t="s">
        <v>13864</v>
      </c>
      <c r="D960" s="1" t="s">
        <v>13853</v>
      </c>
      <c r="E960" s="1" t="s">
        <v>11479</v>
      </c>
      <c r="F960" s="2">
        <v>500</v>
      </c>
      <c r="G960" s="1" t="str">
        <f t="shared" si="42"/>
        <v>6225255097650176500</v>
      </c>
      <c r="H960" s="1" t="s">
        <v>13854</v>
      </c>
      <c r="I960" t="e">
        <f>VLOOKUP(G2273,银行退汇!H:K,4,FALSE)</f>
        <v>#N/A</v>
      </c>
      <c r="J960" t="e">
        <f t="shared" si="43"/>
        <v>#N/A</v>
      </c>
      <c r="K960" t="e">
        <f>VLOOKUP(G960,网银退汇!H:J,3,FALSE)</f>
        <v>#N/A</v>
      </c>
      <c r="L960" t="str">
        <f t="shared" si="44"/>
        <v>20170811</v>
      </c>
    </row>
    <row r="961" spans="1:12">
      <c r="A961" s="1" t="s">
        <v>10207</v>
      </c>
      <c r="B961" s="1" t="s">
        <v>3660</v>
      </c>
      <c r="C961" s="1" t="s">
        <v>13860</v>
      </c>
      <c r="D961" s="1" t="s">
        <v>13853</v>
      </c>
      <c r="E961" s="1" t="s">
        <v>10208</v>
      </c>
      <c r="F961" s="2">
        <v>500</v>
      </c>
      <c r="G961" s="1" t="str">
        <f t="shared" si="42"/>
        <v>6225260028180152500</v>
      </c>
      <c r="H961" s="1" t="s">
        <v>13854</v>
      </c>
      <c r="I961" t="e">
        <f>VLOOKUP(G2274,银行退汇!H:K,4,FALSE)</f>
        <v>#N/A</v>
      </c>
      <c r="J961" t="e">
        <f t="shared" si="43"/>
        <v>#N/A</v>
      </c>
      <c r="K961" t="e">
        <f>VLOOKUP(G961,网银退汇!H:J,3,FALSE)</f>
        <v>#N/A</v>
      </c>
      <c r="L961" t="str">
        <f t="shared" si="44"/>
        <v>20170807</v>
      </c>
    </row>
    <row r="962" spans="1:12">
      <c r="A962" s="1" t="s">
        <v>10823</v>
      </c>
      <c r="B962" s="1" t="s">
        <v>10822</v>
      </c>
      <c r="C962" s="1" t="s">
        <v>13862</v>
      </c>
      <c r="D962" s="1" t="s">
        <v>13853</v>
      </c>
      <c r="E962" s="6" t="s">
        <v>815</v>
      </c>
      <c r="F962" s="13">
        <v>70</v>
      </c>
      <c r="G962" s="1" t="str">
        <f t="shared" ref="G962:G1025" si="45">E962&amp;F962</f>
        <v>622526969460523670</v>
      </c>
      <c r="H962" s="1" t="s">
        <v>13854</v>
      </c>
      <c r="I962" t="e">
        <f>VLOOKUP(G2275,银行退汇!H:K,4,FALSE)</f>
        <v>#N/A</v>
      </c>
      <c r="J962" t="e">
        <f t="shared" si="43"/>
        <v>#N/A</v>
      </c>
      <c r="K962" t="str">
        <f>VLOOKUP(G962,网银退汇!H:J,3,FALSE)</f>
        <v>2017-08-09</v>
      </c>
      <c r="L962" t="str">
        <f t="shared" si="44"/>
        <v>20170809</v>
      </c>
    </row>
    <row r="963" spans="1:12">
      <c r="A963" s="1" t="s">
        <v>11503</v>
      </c>
      <c r="B963" s="1" t="s">
        <v>5260</v>
      </c>
      <c r="C963" s="1" t="s">
        <v>13864</v>
      </c>
      <c r="D963" s="1" t="s">
        <v>13853</v>
      </c>
      <c r="E963" s="1" t="s">
        <v>11504</v>
      </c>
      <c r="F963" s="2">
        <v>8.0399999999999991</v>
      </c>
      <c r="G963" s="1" t="str">
        <f t="shared" si="45"/>
        <v>62253300621463758.04</v>
      </c>
      <c r="H963" s="1" t="s">
        <v>13854</v>
      </c>
      <c r="I963" t="e">
        <f>VLOOKUP(G2276,银行退汇!H:K,4,FALSE)</f>
        <v>#N/A</v>
      </c>
      <c r="J963" t="e">
        <f t="shared" ref="J963:J1026" si="46">IF(I963&gt;0,1,"")</f>
        <v>#N/A</v>
      </c>
      <c r="K963" t="e">
        <f>VLOOKUP(G963,网银退汇!H:J,3,FALSE)</f>
        <v>#N/A</v>
      </c>
      <c r="L963" t="str">
        <f t="shared" ref="L963:L1026" si="47">C963</f>
        <v>20170811</v>
      </c>
    </row>
    <row r="964" spans="1:12">
      <c r="A964" s="1" t="s">
        <v>12327</v>
      </c>
      <c r="B964" s="1" t="s">
        <v>6287</v>
      </c>
      <c r="C964" s="1" t="s">
        <v>13868</v>
      </c>
      <c r="D964" s="1" t="s">
        <v>13853</v>
      </c>
      <c r="E964" s="1" t="s">
        <v>12328</v>
      </c>
      <c r="F964" s="2">
        <v>1000</v>
      </c>
      <c r="G964" s="1" t="str">
        <f t="shared" si="45"/>
        <v>62255513206338681000</v>
      </c>
      <c r="H964" s="1" t="s">
        <v>13854</v>
      </c>
      <c r="I964" t="e">
        <f>VLOOKUP(G2277,银行退汇!H:K,4,FALSE)</f>
        <v>#N/A</v>
      </c>
      <c r="J964" t="e">
        <f t="shared" si="46"/>
        <v>#N/A</v>
      </c>
      <c r="K964" t="e">
        <f>VLOOKUP(G964,网银退汇!H:J,3,FALSE)</f>
        <v>#N/A</v>
      </c>
      <c r="L964" t="str">
        <f t="shared" si="47"/>
        <v>20170815</v>
      </c>
    </row>
    <row r="965" spans="1:12">
      <c r="A965" s="1" t="s">
        <v>11515</v>
      </c>
      <c r="B965" s="1" t="s">
        <v>5274</v>
      </c>
      <c r="C965" s="1" t="s">
        <v>13864</v>
      </c>
      <c r="D965" s="1" t="s">
        <v>13853</v>
      </c>
      <c r="E965" s="1" t="s">
        <v>11513</v>
      </c>
      <c r="F965" s="2">
        <v>1000</v>
      </c>
      <c r="G965" s="1" t="str">
        <f t="shared" si="45"/>
        <v>62255513206797471000</v>
      </c>
      <c r="H965" s="1" t="s">
        <v>13854</v>
      </c>
      <c r="I965" t="e">
        <f>VLOOKUP(G2278,银行退汇!H:K,4,FALSE)</f>
        <v>#N/A</v>
      </c>
      <c r="J965" t="e">
        <f t="shared" si="46"/>
        <v>#N/A</v>
      </c>
      <c r="K965" t="e">
        <f>VLOOKUP(G965,网银退汇!H:J,3,FALSE)</f>
        <v>#N/A</v>
      </c>
      <c r="L965" t="str">
        <f t="shared" si="47"/>
        <v>20170811</v>
      </c>
    </row>
    <row r="966" spans="1:12">
      <c r="A966" s="1" t="s">
        <v>13780</v>
      </c>
      <c r="B966" s="1" t="s">
        <v>8260</v>
      </c>
      <c r="C966" s="1" t="s">
        <v>13872</v>
      </c>
      <c r="D966" s="1" t="s">
        <v>13853</v>
      </c>
      <c r="E966" s="1" t="s">
        <v>11513</v>
      </c>
      <c r="F966" s="2">
        <v>300</v>
      </c>
      <c r="G966" s="1" t="str">
        <f t="shared" si="45"/>
        <v>6225551320679747300</v>
      </c>
      <c r="H966" s="1" t="s">
        <v>13854</v>
      </c>
      <c r="I966" t="e">
        <f>VLOOKUP(G2279,银行退汇!H:K,4,FALSE)</f>
        <v>#N/A</v>
      </c>
      <c r="J966" t="e">
        <f t="shared" si="46"/>
        <v>#N/A</v>
      </c>
      <c r="K966" t="e">
        <f>VLOOKUP(G966,网银退汇!H:J,3,FALSE)</f>
        <v>#N/A</v>
      </c>
      <c r="L966" t="str">
        <f t="shared" si="47"/>
        <v>20170819</v>
      </c>
    </row>
    <row r="967" spans="1:12">
      <c r="A967" s="1" t="s">
        <v>13782</v>
      </c>
      <c r="B967" s="1" t="s">
        <v>8262</v>
      </c>
      <c r="C967" s="1" t="s">
        <v>13872</v>
      </c>
      <c r="D967" s="1" t="s">
        <v>13853</v>
      </c>
      <c r="E967" s="1" t="s">
        <v>11513</v>
      </c>
      <c r="F967" s="2">
        <v>3219.83</v>
      </c>
      <c r="G967" s="1" t="str">
        <f t="shared" si="45"/>
        <v>62255513206797473219.83</v>
      </c>
      <c r="H967" s="1" t="s">
        <v>13854</v>
      </c>
      <c r="I967" t="e">
        <f>VLOOKUP(G2280,银行退汇!H:K,4,FALSE)</f>
        <v>#N/A</v>
      </c>
      <c r="J967" t="e">
        <f t="shared" si="46"/>
        <v>#N/A</v>
      </c>
      <c r="K967" t="e">
        <f>VLOOKUP(G967,网银退汇!H:J,3,FALSE)</f>
        <v>#N/A</v>
      </c>
      <c r="L967" t="str">
        <f t="shared" si="47"/>
        <v>20170819</v>
      </c>
    </row>
    <row r="968" spans="1:12">
      <c r="A968" s="1" t="s">
        <v>11512</v>
      </c>
      <c r="B968" s="1" t="s">
        <v>5270</v>
      </c>
      <c r="C968" s="1" t="s">
        <v>13864</v>
      </c>
      <c r="D968" s="1" t="s">
        <v>13853</v>
      </c>
      <c r="E968" s="1" t="s">
        <v>11513</v>
      </c>
      <c r="F968" s="2">
        <v>668</v>
      </c>
      <c r="G968" s="1" t="str">
        <f t="shared" si="45"/>
        <v>6225551320679747668</v>
      </c>
      <c r="H968" s="1" t="s">
        <v>13854</v>
      </c>
      <c r="I968" t="e">
        <f>VLOOKUP(G2281,银行退汇!H:K,4,FALSE)</f>
        <v>#N/A</v>
      </c>
      <c r="J968" t="e">
        <f t="shared" si="46"/>
        <v>#N/A</v>
      </c>
      <c r="K968" t="e">
        <f>VLOOKUP(G968,网银退汇!H:J,3,FALSE)</f>
        <v>#N/A</v>
      </c>
      <c r="L968" t="str">
        <f t="shared" si="47"/>
        <v>20170811</v>
      </c>
    </row>
    <row r="969" spans="1:12">
      <c r="A969" s="1" t="s">
        <v>11839</v>
      </c>
      <c r="B969" s="1" t="s">
        <v>5670</v>
      </c>
      <c r="C969" s="1" t="s">
        <v>13865</v>
      </c>
      <c r="D969" s="1" t="s">
        <v>13853</v>
      </c>
      <c r="E969" s="1" t="s">
        <v>11840</v>
      </c>
      <c r="F969" s="2">
        <v>179.48</v>
      </c>
      <c r="G969" s="1" t="str">
        <f t="shared" si="45"/>
        <v>6225551320979568179.48</v>
      </c>
      <c r="H969" s="1" t="s">
        <v>13854</v>
      </c>
      <c r="I969" t="e">
        <f>VLOOKUP(G2282,银行退汇!H:K,4,FALSE)</f>
        <v>#N/A</v>
      </c>
      <c r="J969" t="e">
        <f t="shared" si="46"/>
        <v>#N/A</v>
      </c>
      <c r="K969" t="e">
        <f>VLOOKUP(G969,网银退汇!H:J,3,FALSE)</f>
        <v>#N/A</v>
      </c>
      <c r="L969" t="str">
        <f t="shared" si="47"/>
        <v>20170812</v>
      </c>
    </row>
    <row r="970" spans="1:12">
      <c r="A970" s="1" t="s">
        <v>12209</v>
      </c>
      <c r="B970" s="1" t="s">
        <v>6132</v>
      </c>
      <c r="C970" s="1" t="s">
        <v>13867</v>
      </c>
      <c r="D970" s="1" t="s">
        <v>13853</v>
      </c>
      <c r="E970" s="1" t="s">
        <v>12210</v>
      </c>
      <c r="F970" s="2">
        <v>1668.58</v>
      </c>
      <c r="G970" s="1" t="str">
        <f t="shared" si="45"/>
        <v>62255513212113261668.58</v>
      </c>
      <c r="H970" s="1" t="s">
        <v>13854</v>
      </c>
      <c r="I970" t="e">
        <f>VLOOKUP(G2283,银行退汇!H:K,4,FALSE)</f>
        <v>#N/A</v>
      </c>
      <c r="J970" t="e">
        <f t="shared" si="46"/>
        <v>#N/A</v>
      </c>
      <c r="K970" t="e">
        <f>VLOOKUP(G970,网银退汇!H:J,3,FALSE)</f>
        <v>#N/A</v>
      </c>
      <c r="L970" t="str">
        <f t="shared" si="47"/>
        <v>20170814</v>
      </c>
    </row>
    <row r="971" spans="1:12">
      <c r="A971" s="1" t="s">
        <v>13517</v>
      </c>
      <c r="B971" s="1" t="s">
        <v>7909</v>
      </c>
      <c r="C971" s="1" t="s">
        <v>13871</v>
      </c>
      <c r="D971" s="1" t="s">
        <v>13853</v>
      </c>
      <c r="E971" s="1" t="s">
        <v>13515</v>
      </c>
      <c r="F971" s="2">
        <v>272.5</v>
      </c>
      <c r="G971" s="1" t="str">
        <f t="shared" si="45"/>
        <v>6225561320488494272.5</v>
      </c>
      <c r="H971" s="1" t="s">
        <v>13854</v>
      </c>
      <c r="I971" t="e">
        <f>VLOOKUP(G2284,银行退汇!H:K,4,FALSE)</f>
        <v>#N/A</v>
      </c>
      <c r="J971" t="e">
        <f t="shared" si="46"/>
        <v>#N/A</v>
      </c>
      <c r="K971" t="e">
        <f>VLOOKUP(G971,网银退汇!H:J,3,FALSE)</f>
        <v>#N/A</v>
      </c>
      <c r="L971" t="str">
        <f t="shared" si="47"/>
        <v>20170818</v>
      </c>
    </row>
    <row r="972" spans="1:12">
      <c r="A972" s="1" t="s">
        <v>13514</v>
      </c>
      <c r="B972" s="1" t="s">
        <v>7905</v>
      </c>
      <c r="C972" s="1" t="s">
        <v>13871</v>
      </c>
      <c r="D972" s="1" t="s">
        <v>13853</v>
      </c>
      <c r="E972" s="1" t="s">
        <v>13515</v>
      </c>
      <c r="F972" s="2">
        <v>30</v>
      </c>
      <c r="G972" s="1" t="str">
        <f t="shared" si="45"/>
        <v>622556132048849430</v>
      </c>
      <c r="H972" s="1" t="s">
        <v>13854</v>
      </c>
      <c r="I972" t="e">
        <f>VLOOKUP(G2285,银行退汇!H:K,4,FALSE)</f>
        <v>#N/A</v>
      </c>
      <c r="J972" t="e">
        <f t="shared" si="46"/>
        <v>#N/A</v>
      </c>
      <c r="K972" t="e">
        <f>VLOOKUP(G972,网银退汇!H:J,3,FALSE)</f>
        <v>#N/A</v>
      </c>
      <c r="L972" t="str">
        <f t="shared" si="47"/>
        <v>20170818</v>
      </c>
    </row>
    <row r="973" spans="1:12">
      <c r="A973" s="1" t="s">
        <v>10119</v>
      </c>
      <c r="B973" s="1" t="s">
        <v>3558</v>
      </c>
      <c r="C973" s="1" t="s">
        <v>13860</v>
      </c>
      <c r="D973" s="1" t="s">
        <v>13853</v>
      </c>
      <c r="E973" s="1" t="s">
        <v>10120</v>
      </c>
      <c r="F973" s="2">
        <v>500</v>
      </c>
      <c r="G973" s="1" t="str">
        <f t="shared" si="45"/>
        <v>6225561321464825500</v>
      </c>
      <c r="H973" s="1" t="s">
        <v>13854</v>
      </c>
      <c r="I973" t="e">
        <f>VLOOKUP(G2286,银行退汇!H:K,4,FALSE)</f>
        <v>#N/A</v>
      </c>
      <c r="J973" t="e">
        <f t="shared" si="46"/>
        <v>#N/A</v>
      </c>
      <c r="K973" t="e">
        <f>VLOOKUP(G973,网银退汇!H:J,3,FALSE)</f>
        <v>#N/A</v>
      </c>
      <c r="L973" t="str">
        <f t="shared" si="47"/>
        <v>20170807</v>
      </c>
    </row>
    <row r="974" spans="1:12">
      <c r="A974" s="1" t="s">
        <v>9938</v>
      </c>
      <c r="B974" s="1" t="s">
        <v>3333</v>
      </c>
      <c r="C974" s="1" t="s">
        <v>13859</v>
      </c>
      <c r="D974" s="1" t="s">
        <v>13853</v>
      </c>
      <c r="E974" s="1" t="s">
        <v>9939</v>
      </c>
      <c r="F974" s="2">
        <v>1000</v>
      </c>
      <c r="G974" s="1" t="str">
        <f t="shared" si="45"/>
        <v>62255613215531301000</v>
      </c>
      <c r="H974" s="1" t="s">
        <v>13854</v>
      </c>
      <c r="I974" t="e">
        <f>VLOOKUP(G2287,银行退汇!H:K,4,FALSE)</f>
        <v>#N/A</v>
      </c>
      <c r="J974" t="e">
        <f t="shared" si="46"/>
        <v>#N/A</v>
      </c>
      <c r="K974" t="e">
        <f>VLOOKUP(G974,网银退汇!H:J,3,FALSE)</f>
        <v>#N/A</v>
      </c>
      <c r="L974" t="str">
        <f t="shared" si="47"/>
        <v>20170806</v>
      </c>
    </row>
    <row r="975" spans="1:12">
      <c r="A975" s="1" t="s">
        <v>9941</v>
      </c>
      <c r="B975" s="1" t="s">
        <v>3338</v>
      </c>
      <c r="C975" s="1" t="s">
        <v>13859</v>
      </c>
      <c r="D975" s="1" t="s">
        <v>13853</v>
      </c>
      <c r="E975" s="1" t="s">
        <v>9939</v>
      </c>
      <c r="F975" s="2">
        <v>296</v>
      </c>
      <c r="G975" s="1" t="str">
        <f t="shared" si="45"/>
        <v>6225561321553130296</v>
      </c>
      <c r="H975" s="1" t="s">
        <v>13854</v>
      </c>
      <c r="I975" t="e">
        <f>VLOOKUP(G2288,银行退汇!H:K,4,FALSE)</f>
        <v>#N/A</v>
      </c>
      <c r="J975" t="e">
        <f t="shared" si="46"/>
        <v>#N/A</v>
      </c>
      <c r="K975" t="e">
        <f>VLOOKUP(G975,网银退汇!H:J,3,FALSE)</f>
        <v>#N/A</v>
      </c>
      <c r="L975" t="str">
        <f t="shared" si="47"/>
        <v>20170806</v>
      </c>
    </row>
    <row r="976" spans="1:12">
      <c r="A976" s="1" t="s">
        <v>12070</v>
      </c>
      <c r="B976" s="1" t="s">
        <v>5952</v>
      </c>
      <c r="C976" s="1" t="s">
        <v>13867</v>
      </c>
      <c r="D976" s="1" t="s">
        <v>13853</v>
      </c>
      <c r="E976" s="1" t="s">
        <v>12071</v>
      </c>
      <c r="F976" s="2">
        <v>230</v>
      </c>
      <c r="G976" s="1" t="str">
        <f t="shared" si="45"/>
        <v>6225561430009446230</v>
      </c>
      <c r="H976" s="1" t="s">
        <v>13854</v>
      </c>
      <c r="I976" t="e">
        <f>VLOOKUP(G2289,银行退汇!H:K,4,FALSE)</f>
        <v>#N/A</v>
      </c>
      <c r="J976" t="e">
        <f t="shared" si="46"/>
        <v>#N/A</v>
      </c>
      <c r="K976" t="e">
        <f>VLOOKUP(G976,网银退汇!H:J,3,FALSE)</f>
        <v>#N/A</v>
      </c>
      <c r="L976" t="str">
        <f t="shared" si="47"/>
        <v>20170814</v>
      </c>
    </row>
    <row r="977" spans="1:12">
      <c r="A977" s="1" t="s">
        <v>12073</v>
      </c>
      <c r="B977" s="1" t="s">
        <v>5957</v>
      </c>
      <c r="C977" s="1" t="s">
        <v>13867</v>
      </c>
      <c r="D977" s="1" t="s">
        <v>13853</v>
      </c>
      <c r="E977" s="1" t="s">
        <v>12071</v>
      </c>
      <c r="F977" s="2">
        <v>25.14</v>
      </c>
      <c r="G977" s="1" t="str">
        <f t="shared" si="45"/>
        <v>622556143000944625.14</v>
      </c>
      <c r="H977" s="1" t="s">
        <v>13854</v>
      </c>
      <c r="I977" t="e">
        <f>VLOOKUP(G2290,银行退汇!H:K,4,FALSE)</f>
        <v>#N/A</v>
      </c>
      <c r="J977" t="e">
        <f t="shared" si="46"/>
        <v>#N/A</v>
      </c>
      <c r="K977" t="e">
        <f>VLOOKUP(G977,网银退汇!H:J,3,FALSE)</f>
        <v>#N/A</v>
      </c>
      <c r="L977" t="str">
        <f t="shared" si="47"/>
        <v>20170814</v>
      </c>
    </row>
    <row r="978" spans="1:12">
      <c r="A978" s="1" t="s">
        <v>12075</v>
      </c>
      <c r="B978" s="1" t="s">
        <v>5961</v>
      </c>
      <c r="C978" s="1" t="s">
        <v>13867</v>
      </c>
      <c r="D978" s="1" t="s">
        <v>13853</v>
      </c>
      <c r="E978" s="1" t="s">
        <v>12071</v>
      </c>
      <c r="F978" s="2">
        <v>25.14</v>
      </c>
      <c r="G978" s="1" t="str">
        <f t="shared" si="45"/>
        <v>622556143000944625.14</v>
      </c>
      <c r="H978" s="1" t="s">
        <v>13854</v>
      </c>
      <c r="I978" t="e">
        <f>VLOOKUP(G2291,银行退汇!H:K,4,FALSE)</f>
        <v>#N/A</v>
      </c>
      <c r="J978" t="e">
        <f t="shared" si="46"/>
        <v>#N/A</v>
      </c>
      <c r="K978" t="e">
        <f>VLOOKUP(G978,网银退汇!H:J,3,FALSE)</f>
        <v>#N/A</v>
      </c>
      <c r="L978" t="str">
        <f t="shared" si="47"/>
        <v>20170814</v>
      </c>
    </row>
    <row r="979" spans="1:12">
      <c r="A979" s="1" t="s">
        <v>11337</v>
      </c>
      <c r="B979" s="1" t="s">
        <v>5049</v>
      </c>
      <c r="C979" s="1" t="s">
        <v>13863</v>
      </c>
      <c r="D979" s="1" t="s">
        <v>13853</v>
      </c>
      <c r="E979" s="1" t="s">
        <v>11338</v>
      </c>
      <c r="F979" s="2">
        <v>2614.4899999999998</v>
      </c>
      <c r="G979" s="1" t="str">
        <f t="shared" si="45"/>
        <v>62255712701939522614.49</v>
      </c>
      <c r="H979" s="1" t="s">
        <v>13854</v>
      </c>
      <c r="I979" t="e">
        <f>VLOOKUP(G2292,银行退汇!H:K,4,FALSE)</f>
        <v>#N/A</v>
      </c>
      <c r="J979" t="e">
        <f t="shared" si="46"/>
        <v>#N/A</v>
      </c>
      <c r="K979" t="e">
        <f>VLOOKUP(G979,网银退汇!H:J,3,FALSE)</f>
        <v>#N/A</v>
      </c>
      <c r="L979" t="str">
        <f t="shared" si="47"/>
        <v>20170810</v>
      </c>
    </row>
    <row r="980" spans="1:12">
      <c r="A980" s="1" t="s">
        <v>10270</v>
      </c>
      <c r="B980" s="1" t="s">
        <v>3744</v>
      </c>
      <c r="C980" s="1" t="s">
        <v>13860</v>
      </c>
      <c r="D980" s="1" t="s">
        <v>13853</v>
      </c>
      <c r="E980" s="1" t="s">
        <v>10271</v>
      </c>
      <c r="F980" s="2">
        <v>532.29</v>
      </c>
      <c r="G980" s="1" t="str">
        <f t="shared" si="45"/>
        <v>6225571640163560532.29</v>
      </c>
      <c r="H980" s="1" t="s">
        <v>13854</v>
      </c>
      <c r="I980" t="e">
        <f>VLOOKUP(G2293,银行退汇!H:K,4,FALSE)</f>
        <v>#N/A</v>
      </c>
      <c r="J980" t="e">
        <f t="shared" si="46"/>
        <v>#N/A</v>
      </c>
      <c r="K980" t="e">
        <f>VLOOKUP(G980,网银退汇!H:J,3,FALSE)</f>
        <v>#N/A</v>
      </c>
      <c r="L980" t="str">
        <f t="shared" si="47"/>
        <v>20170807</v>
      </c>
    </row>
    <row r="981" spans="1:12">
      <c r="A981" s="1" t="s">
        <v>13833</v>
      </c>
      <c r="B981" s="1" t="s">
        <v>8325</v>
      </c>
      <c r="C981" s="1" t="s">
        <v>13873</v>
      </c>
      <c r="D981" s="1" t="s">
        <v>13853</v>
      </c>
      <c r="E981" s="1" t="s">
        <v>13834</v>
      </c>
      <c r="F981" s="2">
        <v>490</v>
      </c>
      <c r="G981" s="1" t="str">
        <f t="shared" si="45"/>
        <v>6225581320194082490</v>
      </c>
      <c r="H981" s="1" t="s">
        <v>13854</v>
      </c>
      <c r="I981" t="e">
        <f>VLOOKUP(G2294,银行退汇!H:K,4,FALSE)</f>
        <v>#N/A</v>
      </c>
      <c r="J981" t="e">
        <f t="shared" si="46"/>
        <v>#N/A</v>
      </c>
      <c r="K981" t="e">
        <f>VLOOKUP(G981,网银退汇!H:J,3,FALSE)</f>
        <v>#N/A</v>
      </c>
      <c r="L981" t="str">
        <f t="shared" si="47"/>
        <v>20170820</v>
      </c>
    </row>
    <row r="982" spans="1:12">
      <c r="A982" s="1" t="s">
        <v>8622</v>
      </c>
      <c r="B982" s="1" t="s">
        <v>1726</v>
      </c>
      <c r="C982" s="1" t="s">
        <v>13852</v>
      </c>
      <c r="D982" s="1" t="s">
        <v>13853</v>
      </c>
      <c r="E982" s="1" t="s">
        <v>8623</v>
      </c>
      <c r="F982" s="2">
        <v>1135.54</v>
      </c>
      <c r="G982" s="1" t="str">
        <f t="shared" si="45"/>
        <v>62255816409455851135.54</v>
      </c>
      <c r="H982" s="1" t="s">
        <v>13854</v>
      </c>
      <c r="I982" t="e">
        <f>VLOOKUP(G2295,银行退汇!H:K,4,FALSE)</f>
        <v>#N/A</v>
      </c>
      <c r="J982" t="e">
        <f t="shared" si="46"/>
        <v>#N/A</v>
      </c>
      <c r="K982" t="e">
        <f>VLOOKUP(G982,网银退汇!H:J,3,FALSE)</f>
        <v>#N/A</v>
      </c>
      <c r="L982" t="str">
        <f t="shared" si="47"/>
        <v>20170801</v>
      </c>
    </row>
    <row r="983" spans="1:12">
      <c r="A983" s="1" t="s">
        <v>13381</v>
      </c>
      <c r="B983" s="1" t="s">
        <v>7717</v>
      </c>
      <c r="C983" s="1" t="s">
        <v>13871</v>
      </c>
      <c r="D983" s="1" t="s">
        <v>13853</v>
      </c>
      <c r="E983" s="1" t="s">
        <v>13382</v>
      </c>
      <c r="F983" s="2">
        <v>300</v>
      </c>
      <c r="G983" s="1" t="str">
        <f t="shared" si="45"/>
        <v>6225970027046580300</v>
      </c>
      <c r="H983" s="1" t="s">
        <v>13854</v>
      </c>
      <c r="I983" t="e">
        <f>VLOOKUP(G2296,银行退汇!H:K,4,FALSE)</f>
        <v>#N/A</v>
      </c>
      <c r="J983" t="e">
        <f t="shared" si="46"/>
        <v>#N/A</v>
      </c>
      <c r="K983" t="e">
        <f>VLOOKUP(G983,网银退汇!H:J,3,FALSE)</f>
        <v>#N/A</v>
      </c>
      <c r="L983" t="str">
        <f t="shared" si="47"/>
        <v>20170818</v>
      </c>
    </row>
    <row r="984" spans="1:12">
      <c r="A984" s="1" t="s">
        <v>13384</v>
      </c>
      <c r="B984" s="1" t="s">
        <v>7721</v>
      </c>
      <c r="C984" s="1" t="s">
        <v>13871</v>
      </c>
      <c r="D984" s="1" t="s">
        <v>13853</v>
      </c>
      <c r="E984" s="1" t="s">
        <v>13382</v>
      </c>
      <c r="F984" s="2">
        <v>300</v>
      </c>
      <c r="G984" s="1" t="str">
        <f t="shared" si="45"/>
        <v>6225970027046580300</v>
      </c>
      <c r="H984" s="1" t="s">
        <v>13854</v>
      </c>
      <c r="I984" t="e">
        <f>VLOOKUP(G2297,银行退汇!H:K,4,FALSE)</f>
        <v>#N/A</v>
      </c>
      <c r="J984" t="e">
        <f t="shared" si="46"/>
        <v>#N/A</v>
      </c>
      <c r="K984" t="e">
        <f>VLOOKUP(G984,网银退汇!H:J,3,FALSE)</f>
        <v>#N/A</v>
      </c>
      <c r="L984" t="str">
        <f t="shared" si="47"/>
        <v>20170818</v>
      </c>
    </row>
    <row r="985" spans="1:12">
      <c r="A985" s="1" t="s">
        <v>12050</v>
      </c>
      <c r="B985" s="1" t="s">
        <v>5927</v>
      </c>
      <c r="C985" s="1" t="s">
        <v>13867</v>
      </c>
      <c r="D985" s="1" t="s">
        <v>13853</v>
      </c>
      <c r="E985" s="1" t="s">
        <v>12051</v>
      </c>
      <c r="F985" s="2">
        <v>989.5</v>
      </c>
      <c r="G985" s="1" t="str">
        <f t="shared" si="45"/>
        <v>6225970047581178989.5</v>
      </c>
      <c r="H985" s="1" t="s">
        <v>13854</v>
      </c>
      <c r="I985" t="e">
        <f>VLOOKUP(G2298,银行退汇!H:K,4,FALSE)</f>
        <v>#N/A</v>
      </c>
      <c r="J985" t="e">
        <f t="shared" si="46"/>
        <v>#N/A</v>
      </c>
      <c r="K985" t="e">
        <f>VLOOKUP(G985,网银退汇!H:J,3,FALSE)</f>
        <v>#N/A</v>
      </c>
      <c r="L985" t="str">
        <f t="shared" si="47"/>
        <v>20170814</v>
      </c>
    </row>
    <row r="986" spans="1:12">
      <c r="A986" s="1" t="s">
        <v>12733</v>
      </c>
      <c r="B986" s="1" t="s">
        <v>6846</v>
      </c>
      <c r="C986" s="1" t="s">
        <v>13869</v>
      </c>
      <c r="D986" s="1" t="s">
        <v>13853</v>
      </c>
      <c r="E986" s="1" t="s">
        <v>12309</v>
      </c>
      <c r="F986" s="2">
        <v>100</v>
      </c>
      <c r="G986" s="1" t="str">
        <f t="shared" si="45"/>
        <v>6225970052485646100</v>
      </c>
      <c r="H986" s="1" t="s">
        <v>13854</v>
      </c>
      <c r="I986" t="e">
        <f>VLOOKUP(G2299,银行退汇!H:K,4,FALSE)</f>
        <v>#N/A</v>
      </c>
      <c r="J986" t="e">
        <f t="shared" si="46"/>
        <v>#N/A</v>
      </c>
      <c r="K986" t="e">
        <f>VLOOKUP(G986,网银退汇!H:J,3,FALSE)</f>
        <v>#N/A</v>
      </c>
      <c r="L986" t="str">
        <f t="shared" si="47"/>
        <v>20170816</v>
      </c>
    </row>
    <row r="987" spans="1:12">
      <c r="A987" s="1" t="s">
        <v>12308</v>
      </c>
      <c r="B987" s="1" t="s">
        <v>6261</v>
      </c>
      <c r="C987" s="1" t="s">
        <v>13868</v>
      </c>
      <c r="D987" s="1" t="s">
        <v>13853</v>
      </c>
      <c r="E987" s="1" t="s">
        <v>12309</v>
      </c>
      <c r="F987" s="2">
        <v>780</v>
      </c>
      <c r="G987" s="1" t="str">
        <f t="shared" si="45"/>
        <v>6225970052485646780</v>
      </c>
      <c r="H987" s="1" t="s">
        <v>13854</v>
      </c>
      <c r="I987" t="e">
        <f>VLOOKUP(G2300,银行退汇!H:K,4,FALSE)</f>
        <v>#N/A</v>
      </c>
      <c r="J987" t="e">
        <f t="shared" si="46"/>
        <v>#N/A</v>
      </c>
      <c r="K987" t="e">
        <f>VLOOKUP(G987,网银退汇!H:J,3,FALSE)</f>
        <v>#N/A</v>
      </c>
      <c r="L987" t="str">
        <f t="shared" si="47"/>
        <v>20170815</v>
      </c>
    </row>
    <row r="988" spans="1:12">
      <c r="A988" s="1" t="s">
        <v>12730</v>
      </c>
      <c r="B988" s="1" t="s">
        <v>6842</v>
      </c>
      <c r="C988" s="1" t="s">
        <v>13869</v>
      </c>
      <c r="D988" s="1" t="s">
        <v>13853</v>
      </c>
      <c r="E988" s="1" t="s">
        <v>12731</v>
      </c>
      <c r="F988" s="2">
        <v>100</v>
      </c>
      <c r="G988" s="1" t="str">
        <f t="shared" si="45"/>
        <v>6226000012298183100</v>
      </c>
      <c r="H988" s="1" t="s">
        <v>13854</v>
      </c>
      <c r="I988" t="e">
        <f>VLOOKUP(G2301,银行退汇!H:K,4,FALSE)</f>
        <v>#N/A</v>
      </c>
      <c r="J988" t="e">
        <f t="shared" si="46"/>
        <v>#N/A</v>
      </c>
      <c r="K988" t="e">
        <f>VLOOKUP(G988,网银退汇!H:J,3,FALSE)</f>
        <v>#N/A</v>
      </c>
      <c r="L988" t="str">
        <f t="shared" si="47"/>
        <v>20170816</v>
      </c>
    </row>
    <row r="989" spans="1:12">
      <c r="A989" s="1" t="s">
        <v>11779</v>
      </c>
      <c r="B989" s="1" t="s">
        <v>5597</v>
      </c>
      <c r="C989" s="1" t="s">
        <v>13865</v>
      </c>
      <c r="D989" s="1" t="s">
        <v>13853</v>
      </c>
      <c r="E989" s="1" t="s">
        <v>11780</v>
      </c>
      <c r="F989" s="2">
        <v>20</v>
      </c>
      <c r="G989" s="1" t="str">
        <f t="shared" si="45"/>
        <v>622600001791364620</v>
      </c>
      <c r="H989" s="1" t="s">
        <v>13854</v>
      </c>
      <c r="I989" t="e">
        <f>VLOOKUP(G2302,银行退汇!H:K,4,FALSE)</f>
        <v>#N/A</v>
      </c>
      <c r="J989" t="e">
        <f t="shared" si="46"/>
        <v>#N/A</v>
      </c>
      <c r="K989" t="e">
        <f>VLOOKUP(G989,网银退汇!H:J,3,FALSE)</f>
        <v>#N/A</v>
      </c>
      <c r="L989" t="str">
        <f t="shared" si="47"/>
        <v>20170812</v>
      </c>
    </row>
    <row r="990" spans="1:12">
      <c r="A990" s="1" t="s">
        <v>11886</v>
      </c>
      <c r="B990" s="1" t="s">
        <v>11885</v>
      </c>
      <c r="C990" s="1" t="s">
        <v>13865</v>
      </c>
      <c r="D990" s="1" t="s">
        <v>13853</v>
      </c>
      <c r="E990" s="6" t="s">
        <v>11887</v>
      </c>
      <c r="F990" s="13">
        <v>94.5</v>
      </c>
      <c r="G990" s="1" t="str">
        <f t="shared" si="45"/>
        <v>622600995499571494.5</v>
      </c>
      <c r="H990" s="1" t="s">
        <v>13854</v>
      </c>
      <c r="I990" t="e">
        <f>VLOOKUP(G2303,银行退汇!H:K,4,FALSE)</f>
        <v>#N/A</v>
      </c>
      <c r="J990" t="e">
        <f t="shared" si="46"/>
        <v>#N/A</v>
      </c>
      <c r="K990" t="str">
        <f>VLOOKUP(G990,网银退汇!H:J,3,FALSE)</f>
        <v>2017-08-14</v>
      </c>
      <c r="L990" t="str">
        <f t="shared" si="47"/>
        <v>20170812</v>
      </c>
    </row>
    <row r="991" spans="1:12">
      <c r="A991" s="1" t="s">
        <v>12530</v>
      </c>
      <c r="B991" s="1" t="s">
        <v>6572</v>
      </c>
      <c r="C991" s="1" t="s">
        <v>13868</v>
      </c>
      <c r="D991" s="1" t="s">
        <v>13853</v>
      </c>
      <c r="E991" s="1" t="s">
        <v>12525</v>
      </c>
      <c r="F991" s="2">
        <v>172.36</v>
      </c>
      <c r="G991" s="1" t="str">
        <f t="shared" si="45"/>
        <v>6226011026065013172.36</v>
      </c>
      <c r="H991" s="1" t="s">
        <v>13854</v>
      </c>
      <c r="I991" t="e">
        <f>VLOOKUP(G2304,银行退汇!H:K,4,FALSE)</f>
        <v>#N/A</v>
      </c>
      <c r="J991" t="e">
        <f t="shared" si="46"/>
        <v>#N/A</v>
      </c>
      <c r="K991" t="e">
        <f>VLOOKUP(G991,网银退汇!H:J,3,FALSE)</f>
        <v>#N/A</v>
      </c>
      <c r="L991" t="str">
        <f t="shared" si="47"/>
        <v>20170815</v>
      </c>
    </row>
    <row r="992" spans="1:12">
      <c r="A992" s="1" t="s">
        <v>12524</v>
      </c>
      <c r="B992" s="1" t="s">
        <v>6564</v>
      </c>
      <c r="C992" s="1" t="s">
        <v>13868</v>
      </c>
      <c r="D992" s="1" t="s">
        <v>13853</v>
      </c>
      <c r="E992" s="1" t="s">
        <v>12525</v>
      </c>
      <c r="F992" s="2">
        <v>580</v>
      </c>
      <c r="G992" s="1" t="str">
        <f t="shared" si="45"/>
        <v>6226011026065013580</v>
      </c>
      <c r="H992" s="1" t="s">
        <v>13854</v>
      </c>
      <c r="I992" t="e">
        <f>VLOOKUP(G2305,银行退汇!H:K,4,FALSE)</f>
        <v>#N/A</v>
      </c>
      <c r="J992" t="e">
        <f t="shared" si="46"/>
        <v>#N/A</v>
      </c>
      <c r="K992" t="e">
        <f>VLOOKUP(G992,网银退汇!H:J,3,FALSE)</f>
        <v>#N/A</v>
      </c>
      <c r="L992" t="str">
        <f t="shared" si="47"/>
        <v>20170815</v>
      </c>
    </row>
    <row r="993" spans="1:12">
      <c r="A993" s="1" t="s">
        <v>11002</v>
      </c>
      <c r="B993" s="1" t="s">
        <v>4635</v>
      </c>
      <c r="C993" s="1" t="s">
        <v>13862</v>
      </c>
      <c r="D993" s="1" t="s">
        <v>13853</v>
      </c>
      <c r="E993" s="1" t="s">
        <v>11003</v>
      </c>
      <c r="F993" s="2">
        <v>117.4</v>
      </c>
      <c r="G993" s="1" t="str">
        <f t="shared" si="45"/>
        <v>6226011026570319117.4</v>
      </c>
      <c r="H993" s="1" t="s">
        <v>13854</v>
      </c>
      <c r="I993" t="e">
        <f>VLOOKUP(G2306,银行退汇!H:K,4,FALSE)</f>
        <v>#N/A</v>
      </c>
      <c r="J993" t="e">
        <f t="shared" si="46"/>
        <v>#N/A</v>
      </c>
      <c r="K993" t="e">
        <f>VLOOKUP(G993,网银退汇!H:J,3,FALSE)</f>
        <v>#N/A</v>
      </c>
      <c r="L993" t="str">
        <f t="shared" si="47"/>
        <v>20170809</v>
      </c>
    </row>
    <row r="994" spans="1:12">
      <c r="A994" s="1" t="s">
        <v>10154</v>
      </c>
      <c r="B994" s="1" t="s">
        <v>3599</v>
      </c>
      <c r="C994" s="1" t="s">
        <v>13860</v>
      </c>
      <c r="D994" s="1" t="s">
        <v>13853</v>
      </c>
      <c r="E994" s="1" t="s">
        <v>10155</v>
      </c>
      <c r="F994" s="2">
        <v>500</v>
      </c>
      <c r="G994" s="1" t="str">
        <f t="shared" si="45"/>
        <v>6226019921305061500</v>
      </c>
      <c r="H994" s="1" t="s">
        <v>13854</v>
      </c>
      <c r="I994" t="e">
        <f>VLOOKUP(G2307,银行退汇!H:K,4,FALSE)</f>
        <v>#N/A</v>
      </c>
      <c r="J994" t="e">
        <f t="shared" si="46"/>
        <v>#N/A</v>
      </c>
      <c r="K994" t="e">
        <f>VLOOKUP(G994,网银退汇!H:J,3,FALSE)</f>
        <v>#N/A</v>
      </c>
      <c r="L994" t="str">
        <f t="shared" si="47"/>
        <v>20170807</v>
      </c>
    </row>
    <row r="995" spans="1:12">
      <c r="A995" s="1" t="s">
        <v>13296</v>
      </c>
      <c r="B995" s="1" t="s">
        <v>7603</v>
      </c>
      <c r="C995" s="1" t="s">
        <v>13870</v>
      </c>
      <c r="D995" s="1" t="s">
        <v>13853</v>
      </c>
      <c r="E995" s="1" t="s">
        <v>13297</v>
      </c>
      <c r="F995" s="2">
        <v>180</v>
      </c>
      <c r="G995" s="1" t="str">
        <f t="shared" si="45"/>
        <v>6226019923701424180</v>
      </c>
      <c r="H995" s="1" t="s">
        <v>13854</v>
      </c>
      <c r="I995" t="e">
        <f>VLOOKUP(G2308,银行退汇!H:K,4,FALSE)</f>
        <v>#N/A</v>
      </c>
      <c r="J995" t="e">
        <f t="shared" si="46"/>
        <v>#N/A</v>
      </c>
      <c r="K995" t="e">
        <f>VLOOKUP(G995,网银退汇!H:J,3,FALSE)</f>
        <v>#N/A</v>
      </c>
      <c r="L995" t="str">
        <f t="shared" si="47"/>
        <v>20170817</v>
      </c>
    </row>
    <row r="996" spans="1:12">
      <c r="A996" s="1" t="s">
        <v>10719</v>
      </c>
      <c r="B996" s="1" t="s">
        <v>4290</v>
      </c>
      <c r="C996" s="1" t="s">
        <v>13861</v>
      </c>
      <c r="D996" s="1" t="s">
        <v>13853</v>
      </c>
      <c r="E996" s="1" t="s">
        <v>10720</v>
      </c>
      <c r="F996" s="2">
        <v>138</v>
      </c>
      <c r="G996" s="1" t="str">
        <f t="shared" si="45"/>
        <v>6226019924695021138</v>
      </c>
      <c r="H996" s="1" t="s">
        <v>13854</v>
      </c>
      <c r="I996" t="e">
        <f>VLOOKUP(G2309,银行退汇!H:K,4,FALSE)</f>
        <v>#N/A</v>
      </c>
      <c r="J996" t="e">
        <f t="shared" si="46"/>
        <v>#N/A</v>
      </c>
      <c r="K996" t="e">
        <f>VLOOKUP(G996,网银退汇!H:J,3,FALSE)</f>
        <v>#N/A</v>
      </c>
      <c r="L996" t="str">
        <f t="shared" si="47"/>
        <v>20170808</v>
      </c>
    </row>
    <row r="997" spans="1:12">
      <c r="A997" s="1" t="s">
        <v>13749</v>
      </c>
      <c r="B997" s="1" t="s">
        <v>8218</v>
      </c>
      <c r="C997" s="1" t="s">
        <v>13872</v>
      </c>
      <c r="D997" s="1" t="s">
        <v>13853</v>
      </c>
      <c r="E997" s="1" t="s">
        <v>13750</v>
      </c>
      <c r="F997" s="2">
        <v>111.4</v>
      </c>
      <c r="G997" s="1" t="str">
        <f t="shared" si="45"/>
        <v>6226029970301713111.4</v>
      </c>
      <c r="H997" s="1" t="s">
        <v>13854</v>
      </c>
      <c r="I997" t="e">
        <f>VLOOKUP(G2310,银行退汇!H:K,4,FALSE)</f>
        <v>#N/A</v>
      </c>
      <c r="J997" t="e">
        <f t="shared" si="46"/>
        <v>#N/A</v>
      </c>
      <c r="K997" t="e">
        <f>VLOOKUP(G997,网银退汇!H:J,3,FALSE)</f>
        <v>#N/A</v>
      </c>
      <c r="L997" t="str">
        <f t="shared" si="47"/>
        <v>20170819</v>
      </c>
    </row>
    <row r="998" spans="1:12">
      <c r="A998" s="1" t="s">
        <v>13752</v>
      </c>
      <c r="B998" s="1" t="s">
        <v>8222</v>
      </c>
      <c r="C998" s="1" t="s">
        <v>13872</v>
      </c>
      <c r="D998" s="1" t="s">
        <v>13853</v>
      </c>
      <c r="E998" s="1" t="s">
        <v>13750</v>
      </c>
      <c r="F998" s="2">
        <v>95.32</v>
      </c>
      <c r="G998" s="1" t="str">
        <f t="shared" si="45"/>
        <v>622602997030171395.32</v>
      </c>
      <c r="H998" s="1" t="s">
        <v>13854</v>
      </c>
      <c r="I998" t="e">
        <f>VLOOKUP(G2311,银行退汇!H:K,4,FALSE)</f>
        <v>#N/A</v>
      </c>
      <c r="J998" t="e">
        <f t="shared" si="46"/>
        <v>#N/A</v>
      </c>
      <c r="K998" t="e">
        <f>VLOOKUP(G998,网银退汇!H:J,3,FALSE)</f>
        <v>#N/A</v>
      </c>
      <c r="L998" t="str">
        <f t="shared" si="47"/>
        <v>20170819</v>
      </c>
    </row>
    <row r="999" spans="1:12">
      <c r="A999" s="1" t="s">
        <v>11983</v>
      </c>
      <c r="B999" s="1" t="s">
        <v>5840</v>
      </c>
      <c r="C999" s="1" t="s">
        <v>13867</v>
      </c>
      <c r="D999" s="1" t="s">
        <v>13853</v>
      </c>
      <c r="E999" s="1" t="s">
        <v>11984</v>
      </c>
      <c r="F999" s="2">
        <v>92.5</v>
      </c>
      <c r="G999" s="1" t="str">
        <f t="shared" si="45"/>
        <v>622619228024191092.5</v>
      </c>
      <c r="H999" s="1" t="s">
        <v>13854</v>
      </c>
      <c r="I999" t="e">
        <f>VLOOKUP(G2312,银行退汇!H:K,4,FALSE)</f>
        <v>#N/A</v>
      </c>
      <c r="J999" t="e">
        <f t="shared" si="46"/>
        <v>#N/A</v>
      </c>
      <c r="K999" t="e">
        <f>VLOOKUP(G999,网银退汇!H:J,3,FALSE)</f>
        <v>#N/A</v>
      </c>
      <c r="L999" t="str">
        <f t="shared" si="47"/>
        <v>20170814</v>
      </c>
    </row>
    <row r="1000" spans="1:12">
      <c r="A1000" s="1" t="s">
        <v>9074</v>
      </c>
      <c r="B1000" s="1" t="s">
        <v>2277</v>
      </c>
      <c r="C1000" s="1" t="s">
        <v>13856</v>
      </c>
      <c r="D1000" s="1" t="s">
        <v>13853</v>
      </c>
      <c r="E1000" s="1" t="s">
        <v>9075</v>
      </c>
      <c r="F1000" s="2">
        <v>1418.94</v>
      </c>
      <c r="G1000" s="1" t="str">
        <f t="shared" si="45"/>
        <v>62261922803580031418.94</v>
      </c>
      <c r="H1000" s="1" t="s">
        <v>13854</v>
      </c>
      <c r="I1000" t="e">
        <f>VLOOKUP(G2313,银行退汇!H:K,4,FALSE)</f>
        <v>#N/A</v>
      </c>
      <c r="J1000" t="e">
        <f t="shared" si="46"/>
        <v>#N/A</v>
      </c>
      <c r="K1000" t="e">
        <f>VLOOKUP(G1000,网银退汇!H:J,3,FALSE)</f>
        <v>#N/A</v>
      </c>
      <c r="L1000" t="str">
        <f t="shared" si="47"/>
        <v>20170803</v>
      </c>
    </row>
    <row r="1001" spans="1:12">
      <c r="A1001" s="1" t="s">
        <v>10957</v>
      </c>
      <c r="B1001" s="1" t="s">
        <v>4580</v>
      </c>
      <c r="C1001" s="1" t="s">
        <v>13862</v>
      </c>
      <c r="D1001" s="1" t="s">
        <v>13853</v>
      </c>
      <c r="E1001" s="1" t="s">
        <v>10958</v>
      </c>
      <c r="F1001" s="2">
        <v>2000</v>
      </c>
      <c r="G1001" s="1" t="str">
        <f t="shared" si="45"/>
        <v>62261942000938192000</v>
      </c>
      <c r="H1001" s="1" t="s">
        <v>13854</v>
      </c>
      <c r="I1001" t="e">
        <f>VLOOKUP(G2314,银行退汇!H:K,4,FALSE)</f>
        <v>#N/A</v>
      </c>
      <c r="J1001" t="e">
        <f t="shared" si="46"/>
        <v>#N/A</v>
      </c>
      <c r="K1001" t="e">
        <f>VLOOKUP(G1001,网银退汇!H:J,3,FALSE)</f>
        <v>#N/A</v>
      </c>
      <c r="L1001" t="str">
        <f t="shared" si="47"/>
        <v>20170809</v>
      </c>
    </row>
    <row r="1002" spans="1:12">
      <c r="A1002" s="1" t="s">
        <v>13145</v>
      </c>
      <c r="B1002" s="1" t="s">
        <v>7402</v>
      </c>
      <c r="C1002" s="1" t="s">
        <v>13870</v>
      </c>
      <c r="D1002" s="1" t="s">
        <v>13853</v>
      </c>
      <c r="E1002" s="6" t="s">
        <v>239</v>
      </c>
      <c r="F1002" s="13">
        <v>20</v>
      </c>
      <c r="G1002" s="1" t="str">
        <f t="shared" si="45"/>
        <v>622620200223465320</v>
      </c>
      <c r="H1002" s="1" t="s">
        <v>13854</v>
      </c>
      <c r="I1002" t="e">
        <f>VLOOKUP(G2315,银行退汇!H:K,4,FALSE)</f>
        <v>#N/A</v>
      </c>
      <c r="J1002" t="e">
        <f t="shared" si="46"/>
        <v>#N/A</v>
      </c>
      <c r="K1002" t="str">
        <f>VLOOKUP(G1002,网银退汇!H:J,3,FALSE)</f>
        <v>2017-08-17</v>
      </c>
      <c r="L1002" t="str">
        <f t="shared" si="47"/>
        <v>20170817</v>
      </c>
    </row>
    <row r="1003" spans="1:12">
      <c r="A1003" s="1" t="s">
        <v>10062</v>
      </c>
      <c r="B1003" s="1" t="s">
        <v>3486</v>
      </c>
      <c r="C1003" s="1" t="s">
        <v>13860</v>
      </c>
      <c r="D1003" s="1" t="s">
        <v>13853</v>
      </c>
      <c r="E1003" s="1" t="s">
        <v>10063</v>
      </c>
      <c r="F1003" s="2">
        <v>975.95</v>
      </c>
      <c r="G1003" s="1" t="str">
        <f t="shared" si="45"/>
        <v>6226202200951066975.95</v>
      </c>
      <c r="H1003" s="1" t="s">
        <v>13854</v>
      </c>
      <c r="I1003" t="e">
        <f>VLOOKUP(G2316,银行退汇!H:K,4,FALSE)</f>
        <v>#N/A</v>
      </c>
      <c r="J1003" t="e">
        <f t="shared" si="46"/>
        <v>#N/A</v>
      </c>
      <c r="K1003" t="e">
        <f>VLOOKUP(G1003,网银退汇!H:J,3,FALSE)</f>
        <v>#N/A</v>
      </c>
      <c r="L1003" t="str">
        <f t="shared" si="47"/>
        <v>20170807</v>
      </c>
    </row>
    <row r="1004" spans="1:12">
      <c r="A1004" s="1" t="s">
        <v>11971</v>
      </c>
      <c r="B1004" s="1" t="s">
        <v>5826</v>
      </c>
      <c r="C1004" s="1" t="s">
        <v>13867</v>
      </c>
      <c r="D1004" s="1" t="s">
        <v>13853</v>
      </c>
      <c r="E1004" s="1" t="s">
        <v>11972</v>
      </c>
      <c r="F1004" s="2">
        <v>3000</v>
      </c>
      <c r="G1004" s="1" t="str">
        <f t="shared" si="45"/>
        <v>62262222033847923000</v>
      </c>
      <c r="H1004" s="1" t="s">
        <v>13854</v>
      </c>
      <c r="I1004" t="e">
        <f>VLOOKUP(G2317,银行退汇!H:K,4,FALSE)</f>
        <v>#N/A</v>
      </c>
      <c r="J1004" t="e">
        <f t="shared" si="46"/>
        <v>#N/A</v>
      </c>
      <c r="K1004" t="e">
        <f>VLOOKUP(G1004,网银退汇!H:J,3,FALSE)</f>
        <v>#N/A</v>
      </c>
      <c r="L1004" t="str">
        <f t="shared" si="47"/>
        <v>20170814</v>
      </c>
    </row>
    <row r="1005" spans="1:12">
      <c r="A1005" s="1" t="s">
        <v>9866</v>
      </c>
      <c r="B1005" s="1" t="s">
        <v>3244</v>
      </c>
      <c r="C1005" s="1" t="s">
        <v>13858</v>
      </c>
      <c r="D1005" s="1" t="s">
        <v>13853</v>
      </c>
      <c r="E1005" s="1" t="s">
        <v>9867</v>
      </c>
      <c r="F1005" s="2">
        <v>107.72</v>
      </c>
      <c r="G1005" s="1" t="str">
        <f t="shared" si="45"/>
        <v>6226226000763041107.72</v>
      </c>
      <c r="H1005" s="1" t="s">
        <v>13854</v>
      </c>
      <c r="I1005" t="e">
        <f>VLOOKUP(G2318,银行退汇!H:K,4,FALSE)</f>
        <v>#N/A</v>
      </c>
      <c r="J1005" t="e">
        <f t="shared" si="46"/>
        <v>#N/A</v>
      </c>
      <c r="K1005" t="e">
        <f>VLOOKUP(G1005,网银退汇!H:J,3,FALSE)</f>
        <v>#N/A</v>
      </c>
      <c r="L1005" t="str">
        <f t="shared" si="47"/>
        <v>20170805</v>
      </c>
    </row>
    <row r="1006" spans="1:12">
      <c r="A1006" s="1" t="s">
        <v>12962</v>
      </c>
      <c r="B1006" s="1" t="s">
        <v>7158</v>
      </c>
      <c r="C1006" s="1" t="s">
        <v>13869</v>
      </c>
      <c r="D1006" s="1" t="s">
        <v>13853</v>
      </c>
      <c r="E1006" s="6" t="s">
        <v>12963</v>
      </c>
      <c r="F1006" s="13">
        <v>44.22</v>
      </c>
      <c r="G1006" s="1" t="str">
        <f t="shared" si="45"/>
        <v>622623001652747344.22</v>
      </c>
      <c r="H1006" s="1" t="s">
        <v>13854</v>
      </c>
      <c r="I1006" t="e">
        <f>VLOOKUP(G2319,银行退汇!H:K,4,FALSE)</f>
        <v>#N/A</v>
      </c>
      <c r="J1006" t="e">
        <f t="shared" si="46"/>
        <v>#N/A</v>
      </c>
      <c r="K1006" t="str">
        <f>VLOOKUP(G1006,网银退汇!H:J,3,FALSE)</f>
        <v>2017-08-17</v>
      </c>
      <c r="L1006" t="str">
        <f t="shared" si="47"/>
        <v>20170816</v>
      </c>
    </row>
    <row r="1007" spans="1:12">
      <c r="A1007" s="1" t="s">
        <v>9624</v>
      </c>
      <c r="B1007" s="1" t="s">
        <v>2945</v>
      </c>
      <c r="C1007" s="1" t="s">
        <v>13857</v>
      </c>
      <c r="D1007" s="1" t="s">
        <v>13853</v>
      </c>
      <c r="E1007" s="1" t="s">
        <v>9625</v>
      </c>
      <c r="F1007" s="2">
        <v>1500</v>
      </c>
      <c r="G1007" s="1" t="str">
        <f t="shared" si="45"/>
        <v>62262301886975671500</v>
      </c>
      <c r="H1007" s="1" t="s">
        <v>13854</v>
      </c>
      <c r="I1007" t="e">
        <f>VLOOKUP(G2320,银行退汇!H:K,4,FALSE)</f>
        <v>#N/A</v>
      </c>
      <c r="J1007" t="e">
        <f t="shared" si="46"/>
        <v>#N/A</v>
      </c>
      <c r="K1007" t="e">
        <f>VLOOKUP(G1007,网银退汇!H:J,3,FALSE)</f>
        <v>#N/A</v>
      </c>
      <c r="L1007" t="str">
        <f t="shared" si="47"/>
        <v>20170804</v>
      </c>
    </row>
    <row r="1008" spans="1:12">
      <c r="A1008" s="1" t="s">
        <v>13221</v>
      </c>
      <c r="B1008" s="1" t="s">
        <v>7501</v>
      </c>
      <c r="C1008" s="1" t="s">
        <v>13870</v>
      </c>
      <c r="D1008" s="1" t="s">
        <v>13853</v>
      </c>
      <c r="E1008" s="1" t="s">
        <v>13222</v>
      </c>
      <c r="F1008" s="2">
        <v>337</v>
      </c>
      <c r="G1008" s="1" t="str">
        <f t="shared" si="45"/>
        <v>6226230193913074337</v>
      </c>
      <c r="H1008" s="1" t="s">
        <v>13854</v>
      </c>
      <c r="I1008" t="e">
        <f>VLOOKUP(G2321,银行退汇!H:K,4,FALSE)</f>
        <v>#N/A</v>
      </c>
      <c r="J1008" t="e">
        <f t="shared" si="46"/>
        <v>#N/A</v>
      </c>
      <c r="K1008" t="e">
        <f>VLOOKUP(G1008,网银退汇!H:J,3,FALSE)</f>
        <v>#N/A</v>
      </c>
      <c r="L1008" t="str">
        <f t="shared" si="47"/>
        <v>20170817</v>
      </c>
    </row>
    <row r="1009" spans="1:12">
      <c r="A1009" s="1" t="s">
        <v>9167</v>
      </c>
      <c r="B1009" s="1" t="s">
        <v>2389</v>
      </c>
      <c r="C1009" s="1" t="s">
        <v>13856</v>
      </c>
      <c r="D1009" s="1" t="s">
        <v>13853</v>
      </c>
      <c r="E1009" s="1" t="s">
        <v>9168</v>
      </c>
      <c r="F1009" s="2">
        <v>357.5</v>
      </c>
      <c r="G1009" s="1" t="str">
        <f t="shared" si="45"/>
        <v>6226230196923963357.5</v>
      </c>
      <c r="H1009" s="1" t="s">
        <v>13854</v>
      </c>
      <c r="I1009" t="e">
        <f>VLOOKUP(G2322,银行退汇!H:K,4,FALSE)</f>
        <v>#N/A</v>
      </c>
      <c r="J1009" t="e">
        <f t="shared" si="46"/>
        <v>#N/A</v>
      </c>
      <c r="K1009" t="e">
        <f>VLOOKUP(G1009,网银退汇!H:J,3,FALSE)</f>
        <v>#N/A</v>
      </c>
      <c r="L1009" t="str">
        <f t="shared" si="47"/>
        <v>20170803</v>
      </c>
    </row>
    <row r="1010" spans="1:12">
      <c r="A1010" s="1" t="s">
        <v>11144</v>
      </c>
      <c r="B1010" s="1" t="s">
        <v>4814</v>
      </c>
      <c r="C1010" s="1" t="s">
        <v>13863</v>
      </c>
      <c r="D1010" s="1" t="s">
        <v>13853</v>
      </c>
      <c r="E1010" s="1" t="s">
        <v>11145</v>
      </c>
      <c r="F1010" s="2">
        <v>250.5</v>
      </c>
      <c r="G1010" s="1" t="str">
        <f t="shared" si="45"/>
        <v>6226230203574437250.5</v>
      </c>
      <c r="H1010" s="1" t="s">
        <v>13854</v>
      </c>
      <c r="I1010" t="e">
        <f>VLOOKUP(G2323,银行退汇!H:K,4,FALSE)</f>
        <v>#N/A</v>
      </c>
      <c r="J1010" t="e">
        <f t="shared" si="46"/>
        <v>#N/A</v>
      </c>
      <c r="K1010" t="e">
        <f>VLOOKUP(G1010,网银退汇!H:J,3,FALSE)</f>
        <v>#N/A</v>
      </c>
      <c r="L1010" t="str">
        <f t="shared" si="47"/>
        <v>20170810</v>
      </c>
    </row>
    <row r="1011" spans="1:12">
      <c r="A1011" s="1" t="s">
        <v>10985</v>
      </c>
      <c r="B1011" s="1" t="s">
        <v>10984</v>
      </c>
      <c r="C1011" s="1" t="s">
        <v>13862</v>
      </c>
      <c r="D1011" s="1" t="s">
        <v>13853</v>
      </c>
      <c r="E1011" s="6" t="s">
        <v>10986</v>
      </c>
      <c r="F1011" s="13">
        <v>500</v>
      </c>
      <c r="G1011" s="1" t="str">
        <f t="shared" si="45"/>
        <v>6226230213955188500</v>
      </c>
      <c r="H1011" s="1" t="s">
        <v>13854</v>
      </c>
      <c r="I1011" t="e">
        <f>VLOOKUP(G2324,银行退汇!H:K,4,FALSE)</f>
        <v>#N/A</v>
      </c>
      <c r="J1011" t="e">
        <f t="shared" si="46"/>
        <v>#N/A</v>
      </c>
      <c r="K1011" t="str">
        <f>VLOOKUP(G1011,网银退汇!H:J,3,FALSE)</f>
        <v>2017-08-10</v>
      </c>
      <c r="L1011" t="str">
        <f t="shared" si="47"/>
        <v>20170809</v>
      </c>
    </row>
    <row r="1012" spans="1:12">
      <c r="A1012" s="1" t="s">
        <v>13084</v>
      </c>
      <c r="B1012" s="1" t="s">
        <v>7320</v>
      </c>
      <c r="C1012" s="1" t="s">
        <v>13870</v>
      </c>
      <c r="D1012" s="1" t="s">
        <v>13853</v>
      </c>
      <c r="E1012" s="6" t="s">
        <v>13085</v>
      </c>
      <c r="F1012" s="13">
        <v>45</v>
      </c>
      <c r="G1012" s="1" t="str">
        <f t="shared" si="45"/>
        <v>622623022451123645</v>
      </c>
      <c r="H1012" s="1" t="s">
        <v>13854</v>
      </c>
      <c r="I1012" t="e">
        <f>VLOOKUP(G2325,银行退汇!H:K,4,FALSE)</f>
        <v>#N/A</v>
      </c>
      <c r="J1012" t="e">
        <f t="shared" si="46"/>
        <v>#N/A</v>
      </c>
      <c r="K1012" t="str">
        <f>VLOOKUP(G1012,网银退汇!H:J,3,FALSE)</f>
        <v>2017-08-17</v>
      </c>
      <c r="L1012" t="str">
        <f t="shared" si="47"/>
        <v>20170817</v>
      </c>
    </row>
    <row r="1013" spans="1:12">
      <c r="A1013" s="1" t="s">
        <v>9245</v>
      </c>
      <c r="B1013" s="1" t="s">
        <v>2489</v>
      </c>
      <c r="C1013" s="1" t="s">
        <v>13856</v>
      </c>
      <c r="D1013" s="1" t="s">
        <v>13853</v>
      </c>
      <c r="E1013" s="1" t="s">
        <v>9243</v>
      </c>
      <c r="F1013" s="2">
        <v>370.5</v>
      </c>
      <c r="G1013" s="1" t="str">
        <f t="shared" si="45"/>
        <v>6226230229141112370.5</v>
      </c>
      <c r="H1013" s="1" t="s">
        <v>13854</v>
      </c>
      <c r="I1013" t="e">
        <f>VLOOKUP(G2326,银行退汇!H:K,4,FALSE)</f>
        <v>#N/A</v>
      </c>
      <c r="J1013" t="e">
        <f t="shared" si="46"/>
        <v>#N/A</v>
      </c>
      <c r="K1013" t="e">
        <f>VLOOKUP(G1013,网银退汇!H:J,3,FALSE)</f>
        <v>#N/A</v>
      </c>
      <c r="L1013" t="str">
        <f t="shared" si="47"/>
        <v>20170803</v>
      </c>
    </row>
    <row r="1014" spans="1:12">
      <c r="A1014" s="1" t="s">
        <v>9242</v>
      </c>
      <c r="B1014" s="1" t="s">
        <v>2485</v>
      </c>
      <c r="C1014" s="1" t="s">
        <v>13856</v>
      </c>
      <c r="D1014" s="1" t="s">
        <v>13853</v>
      </c>
      <c r="E1014" s="1" t="s">
        <v>9243</v>
      </c>
      <c r="F1014" s="2">
        <v>500</v>
      </c>
      <c r="G1014" s="1" t="str">
        <f t="shared" si="45"/>
        <v>6226230229141112500</v>
      </c>
      <c r="H1014" s="1" t="s">
        <v>13854</v>
      </c>
      <c r="I1014" t="e">
        <f>VLOOKUP(G2327,银行退汇!H:K,4,FALSE)</f>
        <v>#N/A</v>
      </c>
      <c r="J1014" t="e">
        <f t="shared" si="46"/>
        <v>#N/A</v>
      </c>
      <c r="K1014" t="e">
        <f>VLOOKUP(G1014,网银退汇!H:J,3,FALSE)</f>
        <v>#N/A</v>
      </c>
      <c r="L1014" t="str">
        <f t="shared" si="47"/>
        <v>20170803</v>
      </c>
    </row>
    <row r="1015" spans="1:12">
      <c r="A1015" s="1" t="s">
        <v>9339</v>
      </c>
      <c r="B1015" s="1" t="s">
        <v>2612</v>
      </c>
      <c r="C1015" s="1" t="s">
        <v>13856</v>
      </c>
      <c r="D1015" s="1" t="s">
        <v>13853</v>
      </c>
      <c r="E1015" s="1" t="s">
        <v>9340</v>
      </c>
      <c r="F1015" s="2">
        <v>400</v>
      </c>
      <c r="G1015" s="1" t="str">
        <f t="shared" si="45"/>
        <v>6226230303320004400</v>
      </c>
      <c r="H1015" s="1" t="s">
        <v>13854</v>
      </c>
      <c r="I1015" t="e">
        <f>VLOOKUP(G2328,银行退汇!H:K,4,FALSE)</f>
        <v>#N/A</v>
      </c>
      <c r="J1015" t="e">
        <f t="shared" si="46"/>
        <v>#N/A</v>
      </c>
      <c r="K1015" t="e">
        <f>VLOOKUP(G1015,网银退汇!H:J,3,FALSE)</f>
        <v>#N/A</v>
      </c>
      <c r="L1015" t="str">
        <f t="shared" si="47"/>
        <v>20170803</v>
      </c>
    </row>
    <row r="1016" spans="1:12">
      <c r="A1016" s="1" t="s">
        <v>10742</v>
      </c>
      <c r="B1016" s="1" t="s">
        <v>4322</v>
      </c>
      <c r="C1016" s="1" t="s">
        <v>13862</v>
      </c>
      <c r="D1016" s="1" t="s">
        <v>13853</v>
      </c>
      <c r="E1016" s="1" t="s">
        <v>10743</v>
      </c>
      <c r="F1016" s="2">
        <v>230.56</v>
      </c>
      <c r="G1016" s="1" t="str">
        <f t="shared" si="45"/>
        <v>6226300712307395230.56</v>
      </c>
      <c r="H1016" s="1" t="s">
        <v>13854</v>
      </c>
      <c r="I1016" t="e">
        <f>VLOOKUP(G2329,银行退汇!H:K,4,FALSE)</f>
        <v>#N/A</v>
      </c>
      <c r="J1016" t="e">
        <f t="shared" si="46"/>
        <v>#N/A</v>
      </c>
      <c r="K1016" t="e">
        <f>VLOOKUP(G1016,网银退汇!H:J,3,FALSE)</f>
        <v>#N/A</v>
      </c>
      <c r="L1016" t="str">
        <f t="shared" si="47"/>
        <v>20170809</v>
      </c>
    </row>
    <row r="1017" spans="1:12">
      <c r="A1017" s="1" t="s">
        <v>9872</v>
      </c>
      <c r="B1017" s="1" t="s">
        <v>3252</v>
      </c>
      <c r="C1017" s="1" t="s">
        <v>13858</v>
      </c>
      <c r="D1017" s="1" t="s">
        <v>13853</v>
      </c>
      <c r="E1017" s="1" t="s">
        <v>9873</v>
      </c>
      <c r="F1017" s="2">
        <v>20</v>
      </c>
      <c r="G1017" s="1" t="str">
        <f t="shared" si="45"/>
        <v>622630172114700420</v>
      </c>
      <c r="H1017" s="1" t="s">
        <v>13854</v>
      </c>
      <c r="I1017" t="e">
        <f>VLOOKUP(G2330,银行退汇!H:K,4,FALSE)</f>
        <v>#N/A</v>
      </c>
      <c r="J1017" t="e">
        <f t="shared" si="46"/>
        <v>#N/A</v>
      </c>
      <c r="K1017" t="e">
        <f>VLOOKUP(G1017,网银退汇!H:J,3,FALSE)</f>
        <v>#N/A</v>
      </c>
      <c r="L1017" t="str">
        <f t="shared" si="47"/>
        <v>20170805</v>
      </c>
    </row>
    <row r="1018" spans="1:12">
      <c r="A1018" s="1" t="s">
        <v>12638</v>
      </c>
      <c r="B1018" s="1" t="s">
        <v>6718</v>
      </c>
      <c r="C1018" s="1" t="s">
        <v>13868</v>
      </c>
      <c r="D1018" s="1" t="s">
        <v>13853</v>
      </c>
      <c r="E1018" s="1" t="s">
        <v>12639</v>
      </c>
      <c r="F1018" s="2">
        <v>113</v>
      </c>
      <c r="G1018" s="1" t="str">
        <f t="shared" si="45"/>
        <v>6226310710451020113</v>
      </c>
      <c r="H1018" s="1" t="s">
        <v>13854</v>
      </c>
      <c r="I1018" t="e">
        <f>VLOOKUP(G2331,银行退汇!H:K,4,FALSE)</f>
        <v>#N/A</v>
      </c>
      <c r="J1018" t="e">
        <f t="shared" si="46"/>
        <v>#N/A</v>
      </c>
      <c r="K1018" t="e">
        <f>VLOOKUP(G1018,网银退汇!H:J,3,FALSE)</f>
        <v>#N/A</v>
      </c>
      <c r="L1018" t="str">
        <f t="shared" si="47"/>
        <v>20170815</v>
      </c>
    </row>
    <row r="1019" spans="1:12">
      <c r="A1019" s="1" t="s">
        <v>8869</v>
      </c>
      <c r="B1019" s="1" t="s">
        <v>2048</v>
      </c>
      <c r="C1019" s="1" t="s">
        <v>13855</v>
      </c>
      <c r="D1019" s="1" t="s">
        <v>13853</v>
      </c>
      <c r="E1019" s="1" t="s">
        <v>8870</v>
      </c>
      <c r="F1019" s="2">
        <v>129.1</v>
      </c>
      <c r="G1019" s="1" t="str">
        <f t="shared" si="45"/>
        <v>6226320711011715129.1</v>
      </c>
      <c r="H1019" s="1" t="s">
        <v>13854</v>
      </c>
      <c r="I1019" t="e">
        <f>VLOOKUP(G2332,银行退汇!H:K,4,FALSE)</f>
        <v>#N/A</v>
      </c>
      <c r="J1019" t="e">
        <f t="shared" si="46"/>
        <v>#N/A</v>
      </c>
      <c r="K1019" t="e">
        <f>VLOOKUP(G1019,网银退汇!H:J,3,FALSE)</f>
        <v>#N/A</v>
      </c>
      <c r="L1019" t="str">
        <f t="shared" si="47"/>
        <v>20170802</v>
      </c>
    </row>
    <row r="1020" spans="1:12">
      <c r="A1020" s="1" t="s">
        <v>10187</v>
      </c>
      <c r="B1020" s="1" t="s">
        <v>10186</v>
      </c>
      <c r="C1020" s="1" t="s">
        <v>13860</v>
      </c>
      <c r="D1020" s="1" t="s">
        <v>13853</v>
      </c>
      <c r="E1020" s="6" t="s">
        <v>919</v>
      </c>
      <c r="F1020" s="13">
        <v>753.6</v>
      </c>
      <c r="G1020" s="1" t="str">
        <f t="shared" si="45"/>
        <v>6226580060751902753.6</v>
      </c>
      <c r="H1020" s="1" t="s">
        <v>13854</v>
      </c>
      <c r="I1020" t="e">
        <f>VLOOKUP(G2333,银行退汇!H:K,4,FALSE)</f>
        <v>#N/A</v>
      </c>
      <c r="J1020" t="e">
        <f t="shared" si="46"/>
        <v>#N/A</v>
      </c>
      <c r="K1020" t="str">
        <f>VLOOKUP(G1020,网银退汇!H:J,3,FALSE)</f>
        <v>2017-08-08</v>
      </c>
      <c r="L1020" t="str">
        <f t="shared" si="47"/>
        <v>20170807</v>
      </c>
    </row>
    <row r="1021" spans="1:12">
      <c r="A1021" s="1" t="s">
        <v>12538</v>
      </c>
      <c r="B1021" s="1" t="s">
        <v>6582</v>
      </c>
      <c r="C1021" s="1" t="s">
        <v>13868</v>
      </c>
      <c r="D1021" s="1" t="s">
        <v>13853</v>
      </c>
      <c r="E1021" s="1" t="s">
        <v>12539</v>
      </c>
      <c r="F1021" s="2">
        <v>124</v>
      </c>
      <c r="G1021" s="1" t="str">
        <f t="shared" si="45"/>
        <v>6226580071222141124</v>
      </c>
      <c r="H1021" s="1" t="s">
        <v>13854</v>
      </c>
      <c r="I1021" t="e">
        <f>VLOOKUP(G2334,银行退汇!H:K,4,FALSE)</f>
        <v>#N/A</v>
      </c>
      <c r="J1021" t="e">
        <f t="shared" si="46"/>
        <v>#N/A</v>
      </c>
      <c r="K1021" t="e">
        <f>VLOOKUP(G1021,网银退汇!H:J,3,FALSE)</f>
        <v>#N/A</v>
      </c>
      <c r="L1021" t="str">
        <f t="shared" si="47"/>
        <v>20170815</v>
      </c>
    </row>
    <row r="1022" spans="1:12">
      <c r="A1022" s="1" t="s">
        <v>10136</v>
      </c>
      <c r="B1022" s="1" t="s">
        <v>3580</v>
      </c>
      <c r="C1022" s="1" t="s">
        <v>13860</v>
      </c>
      <c r="D1022" s="1" t="s">
        <v>13853</v>
      </c>
      <c r="E1022" s="1" t="s">
        <v>10137</v>
      </c>
      <c r="F1022" s="2">
        <v>5.9</v>
      </c>
      <c r="G1022" s="1" t="str">
        <f t="shared" si="45"/>
        <v>62265805010062885.9</v>
      </c>
      <c r="H1022" s="1" t="s">
        <v>13854</v>
      </c>
      <c r="I1022" t="e">
        <f>VLOOKUP(G2335,银行退汇!H:K,4,FALSE)</f>
        <v>#N/A</v>
      </c>
      <c r="J1022" t="e">
        <f t="shared" si="46"/>
        <v>#N/A</v>
      </c>
      <c r="K1022" t="e">
        <f>VLOOKUP(G1022,网银退汇!H:J,3,FALSE)</f>
        <v>#N/A</v>
      </c>
      <c r="L1022" t="str">
        <f t="shared" si="47"/>
        <v>20170807</v>
      </c>
    </row>
    <row r="1023" spans="1:12">
      <c r="A1023" s="1" t="s">
        <v>9391</v>
      </c>
      <c r="B1023" s="1" t="s">
        <v>2675</v>
      </c>
      <c r="C1023" s="1" t="s">
        <v>13856</v>
      </c>
      <c r="D1023" s="1" t="s">
        <v>13853</v>
      </c>
      <c r="E1023" s="1" t="s">
        <v>9392</v>
      </c>
      <c r="F1023" s="2">
        <v>200</v>
      </c>
      <c r="G1023" s="1" t="str">
        <f t="shared" si="45"/>
        <v>6226661300205865200</v>
      </c>
      <c r="H1023" s="1" t="s">
        <v>13854</v>
      </c>
      <c r="I1023" t="e">
        <f>VLOOKUP(G2336,银行退汇!H:K,4,FALSE)</f>
        <v>#N/A</v>
      </c>
      <c r="J1023" t="e">
        <f t="shared" si="46"/>
        <v>#N/A</v>
      </c>
      <c r="K1023" t="e">
        <f>VLOOKUP(G1023,网银退汇!H:J,3,FALSE)</f>
        <v>#N/A</v>
      </c>
      <c r="L1023" t="str">
        <f t="shared" si="47"/>
        <v>20170803</v>
      </c>
    </row>
    <row r="1024" spans="1:12">
      <c r="A1024" s="1" t="s">
        <v>9036</v>
      </c>
      <c r="B1024" s="1" t="s">
        <v>2237</v>
      </c>
      <c r="C1024" s="1" t="s">
        <v>13856</v>
      </c>
      <c r="D1024" s="1" t="s">
        <v>13853</v>
      </c>
      <c r="E1024" s="1" t="s">
        <v>9037</v>
      </c>
      <c r="F1024" s="2">
        <v>400</v>
      </c>
      <c r="G1024" s="1" t="str">
        <f t="shared" si="45"/>
        <v>6226661300940511400</v>
      </c>
      <c r="H1024" s="1" t="s">
        <v>13854</v>
      </c>
      <c r="I1024" t="e">
        <f>VLOOKUP(G2337,银行退汇!H:K,4,FALSE)</f>
        <v>#N/A</v>
      </c>
      <c r="J1024" t="e">
        <f t="shared" si="46"/>
        <v>#N/A</v>
      </c>
      <c r="K1024" t="e">
        <f>VLOOKUP(G1024,网银退汇!H:J,3,FALSE)</f>
        <v>#N/A</v>
      </c>
      <c r="L1024" t="str">
        <f t="shared" si="47"/>
        <v>20170803</v>
      </c>
    </row>
    <row r="1025" spans="1:12">
      <c r="A1025" s="1" t="s">
        <v>12194</v>
      </c>
      <c r="B1025" s="1" t="s">
        <v>6112</v>
      </c>
      <c r="C1025" s="1" t="s">
        <v>13867</v>
      </c>
      <c r="D1025" s="1" t="s">
        <v>13853</v>
      </c>
      <c r="E1025" s="1" t="s">
        <v>12195</v>
      </c>
      <c r="F1025" s="2">
        <v>800</v>
      </c>
      <c r="G1025" s="1" t="str">
        <f t="shared" si="45"/>
        <v>6226661301027243800</v>
      </c>
      <c r="H1025" s="1" t="s">
        <v>13854</v>
      </c>
      <c r="I1025" t="e">
        <f>VLOOKUP(G2338,银行退汇!H:K,4,FALSE)</f>
        <v>#N/A</v>
      </c>
      <c r="J1025" t="e">
        <f t="shared" si="46"/>
        <v>#N/A</v>
      </c>
      <c r="K1025" t="e">
        <f>VLOOKUP(G1025,网银退汇!H:J,3,FALSE)</f>
        <v>#N/A</v>
      </c>
      <c r="L1025" t="str">
        <f t="shared" si="47"/>
        <v>20170814</v>
      </c>
    </row>
    <row r="1026" spans="1:12">
      <c r="A1026" s="1" t="s">
        <v>13073</v>
      </c>
      <c r="B1026" s="1" t="s">
        <v>7305</v>
      </c>
      <c r="C1026" s="1" t="s">
        <v>13870</v>
      </c>
      <c r="D1026" s="1" t="s">
        <v>13853</v>
      </c>
      <c r="E1026" s="1" t="s">
        <v>13074</v>
      </c>
      <c r="F1026" s="2">
        <v>68</v>
      </c>
      <c r="G1026" s="1" t="str">
        <f t="shared" ref="G1026:G1089" si="48">E1026&amp;F1026</f>
        <v>622689001898279268</v>
      </c>
      <c r="H1026" s="1" t="s">
        <v>13854</v>
      </c>
      <c r="I1026" t="e">
        <f>VLOOKUP(G2339,银行退汇!H:K,4,FALSE)</f>
        <v>#N/A</v>
      </c>
      <c r="J1026" t="e">
        <f t="shared" si="46"/>
        <v>#N/A</v>
      </c>
      <c r="K1026" t="e">
        <f>VLOOKUP(G1026,网银退汇!H:J,3,FALSE)</f>
        <v>#N/A</v>
      </c>
      <c r="L1026" t="str">
        <f t="shared" si="47"/>
        <v>20170817</v>
      </c>
    </row>
    <row r="1027" spans="1:12">
      <c r="A1027" s="1" t="s">
        <v>10814</v>
      </c>
      <c r="B1027" s="1" t="s">
        <v>4416</v>
      </c>
      <c r="C1027" s="1" t="s">
        <v>13862</v>
      </c>
      <c r="D1027" s="1" t="s">
        <v>13853</v>
      </c>
      <c r="E1027" s="1" t="s">
        <v>10815</v>
      </c>
      <c r="F1027" s="2">
        <v>380</v>
      </c>
      <c r="G1027" s="1" t="str">
        <f t="shared" si="48"/>
        <v>6226890074469148380</v>
      </c>
      <c r="H1027" s="1" t="s">
        <v>13854</v>
      </c>
      <c r="I1027" t="e">
        <f>VLOOKUP(G2340,银行退汇!H:K,4,FALSE)</f>
        <v>#N/A</v>
      </c>
      <c r="J1027" t="e">
        <f t="shared" ref="J1027:J1090" si="49">IF(I1027&gt;0,1,"")</f>
        <v>#N/A</v>
      </c>
      <c r="K1027" t="e">
        <f>VLOOKUP(G1027,网银退汇!H:J,3,FALSE)</f>
        <v>#N/A</v>
      </c>
      <c r="L1027" t="str">
        <f t="shared" ref="L1027:L1090" si="50">C1027</f>
        <v>20170809</v>
      </c>
    </row>
    <row r="1028" spans="1:12">
      <c r="A1028" s="1" t="s">
        <v>12295</v>
      </c>
      <c r="B1028" s="1" t="s">
        <v>6244</v>
      </c>
      <c r="C1028" s="1" t="s">
        <v>13867</v>
      </c>
      <c r="D1028" s="1" t="s">
        <v>13853</v>
      </c>
      <c r="E1028" s="1" t="s">
        <v>10679</v>
      </c>
      <c r="F1028" s="2">
        <v>3267</v>
      </c>
      <c r="G1028" s="1" t="str">
        <f t="shared" si="48"/>
        <v>62268901098838673267</v>
      </c>
      <c r="H1028" s="1" t="s">
        <v>13854</v>
      </c>
      <c r="I1028" t="e">
        <f>VLOOKUP(G2341,银行退汇!H:K,4,FALSE)</f>
        <v>#N/A</v>
      </c>
      <c r="J1028" t="e">
        <f t="shared" si="49"/>
        <v>#N/A</v>
      </c>
      <c r="K1028" t="e">
        <f>VLOOKUP(G1028,网银退汇!H:J,3,FALSE)</f>
        <v>#N/A</v>
      </c>
      <c r="L1028" t="str">
        <f t="shared" si="50"/>
        <v>20170814</v>
      </c>
    </row>
    <row r="1029" spans="1:12">
      <c r="A1029" s="1" t="s">
        <v>10678</v>
      </c>
      <c r="B1029" s="1" t="s">
        <v>4246</v>
      </c>
      <c r="C1029" s="1" t="s">
        <v>13861</v>
      </c>
      <c r="D1029" s="1" t="s">
        <v>13853</v>
      </c>
      <c r="E1029" s="1" t="s">
        <v>10679</v>
      </c>
      <c r="F1029" s="2">
        <v>5734</v>
      </c>
      <c r="G1029" s="1" t="str">
        <f t="shared" si="48"/>
        <v>62268901098838675734</v>
      </c>
      <c r="H1029" s="1" t="s">
        <v>13854</v>
      </c>
      <c r="I1029" t="e">
        <f>VLOOKUP(G2342,银行退汇!H:K,4,FALSE)</f>
        <v>#N/A</v>
      </c>
      <c r="J1029" t="e">
        <f t="shared" si="49"/>
        <v>#N/A</v>
      </c>
      <c r="K1029" t="e">
        <f>VLOOKUP(G1029,网银退汇!H:J,3,FALSE)</f>
        <v>#N/A</v>
      </c>
      <c r="L1029" t="str">
        <f t="shared" si="50"/>
        <v>20170808</v>
      </c>
    </row>
    <row r="1030" spans="1:12">
      <c r="A1030" s="1" t="s">
        <v>8977</v>
      </c>
      <c r="B1030" s="1" t="s">
        <v>2169</v>
      </c>
      <c r="C1030" s="1" t="s">
        <v>13855</v>
      </c>
      <c r="D1030" s="1" t="s">
        <v>13853</v>
      </c>
      <c r="E1030" s="1" t="s">
        <v>8978</v>
      </c>
      <c r="F1030" s="2">
        <v>35000</v>
      </c>
      <c r="G1030" s="1" t="str">
        <f t="shared" si="48"/>
        <v>622689801009447435000</v>
      </c>
      <c r="H1030" s="1" t="s">
        <v>13854</v>
      </c>
      <c r="I1030" t="e">
        <f>VLOOKUP(G2343,银行退汇!H:K,4,FALSE)</f>
        <v>#N/A</v>
      </c>
      <c r="J1030" t="e">
        <f t="shared" si="49"/>
        <v>#N/A</v>
      </c>
      <c r="K1030" t="e">
        <f>VLOOKUP(G1030,网银退汇!H:J,3,FALSE)</f>
        <v>#N/A</v>
      </c>
      <c r="L1030" t="str">
        <f t="shared" si="50"/>
        <v>20170802</v>
      </c>
    </row>
    <row r="1031" spans="1:12">
      <c r="A1031" s="1" t="s">
        <v>12197</v>
      </c>
      <c r="B1031" s="1" t="s">
        <v>6116</v>
      </c>
      <c r="C1031" s="1" t="s">
        <v>13867</v>
      </c>
      <c r="D1031" s="1" t="s">
        <v>13853</v>
      </c>
      <c r="E1031" s="1" t="s">
        <v>12198</v>
      </c>
      <c r="F1031" s="2">
        <v>141.27000000000001</v>
      </c>
      <c r="G1031" s="1" t="str">
        <f t="shared" si="48"/>
        <v>6226901902876097141.27</v>
      </c>
      <c r="H1031" s="1" t="s">
        <v>13854</v>
      </c>
      <c r="I1031" t="e">
        <f>VLOOKUP(G2344,银行退汇!H:K,4,FALSE)</f>
        <v>#N/A</v>
      </c>
      <c r="J1031" t="e">
        <f t="shared" si="49"/>
        <v>#N/A</v>
      </c>
      <c r="K1031" t="e">
        <f>VLOOKUP(G1031,网银退汇!H:J,3,FALSE)</f>
        <v>#N/A</v>
      </c>
      <c r="L1031" t="str">
        <f t="shared" si="50"/>
        <v>20170814</v>
      </c>
    </row>
    <row r="1032" spans="1:12">
      <c r="A1032" s="1" t="s">
        <v>13439</v>
      </c>
      <c r="B1032" s="1" t="s">
        <v>7799</v>
      </c>
      <c r="C1032" s="1" t="s">
        <v>13871</v>
      </c>
      <c r="D1032" s="1" t="s">
        <v>13853</v>
      </c>
      <c r="E1032" s="1" t="s">
        <v>13440</v>
      </c>
      <c r="F1032" s="2">
        <v>100</v>
      </c>
      <c r="G1032" s="1" t="str">
        <f t="shared" si="48"/>
        <v>6226961901121374100</v>
      </c>
      <c r="H1032" s="1" t="s">
        <v>13854</v>
      </c>
      <c r="I1032" t="e">
        <f>VLOOKUP(G2345,银行退汇!H:K,4,FALSE)</f>
        <v>#N/A</v>
      </c>
      <c r="J1032" t="e">
        <f t="shared" si="49"/>
        <v>#N/A</v>
      </c>
      <c r="K1032" t="e">
        <f>VLOOKUP(G1032,网银退汇!H:J,3,FALSE)</f>
        <v>#N/A</v>
      </c>
      <c r="L1032" t="str">
        <f t="shared" si="50"/>
        <v>20170818</v>
      </c>
    </row>
    <row r="1033" spans="1:12">
      <c r="A1033" s="1" t="s">
        <v>10285</v>
      </c>
      <c r="B1033" s="1" t="s">
        <v>3761</v>
      </c>
      <c r="C1033" s="1" t="s">
        <v>13860</v>
      </c>
      <c r="D1033" s="1" t="s">
        <v>13853</v>
      </c>
      <c r="E1033" s="1" t="s">
        <v>10286</v>
      </c>
      <c r="F1033" s="2">
        <v>16.14</v>
      </c>
      <c r="G1033" s="1" t="str">
        <f t="shared" si="48"/>
        <v>622700069023017139016.14</v>
      </c>
      <c r="H1033" s="1" t="s">
        <v>13854</v>
      </c>
      <c r="I1033" t="e">
        <f>VLOOKUP(G2346,银行退汇!H:K,4,FALSE)</f>
        <v>#N/A</v>
      </c>
      <c r="J1033" t="e">
        <f t="shared" si="49"/>
        <v>#N/A</v>
      </c>
      <c r="K1033" t="e">
        <f>VLOOKUP(G1033,网银退汇!H:J,3,FALSE)</f>
        <v>#N/A</v>
      </c>
      <c r="L1033" t="str">
        <f t="shared" si="50"/>
        <v>20170807</v>
      </c>
    </row>
    <row r="1034" spans="1:12">
      <c r="A1034" s="1" t="s">
        <v>9363</v>
      </c>
      <c r="B1034" s="1" t="s">
        <v>2642</v>
      </c>
      <c r="C1034" s="1" t="s">
        <v>13856</v>
      </c>
      <c r="D1034" s="1" t="s">
        <v>13853</v>
      </c>
      <c r="E1034" s="1" t="s">
        <v>9364</v>
      </c>
      <c r="F1034" s="2">
        <v>883.42</v>
      </c>
      <c r="G1034" s="1" t="str">
        <f t="shared" si="48"/>
        <v>6227002100060157194883.42</v>
      </c>
      <c r="H1034" s="1" t="s">
        <v>13854</v>
      </c>
      <c r="I1034" t="e">
        <f>VLOOKUP(G2347,银行退汇!H:K,4,FALSE)</f>
        <v>#N/A</v>
      </c>
      <c r="J1034" t="e">
        <f t="shared" si="49"/>
        <v>#N/A</v>
      </c>
      <c r="K1034" t="e">
        <f>VLOOKUP(G1034,网银退汇!H:J,3,FALSE)</f>
        <v>#N/A</v>
      </c>
      <c r="L1034" t="str">
        <f t="shared" si="50"/>
        <v>20170803</v>
      </c>
    </row>
    <row r="1035" spans="1:12">
      <c r="A1035" s="1" t="s">
        <v>11652</v>
      </c>
      <c r="B1035" s="1" t="s">
        <v>5448</v>
      </c>
      <c r="C1035" s="1" t="s">
        <v>13864</v>
      </c>
      <c r="D1035" s="1" t="s">
        <v>13853</v>
      </c>
      <c r="E1035" s="1" t="s">
        <v>11653</v>
      </c>
      <c r="F1035" s="2">
        <v>340.5</v>
      </c>
      <c r="G1035" s="1" t="str">
        <f t="shared" si="48"/>
        <v>6227003381300040775340.5</v>
      </c>
      <c r="H1035" s="1" t="s">
        <v>13854</v>
      </c>
      <c r="I1035" t="e">
        <f>VLOOKUP(G2348,银行退汇!H:K,4,FALSE)</f>
        <v>#N/A</v>
      </c>
      <c r="J1035" t="e">
        <f t="shared" si="49"/>
        <v>#N/A</v>
      </c>
      <c r="K1035" t="e">
        <f>VLOOKUP(G1035,网银退汇!H:J,3,FALSE)</f>
        <v>#N/A</v>
      </c>
      <c r="L1035" t="str">
        <f t="shared" si="50"/>
        <v>20170811</v>
      </c>
    </row>
    <row r="1036" spans="1:12">
      <c r="A1036" s="1" t="s">
        <v>11310</v>
      </c>
      <c r="B1036" s="1" t="s">
        <v>5013</v>
      </c>
      <c r="C1036" s="1" t="s">
        <v>13863</v>
      </c>
      <c r="D1036" s="1" t="s">
        <v>13853</v>
      </c>
      <c r="E1036" s="1" t="s">
        <v>11311</v>
      </c>
      <c r="F1036" s="2">
        <v>21</v>
      </c>
      <c r="G1036" s="1" t="str">
        <f t="shared" si="48"/>
        <v>622700386011034417021</v>
      </c>
      <c r="H1036" s="1" t="s">
        <v>13854</v>
      </c>
      <c r="I1036" t="e">
        <f>VLOOKUP(G2349,银行退汇!H:K,4,FALSE)</f>
        <v>#N/A</v>
      </c>
      <c r="J1036" t="e">
        <f t="shared" si="49"/>
        <v>#N/A</v>
      </c>
      <c r="K1036" t="e">
        <f>VLOOKUP(G1036,网银退汇!H:J,3,FALSE)</f>
        <v>#N/A</v>
      </c>
      <c r="L1036" t="str">
        <f t="shared" si="50"/>
        <v>20170810</v>
      </c>
    </row>
    <row r="1037" spans="1:12">
      <c r="A1037" s="1" t="s">
        <v>10078</v>
      </c>
      <c r="B1037" s="1" t="s">
        <v>3506</v>
      </c>
      <c r="C1037" s="1" t="s">
        <v>13860</v>
      </c>
      <c r="D1037" s="1" t="s">
        <v>13853</v>
      </c>
      <c r="E1037" s="1" t="s">
        <v>10079</v>
      </c>
      <c r="F1037" s="2">
        <v>20</v>
      </c>
      <c r="G1037" s="1" t="str">
        <f t="shared" si="48"/>
        <v>622700386015002120920</v>
      </c>
      <c r="H1037" s="1" t="s">
        <v>13854</v>
      </c>
      <c r="I1037" t="e">
        <f>VLOOKUP(G2350,银行退汇!H:K,4,FALSE)</f>
        <v>#N/A</v>
      </c>
      <c r="J1037" t="e">
        <f t="shared" si="49"/>
        <v>#N/A</v>
      </c>
      <c r="K1037" t="e">
        <f>VLOOKUP(G1037,网银退汇!H:J,3,FALSE)</f>
        <v>#N/A</v>
      </c>
      <c r="L1037" t="str">
        <f t="shared" si="50"/>
        <v>20170807</v>
      </c>
    </row>
    <row r="1038" spans="1:12">
      <c r="A1038" s="1" t="s">
        <v>10510</v>
      </c>
      <c r="B1038" s="1" t="s">
        <v>4042</v>
      </c>
      <c r="C1038" s="1" t="s">
        <v>13861</v>
      </c>
      <c r="D1038" s="1" t="s">
        <v>13853</v>
      </c>
      <c r="E1038" s="1" t="s">
        <v>10511</v>
      </c>
      <c r="F1038" s="2">
        <v>147.19999999999999</v>
      </c>
      <c r="G1038" s="1" t="str">
        <f t="shared" si="48"/>
        <v>6227003860280396885147.2</v>
      </c>
      <c r="H1038" s="1" t="s">
        <v>13854</v>
      </c>
      <c r="I1038" t="e">
        <f>VLOOKUP(G2351,银行退汇!H:K,4,FALSE)</f>
        <v>#N/A</v>
      </c>
      <c r="J1038" t="e">
        <f t="shared" si="49"/>
        <v>#N/A</v>
      </c>
      <c r="K1038" t="e">
        <f>VLOOKUP(G1038,网银退汇!H:J,3,FALSE)</f>
        <v>#N/A</v>
      </c>
      <c r="L1038" t="str">
        <f t="shared" si="50"/>
        <v>20170808</v>
      </c>
    </row>
    <row r="1039" spans="1:12">
      <c r="A1039" s="1" t="s">
        <v>12691</v>
      </c>
      <c r="B1039" s="1" t="s">
        <v>6788</v>
      </c>
      <c r="C1039" s="1" t="s">
        <v>13869</v>
      </c>
      <c r="D1039" s="1" t="s">
        <v>13853</v>
      </c>
      <c r="E1039" s="1" t="s">
        <v>12692</v>
      </c>
      <c r="F1039" s="2">
        <v>48</v>
      </c>
      <c r="G1039" s="1" t="str">
        <f t="shared" si="48"/>
        <v>622700386030036276848</v>
      </c>
      <c r="H1039" s="1" t="s">
        <v>13854</v>
      </c>
      <c r="I1039" t="e">
        <f>VLOOKUP(G2352,银行退汇!H:K,4,FALSE)</f>
        <v>#N/A</v>
      </c>
      <c r="J1039" t="e">
        <f t="shared" si="49"/>
        <v>#N/A</v>
      </c>
      <c r="K1039" t="e">
        <f>VLOOKUP(G1039,网银退汇!H:J,3,FALSE)</f>
        <v>#N/A</v>
      </c>
      <c r="L1039" t="str">
        <f t="shared" si="50"/>
        <v>20170816</v>
      </c>
    </row>
    <row r="1040" spans="1:12">
      <c r="A1040" s="1" t="s">
        <v>11429</v>
      </c>
      <c r="B1040" s="1" t="s">
        <v>5166</v>
      </c>
      <c r="C1040" s="1" t="s">
        <v>13863</v>
      </c>
      <c r="D1040" s="1" t="s">
        <v>13853</v>
      </c>
      <c r="E1040" s="1" t="s">
        <v>11430</v>
      </c>
      <c r="F1040" s="2">
        <v>270.5</v>
      </c>
      <c r="G1040" s="1" t="str">
        <f t="shared" si="48"/>
        <v>6227003860300427975270.5</v>
      </c>
      <c r="H1040" s="1" t="s">
        <v>13854</v>
      </c>
      <c r="I1040" t="e">
        <f>VLOOKUP(G2353,银行退汇!H:K,4,FALSE)</f>
        <v>#N/A</v>
      </c>
      <c r="J1040" t="e">
        <f t="shared" si="49"/>
        <v>#N/A</v>
      </c>
      <c r="K1040" t="e">
        <f>VLOOKUP(G1040,网银退汇!H:J,3,FALSE)</f>
        <v>#N/A</v>
      </c>
      <c r="L1040" t="str">
        <f t="shared" si="50"/>
        <v>20170810</v>
      </c>
    </row>
    <row r="1041" spans="1:12">
      <c r="A1041" s="1" t="s">
        <v>8437</v>
      </c>
      <c r="B1041" s="1" t="s">
        <v>8436</v>
      </c>
      <c r="C1041" s="1" t="s">
        <v>13852</v>
      </c>
      <c r="D1041" s="1" t="s">
        <v>13853</v>
      </c>
      <c r="E1041" s="6" t="s">
        <v>1330</v>
      </c>
      <c r="F1041" s="13">
        <v>153.5</v>
      </c>
      <c r="G1041" s="1" t="str">
        <f t="shared" si="48"/>
        <v>6227003860310005795153.5</v>
      </c>
      <c r="H1041" s="1" t="s">
        <v>13854</v>
      </c>
      <c r="I1041" t="e">
        <f>VLOOKUP(G2354,银行退汇!H:K,4,FALSE)</f>
        <v>#N/A</v>
      </c>
      <c r="J1041" t="e">
        <f t="shared" si="49"/>
        <v>#N/A</v>
      </c>
      <c r="K1041" t="str">
        <f>VLOOKUP(G1041,网银退汇!H:J,3,FALSE)</f>
        <v>2017-08-02</v>
      </c>
      <c r="L1041" t="str">
        <f t="shared" si="50"/>
        <v>20170801</v>
      </c>
    </row>
    <row r="1042" spans="1:12">
      <c r="A1042" s="1" t="s">
        <v>12717</v>
      </c>
      <c r="B1042" s="1" t="s">
        <v>6823</v>
      </c>
      <c r="C1042" s="1" t="s">
        <v>13869</v>
      </c>
      <c r="D1042" s="1" t="s">
        <v>13853</v>
      </c>
      <c r="E1042" s="1" t="s">
        <v>12718</v>
      </c>
      <c r="F1042" s="2">
        <v>193.99</v>
      </c>
      <c r="G1042" s="1" t="str">
        <f t="shared" si="48"/>
        <v>6227003860440136411193.99</v>
      </c>
      <c r="H1042" s="1" t="s">
        <v>13854</v>
      </c>
      <c r="I1042" t="e">
        <f>VLOOKUP(G2355,银行退汇!H:K,4,FALSE)</f>
        <v>#N/A</v>
      </c>
      <c r="J1042" t="e">
        <f t="shared" si="49"/>
        <v>#N/A</v>
      </c>
      <c r="K1042" t="e">
        <f>VLOOKUP(G1042,网银退汇!H:J,3,FALSE)</f>
        <v>#N/A</v>
      </c>
      <c r="L1042" t="str">
        <f t="shared" si="50"/>
        <v>20170816</v>
      </c>
    </row>
    <row r="1043" spans="1:12">
      <c r="A1043" s="1" t="s">
        <v>11782</v>
      </c>
      <c r="B1043" s="1" t="s">
        <v>5601</v>
      </c>
      <c r="C1043" s="1" t="s">
        <v>13865</v>
      </c>
      <c r="D1043" s="1" t="s">
        <v>13853</v>
      </c>
      <c r="E1043" s="1" t="s">
        <v>11783</v>
      </c>
      <c r="F1043" s="2">
        <v>164.04</v>
      </c>
      <c r="G1043" s="1" t="str">
        <f t="shared" si="48"/>
        <v>6227003860490115968164.04</v>
      </c>
      <c r="H1043" s="1" t="s">
        <v>13854</v>
      </c>
      <c r="I1043" t="e">
        <f>VLOOKUP(G2356,银行退汇!H:K,4,FALSE)</f>
        <v>#N/A</v>
      </c>
      <c r="J1043" t="e">
        <f t="shared" si="49"/>
        <v>#N/A</v>
      </c>
      <c r="K1043" t="e">
        <f>VLOOKUP(G1043,网银退汇!H:J,3,FALSE)</f>
        <v>#N/A</v>
      </c>
      <c r="L1043" t="str">
        <f t="shared" si="50"/>
        <v>20170812</v>
      </c>
    </row>
    <row r="1044" spans="1:12">
      <c r="A1044" s="1" t="s">
        <v>12218</v>
      </c>
      <c r="B1044" s="1" t="s">
        <v>6142</v>
      </c>
      <c r="C1044" s="1" t="s">
        <v>13867</v>
      </c>
      <c r="D1044" s="1" t="s">
        <v>13853</v>
      </c>
      <c r="E1044" s="1" t="s">
        <v>12219</v>
      </c>
      <c r="F1044" s="2">
        <v>500</v>
      </c>
      <c r="G1044" s="1" t="str">
        <f t="shared" si="48"/>
        <v>6227003860550082413500</v>
      </c>
      <c r="H1044" s="1" t="s">
        <v>13854</v>
      </c>
      <c r="I1044" t="e">
        <f>VLOOKUP(G2357,银行退汇!H:K,4,FALSE)</f>
        <v>#N/A</v>
      </c>
      <c r="J1044" t="e">
        <f t="shared" si="49"/>
        <v>#N/A</v>
      </c>
      <c r="K1044" t="e">
        <f>VLOOKUP(G1044,网银退汇!H:J,3,FALSE)</f>
        <v>#N/A</v>
      </c>
      <c r="L1044" t="str">
        <f t="shared" si="50"/>
        <v>20170814</v>
      </c>
    </row>
    <row r="1045" spans="1:12">
      <c r="A1045" s="1" t="s">
        <v>10087</v>
      </c>
      <c r="B1045" s="1" t="s">
        <v>10086</v>
      </c>
      <c r="C1045" s="1" t="s">
        <v>13860</v>
      </c>
      <c r="D1045" s="1" t="s">
        <v>13853</v>
      </c>
      <c r="E1045" s="6" t="s">
        <v>966</v>
      </c>
      <c r="F1045" s="13">
        <v>4564.6000000000004</v>
      </c>
      <c r="G1045" s="1" t="str">
        <f t="shared" si="48"/>
        <v>62270038606400799324564.6</v>
      </c>
      <c r="H1045" s="1" t="s">
        <v>13854</v>
      </c>
      <c r="I1045" t="e">
        <f>VLOOKUP(G2358,银行退汇!H:K,4,FALSE)</f>
        <v>#N/A</v>
      </c>
      <c r="J1045" t="e">
        <f t="shared" si="49"/>
        <v>#N/A</v>
      </c>
      <c r="K1045" t="str">
        <f>VLOOKUP(G1045,网银退汇!H:J,3,FALSE)</f>
        <v>2017-08-08</v>
      </c>
      <c r="L1045" t="str">
        <f t="shared" si="50"/>
        <v>20170807</v>
      </c>
    </row>
    <row r="1046" spans="1:12">
      <c r="A1046" s="1" t="s">
        <v>10790</v>
      </c>
      <c r="B1046" s="1" t="s">
        <v>4388</v>
      </c>
      <c r="C1046" s="1" t="s">
        <v>13862</v>
      </c>
      <c r="D1046" s="1" t="s">
        <v>13853</v>
      </c>
      <c r="E1046" s="1" t="s">
        <v>10791</v>
      </c>
      <c r="F1046" s="2">
        <v>549</v>
      </c>
      <c r="G1046" s="1" t="str">
        <f t="shared" si="48"/>
        <v>6227003860910197885549</v>
      </c>
      <c r="H1046" s="1" t="s">
        <v>13854</v>
      </c>
      <c r="I1046" t="e">
        <f>VLOOKUP(G2359,银行退汇!H:K,4,FALSE)</f>
        <v>#N/A</v>
      </c>
      <c r="J1046" t="e">
        <f t="shared" si="49"/>
        <v>#N/A</v>
      </c>
      <c r="K1046" t="e">
        <f>VLOOKUP(G1046,网银退汇!H:J,3,FALSE)</f>
        <v>#N/A</v>
      </c>
      <c r="L1046" t="str">
        <f t="shared" si="50"/>
        <v>20170809</v>
      </c>
    </row>
    <row r="1047" spans="1:12">
      <c r="A1047" s="1" t="s">
        <v>11729</v>
      </c>
      <c r="B1047" s="1" t="s">
        <v>5540</v>
      </c>
      <c r="C1047" s="1" t="s">
        <v>13864</v>
      </c>
      <c r="D1047" s="1" t="s">
        <v>13853</v>
      </c>
      <c r="E1047" s="1" t="s">
        <v>11730</v>
      </c>
      <c r="F1047" s="2">
        <v>17.100000000000001</v>
      </c>
      <c r="G1047" s="1" t="str">
        <f t="shared" si="48"/>
        <v>622700386107039011217.1</v>
      </c>
      <c r="H1047" s="1" t="s">
        <v>13854</v>
      </c>
      <c r="I1047" t="e">
        <f>VLOOKUP(G2360,银行退汇!H:K,4,FALSE)</f>
        <v>#N/A</v>
      </c>
      <c r="J1047" t="e">
        <f t="shared" si="49"/>
        <v>#N/A</v>
      </c>
      <c r="K1047" t="e">
        <f>VLOOKUP(G1047,网银退汇!H:J,3,FALSE)</f>
        <v>#N/A</v>
      </c>
      <c r="L1047" t="str">
        <f t="shared" si="50"/>
        <v>20170811</v>
      </c>
    </row>
    <row r="1048" spans="1:12">
      <c r="A1048" s="1" t="s">
        <v>11693</v>
      </c>
      <c r="B1048" s="1" t="s">
        <v>5501</v>
      </c>
      <c r="C1048" s="1" t="s">
        <v>13864</v>
      </c>
      <c r="D1048" s="1" t="s">
        <v>13853</v>
      </c>
      <c r="E1048" s="1" t="s">
        <v>11694</v>
      </c>
      <c r="F1048" s="2">
        <v>950</v>
      </c>
      <c r="G1048" s="1" t="str">
        <f t="shared" si="48"/>
        <v>6227003861070404210950</v>
      </c>
      <c r="H1048" s="1" t="s">
        <v>13854</v>
      </c>
      <c r="I1048" t="e">
        <f>VLOOKUP(G2361,银行退汇!H:K,4,FALSE)</f>
        <v>#N/A</v>
      </c>
      <c r="J1048" t="e">
        <f t="shared" si="49"/>
        <v>#N/A</v>
      </c>
      <c r="K1048" t="e">
        <f>VLOOKUP(G1048,网银退汇!H:J,3,FALSE)</f>
        <v>#N/A</v>
      </c>
      <c r="L1048" t="str">
        <f t="shared" si="50"/>
        <v>20170811</v>
      </c>
    </row>
    <row r="1049" spans="1:12">
      <c r="A1049" s="1" t="s">
        <v>8354</v>
      </c>
      <c r="B1049" s="1" t="s">
        <v>1381</v>
      </c>
      <c r="C1049" s="1" t="s">
        <v>13852</v>
      </c>
      <c r="D1049" s="1" t="s">
        <v>13853</v>
      </c>
      <c r="E1049" s="1" t="s">
        <v>8355</v>
      </c>
      <c r="F1049" s="2">
        <v>501</v>
      </c>
      <c r="G1049" s="1" t="str">
        <f t="shared" si="48"/>
        <v>6227003861410013150501</v>
      </c>
      <c r="H1049" s="1" t="s">
        <v>13854</v>
      </c>
      <c r="I1049" t="e">
        <f>VLOOKUP(G2362,银行退汇!H:K,4,FALSE)</f>
        <v>#N/A</v>
      </c>
      <c r="J1049" t="e">
        <f t="shared" si="49"/>
        <v>#N/A</v>
      </c>
      <c r="K1049" t="e">
        <f>VLOOKUP(G1049,网银退汇!H:J,3,FALSE)</f>
        <v>#N/A</v>
      </c>
      <c r="L1049" t="str">
        <f t="shared" si="50"/>
        <v>20170801</v>
      </c>
    </row>
    <row r="1050" spans="1:12">
      <c r="A1050" s="1" t="s">
        <v>12188</v>
      </c>
      <c r="B1050" s="1" t="s">
        <v>6104</v>
      </c>
      <c r="C1050" s="1" t="s">
        <v>13867</v>
      </c>
      <c r="D1050" s="1" t="s">
        <v>13853</v>
      </c>
      <c r="E1050" s="1" t="s">
        <v>12189</v>
      </c>
      <c r="F1050" s="2">
        <v>570</v>
      </c>
      <c r="G1050" s="1" t="str">
        <f t="shared" si="48"/>
        <v>6227003861970140195570</v>
      </c>
      <c r="H1050" s="1" t="s">
        <v>13854</v>
      </c>
      <c r="I1050" t="e">
        <f>VLOOKUP(G2363,银行退汇!H:K,4,FALSE)</f>
        <v>#N/A</v>
      </c>
      <c r="J1050" t="e">
        <f t="shared" si="49"/>
        <v>#N/A</v>
      </c>
      <c r="K1050" t="e">
        <f>VLOOKUP(G1050,网银退汇!H:J,3,FALSE)</f>
        <v>#N/A</v>
      </c>
      <c r="L1050" t="str">
        <f t="shared" si="50"/>
        <v>20170814</v>
      </c>
    </row>
    <row r="1051" spans="1:12">
      <c r="A1051" s="1" t="s">
        <v>12213</v>
      </c>
      <c r="B1051" s="1" t="s">
        <v>12212</v>
      </c>
      <c r="C1051" s="1" t="s">
        <v>13867</v>
      </c>
      <c r="D1051" s="1" t="s">
        <v>13853</v>
      </c>
      <c r="E1051" s="6" t="s">
        <v>485</v>
      </c>
      <c r="F1051" s="13">
        <v>82.5</v>
      </c>
      <c r="G1051" s="1" t="str">
        <f t="shared" si="48"/>
        <v>622700386198017869882.5</v>
      </c>
      <c r="H1051" s="1" t="s">
        <v>13854</v>
      </c>
      <c r="I1051" t="e">
        <f>VLOOKUP(G2364,银行退汇!H:K,4,FALSE)</f>
        <v>#N/A</v>
      </c>
      <c r="J1051" t="e">
        <f t="shared" si="49"/>
        <v>#N/A</v>
      </c>
      <c r="K1051" t="str">
        <f>VLOOKUP(G1051,网银退汇!H:J,3,FALSE)</f>
        <v>2017-08-14</v>
      </c>
      <c r="L1051" t="str">
        <f t="shared" si="50"/>
        <v>20170814</v>
      </c>
    </row>
    <row r="1052" spans="1:12">
      <c r="A1052" s="1" t="s">
        <v>13787</v>
      </c>
      <c r="B1052" s="1" t="s">
        <v>8268</v>
      </c>
      <c r="C1052" s="1" t="s">
        <v>13872</v>
      </c>
      <c r="D1052" s="1" t="s">
        <v>13853</v>
      </c>
      <c r="E1052" s="1" t="s">
        <v>12960</v>
      </c>
      <c r="F1052" s="2">
        <v>118.58</v>
      </c>
      <c r="G1052" s="1" t="str">
        <f t="shared" si="48"/>
        <v>6227003861980202332118.58</v>
      </c>
      <c r="H1052" s="1" t="s">
        <v>13854</v>
      </c>
      <c r="I1052" t="e">
        <f>VLOOKUP(G2365,银行退汇!H:K,4,FALSE)</f>
        <v>#N/A</v>
      </c>
      <c r="J1052" t="e">
        <f t="shared" si="49"/>
        <v>#N/A</v>
      </c>
      <c r="K1052" t="e">
        <f>VLOOKUP(G1052,网银退汇!H:J,3,FALSE)</f>
        <v>#N/A</v>
      </c>
      <c r="L1052" t="str">
        <f t="shared" si="50"/>
        <v>20170819</v>
      </c>
    </row>
    <row r="1053" spans="1:12">
      <c r="A1053" s="1" t="s">
        <v>12959</v>
      </c>
      <c r="B1053" s="1" t="s">
        <v>7154</v>
      </c>
      <c r="C1053" s="1" t="s">
        <v>13869</v>
      </c>
      <c r="D1053" s="1" t="s">
        <v>13853</v>
      </c>
      <c r="E1053" s="1" t="s">
        <v>12960</v>
      </c>
      <c r="F1053" s="2">
        <v>844.34</v>
      </c>
      <c r="G1053" s="1" t="str">
        <f t="shared" si="48"/>
        <v>6227003861980202332844.34</v>
      </c>
      <c r="H1053" s="1" t="s">
        <v>13854</v>
      </c>
      <c r="I1053" t="e">
        <f>VLOOKUP(G2366,银行退汇!H:K,4,FALSE)</f>
        <v>#N/A</v>
      </c>
      <c r="J1053" t="e">
        <f t="shared" si="49"/>
        <v>#N/A</v>
      </c>
      <c r="K1053" t="e">
        <f>VLOOKUP(G1053,网银退汇!H:J,3,FALSE)</f>
        <v>#N/A</v>
      </c>
      <c r="L1053" t="str">
        <f t="shared" si="50"/>
        <v>20170816</v>
      </c>
    </row>
    <row r="1054" spans="1:12">
      <c r="A1054" s="1" t="s">
        <v>9197</v>
      </c>
      <c r="B1054" s="1" t="s">
        <v>2427</v>
      </c>
      <c r="C1054" s="1" t="s">
        <v>13856</v>
      </c>
      <c r="D1054" s="1" t="s">
        <v>13853</v>
      </c>
      <c r="E1054" s="1" t="s">
        <v>9198</v>
      </c>
      <c r="F1054" s="2">
        <v>1200</v>
      </c>
      <c r="G1054" s="1" t="str">
        <f t="shared" si="48"/>
        <v>62270038620202027381200</v>
      </c>
      <c r="H1054" s="1" t="s">
        <v>13854</v>
      </c>
      <c r="I1054" t="e">
        <f>VLOOKUP(G2367,银行退汇!H:K,4,FALSE)</f>
        <v>#N/A</v>
      </c>
      <c r="J1054" t="e">
        <f t="shared" si="49"/>
        <v>#N/A</v>
      </c>
      <c r="K1054" t="e">
        <f>VLOOKUP(G1054,网银退汇!H:J,3,FALSE)</f>
        <v>#N/A</v>
      </c>
      <c r="L1054" t="str">
        <f t="shared" si="50"/>
        <v>20170803</v>
      </c>
    </row>
    <row r="1055" spans="1:12">
      <c r="A1055" s="1" t="s">
        <v>8645</v>
      </c>
      <c r="B1055" s="1" t="s">
        <v>1757</v>
      </c>
      <c r="C1055" s="1" t="s">
        <v>13852</v>
      </c>
      <c r="D1055" s="1" t="s">
        <v>13853</v>
      </c>
      <c r="E1055" s="1" t="s">
        <v>8646</v>
      </c>
      <c r="F1055" s="2">
        <v>500</v>
      </c>
      <c r="G1055" s="1" t="str">
        <f t="shared" si="48"/>
        <v>6227003862170084027500</v>
      </c>
      <c r="H1055" s="1" t="s">
        <v>13854</v>
      </c>
      <c r="I1055" t="e">
        <f>VLOOKUP(G2368,银行退汇!H:K,4,FALSE)</f>
        <v>#N/A</v>
      </c>
      <c r="J1055" t="e">
        <f t="shared" si="49"/>
        <v>#N/A</v>
      </c>
      <c r="K1055" t="e">
        <f>VLOOKUP(G1055,网银退汇!H:J,3,FALSE)</f>
        <v>#N/A</v>
      </c>
      <c r="L1055" t="str">
        <f t="shared" si="50"/>
        <v>20170801</v>
      </c>
    </row>
    <row r="1056" spans="1:12">
      <c r="A1056" s="1" t="s">
        <v>11097</v>
      </c>
      <c r="B1056" s="1" t="s">
        <v>4754</v>
      </c>
      <c r="C1056" s="1" t="s">
        <v>13863</v>
      </c>
      <c r="D1056" s="1" t="s">
        <v>13853</v>
      </c>
      <c r="E1056" s="1" t="s">
        <v>11098</v>
      </c>
      <c r="F1056" s="2">
        <v>1118</v>
      </c>
      <c r="G1056" s="1" t="str">
        <f t="shared" si="48"/>
        <v>62270038622000150091118</v>
      </c>
      <c r="H1056" s="1" t="s">
        <v>13854</v>
      </c>
      <c r="I1056" t="e">
        <f>VLOOKUP(G2369,银行退汇!H:K,4,FALSE)</f>
        <v>#N/A</v>
      </c>
      <c r="J1056" t="e">
        <f t="shared" si="49"/>
        <v>#N/A</v>
      </c>
      <c r="K1056" t="e">
        <f>VLOOKUP(G1056,网银退汇!H:J,3,FALSE)</f>
        <v>#N/A</v>
      </c>
      <c r="L1056" t="str">
        <f t="shared" si="50"/>
        <v>20170810</v>
      </c>
    </row>
    <row r="1057" spans="1:12">
      <c r="A1057" s="1" t="s">
        <v>12272</v>
      </c>
      <c r="B1057" s="1" t="s">
        <v>6213</v>
      </c>
      <c r="C1057" s="1" t="s">
        <v>13867</v>
      </c>
      <c r="D1057" s="1" t="s">
        <v>13853</v>
      </c>
      <c r="E1057" s="6" t="s">
        <v>459</v>
      </c>
      <c r="F1057" s="13">
        <v>362.76</v>
      </c>
      <c r="G1057" s="1" t="str">
        <f t="shared" si="48"/>
        <v>6227003880020195876362.76</v>
      </c>
      <c r="H1057" s="1" t="s">
        <v>13854</v>
      </c>
      <c r="I1057" t="e">
        <f>VLOOKUP(G2370,银行退汇!H:K,4,FALSE)</f>
        <v>#N/A</v>
      </c>
      <c r="J1057" t="e">
        <f t="shared" si="49"/>
        <v>#N/A</v>
      </c>
      <c r="K1057" t="str">
        <f>VLOOKUP(G1057,网银退汇!H:J,3,FALSE)</f>
        <v>2017-08-15</v>
      </c>
      <c r="L1057" t="str">
        <f t="shared" si="50"/>
        <v>20170814</v>
      </c>
    </row>
    <row r="1058" spans="1:12">
      <c r="A1058" s="1" t="s">
        <v>9562</v>
      </c>
      <c r="B1058" s="1" t="s">
        <v>2869</v>
      </c>
      <c r="C1058" s="1" t="s">
        <v>13857</v>
      </c>
      <c r="D1058" s="1" t="s">
        <v>13853</v>
      </c>
      <c r="E1058" s="1" t="s">
        <v>9563</v>
      </c>
      <c r="F1058" s="2">
        <v>1130</v>
      </c>
      <c r="G1058" s="1" t="str">
        <f t="shared" si="48"/>
        <v>62270038802201878891130</v>
      </c>
      <c r="H1058" s="1" t="s">
        <v>13854</v>
      </c>
      <c r="I1058" t="e">
        <f>VLOOKUP(G2371,银行退汇!H:K,4,FALSE)</f>
        <v>#N/A</v>
      </c>
      <c r="J1058" t="e">
        <f t="shared" si="49"/>
        <v>#N/A</v>
      </c>
      <c r="K1058" t="e">
        <f>VLOOKUP(G1058,网银退汇!H:J,3,FALSE)</f>
        <v>#N/A</v>
      </c>
      <c r="L1058" t="str">
        <f t="shared" si="50"/>
        <v>20170804</v>
      </c>
    </row>
    <row r="1059" spans="1:12">
      <c r="A1059" s="1" t="s">
        <v>11233</v>
      </c>
      <c r="B1059" s="1" t="s">
        <v>4919</v>
      </c>
      <c r="C1059" s="1" t="s">
        <v>13863</v>
      </c>
      <c r="D1059" s="1" t="s">
        <v>13853</v>
      </c>
      <c r="E1059" s="1" t="s">
        <v>9771</v>
      </c>
      <c r="F1059" s="2">
        <v>152</v>
      </c>
      <c r="G1059" s="1" t="str">
        <f t="shared" si="48"/>
        <v>6227003880260112987152</v>
      </c>
      <c r="H1059" s="1" t="s">
        <v>13854</v>
      </c>
      <c r="I1059" t="e">
        <f>VLOOKUP(G2372,银行退汇!H:K,4,FALSE)</f>
        <v>#N/A</v>
      </c>
      <c r="J1059" t="e">
        <f t="shared" si="49"/>
        <v>#N/A</v>
      </c>
      <c r="K1059" t="e">
        <f>VLOOKUP(G1059,网银退汇!H:J,3,FALSE)</f>
        <v>#N/A</v>
      </c>
      <c r="L1059" t="str">
        <f t="shared" si="50"/>
        <v>20170810</v>
      </c>
    </row>
    <row r="1060" spans="1:12">
      <c r="A1060" s="1" t="s">
        <v>9770</v>
      </c>
      <c r="B1060" s="1" t="s">
        <v>3126</v>
      </c>
      <c r="C1060" s="1" t="s">
        <v>13857</v>
      </c>
      <c r="D1060" s="1" t="s">
        <v>13853</v>
      </c>
      <c r="E1060" s="1" t="s">
        <v>9771</v>
      </c>
      <c r="F1060" s="2">
        <v>89.5</v>
      </c>
      <c r="G1060" s="1" t="str">
        <f t="shared" si="48"/>
        <v>622700388026011298789.5</v>
      </c>
      <c r="H1060" s="1" t="s">
        <v>13854</v>
      </c>
      <c r="I1060" t="e">
        <f>VLOOKUP(G2373,银行退汇!H:K,4,FALSE)</f>
        <v>#N/A</v>
      </c>
      <c r="J1060" t="e">
        <f t="shared" si="49"/>
        <v>#N/A</v>
      </c>
      <c r="K1060" t="e">
        <f>VLOOKUP(G1060,网银退汇!H:J,3,FALSE)</f>
        <v>#N/A</v>
      </c>
      <c r="L1060" t="str">
        <f t="shared" si="50"/>
        <v>20170804</v>
      </c>
    </row>
    <row r="1061" spans="1:12">
      <c r="A1061" s="1" t="s">
        <v>12578</v>
      </c>
      <c r="B1061" s="1" t="s">
        <v>6634</v>
      </c>
      <c r="C1061" s="1" t="s">
        <v>13868</v>
      </c>
      <c r="D1061" s="1" t="s">
        <v>13853</v>
      </c>
      <c r="E1061" s="1" t="s">
        <v>12579</v>
      </c>
      <c r="F1061" s="2">
        <v>22.5</v>
      </c>
      <c r="G1061" s="1" t="str">
        <f t="shared" si="48"/>
        <v>622700389040032756922.5</v>
      </c>
      <c r="H1061" s="1" t="s">
        <v>13854</v>
      </c>
      <c r="I1061" t="e">
        <f>VLOOKUP(G2374,银行退汇!H:K,4,FALSE)</f>
        <v>#N/A</v>
      </c>
      <c r="J1061" t="e">
        <f t="shared" si="49"/>
        <v>#N/A</v>
      </c>
      <c r="K1061" t="e">
        <f>VLOOKUP(G1061,网银退汇!H:J,3,FALSE)</f>
        <v>#N/A</v>
      </c>
      <c r="L1061" t="str">
        <f t="shared" si="50"/>
        <v>20170815</v>
      </c>
    </row>
    <row r="1062" spans="1:12">
      <c r="A1062" s="1" t="s">
        <v>8947</v>
      </c>
      <c r="B1062" s="1" t="s">
        <v>2133</v>
      </c>
      <c r="C1062" s="1" t="s">
        <v>13855</v>
      </c>
      <c r="D1062" s="1" t="s">
        <v>13853</v>
      </c>
      <c r="E1062" s="1" t="s">
        <v>8948</v>
      </c>
      <c r="F1062" s="2">
        <v>50</v>
      </c>
      <c r="G1062" s="1" t="str">
        <f t="shared" si="48"/>
        <v>622700389056008429950</v>
      </c>
      <c r="H1062" s="1" t="s">
        <v>13854</v>
      </c>
      <c r="I1062" t="e">
        <f>VLOOKUP(G2375,银行退汇!H:K,4,FALSE)</f>
        <v>#N/A</v>
      </c>
      <c r="J1062" t="e">
        <f t="shared" si="49"/>
        <v>#N/A</v>
      </c>
      <c r="K1062" t="e">
        <f>VLOOKUP(G1062,网银退汇!H:J,3,FALSE)</f>
        <v>#N/A</v>
      </c>
      <c r="L1062" t="str">
        <f t="shared" si="50"/>
        <v>20170802</v>
      </c>
    </row>
    <row r="1063" spans="1:12">
      <c r="A1063" s="1" t="s">
        <v>11414</v>
      </c>
      <c r="B1063" s="1" t="s">
        <v>5146</v>
      </c>
      <c r="C1063" s="1" t="s">
        <v>13863</v>
      </c>
      <c r="D1063" s="1" t="s">
        <v>13853</v>
      </c>
      <c r="E1063" s="1" t="s">
        <v>11415</v>
      </c>
      <c r="F1063" s="2">
        <v>433.5</v>
      </c>
      <c r="G1063" s="1" t="str">
        <f t="shared" si="48"/>
        <v>6227003900320283329433.5</v>
      </c>
      <c r="H1063" s="1" t="s">
        <v>13854</v>
      </c>
      <c r="I1063" t="e">
        <f>VLOOKUP(G2376,银行退汇!H:K,4,FALSE)</f>
        <v>#N/A</v>
      </c>
      <c r="J1063" t="e">
        <f t="shared" si="49"/>
        <v>#N/A</v>
      </c>
      <c r="K1063" t="e">
        <f>VLOOKUP(G1063,网银退汇!H:J,3,FALSE)</f>
        <v>#N/A</v>
      </c>
      <c r="L1063" t="str">
        <f t="shared" si="50"/>
        <v>20170810</v>
      </c>
    </row>
    <row r="1064" spans="1:12">
      <c r="A1064" s="1" t="s">
        <v>9056</v>
      </c>
      <c r="B1064" s="1" t="s">
        <v>2257</v>
      </c>
      <c r="C1064" s="1" t="s">
        <v>13856</v>
      </c>
      <c r="D1064" s="1" t="s">
        <v>13853</v>
      </c>
      <c r="E1064" s="1" t="s">
        <v>9057</v>
      </c>
      <c r="F1064" s="2">
        <v>100</v>
      </c>
      <c r="G1064" s="1" t="str">
        <f t="shared" si="48"/>
        <v>6227003900330054652100</v>
      </c>
      <c r="H1064" s="1" t="s">
        <v>13854</v>
      </c>
      <c r="I1064" t="e">
        <f>VLOOKUP(G2377,银行退汇!H:K,4,FALSE)</f>
        <v>#N/A</v>
      </c>
      <c r="J1064" t="e">
        <f t="shared" si="49"/>
        <v>#N/A</v>
      </c>
      <c r="K1064" t="e">
        <f>VLOOKUP(G1064,网银退汇!H:J,3,FALSE)</f>
        <v>#N/A</v>
      </c>
      <c r="L1064" t="str">
        <f t="shared" si="50"/>
        <v>20170803</v>
      </c>
    </row>
    <row r="1065" spans="1:12">
      <c r="A1065" s="1" t="s">
        <v>9406</v>
      </c>
      <c r="B1065" s="1" t="s">
        <v>2694</v>
      </c>
      <c r="C1065" s="1" t="s">
        <v>13857</v>
      </c>
      <c r="D1065" s="1" t="s">
        <v>13853</v>
      </c>
      <c r="E1065" s="1" t="s">
        <v>9407</v>
      </c>
      <c r="F1065" s="2">
        <v>500</v>
      </c>
      <c r="G1065" s="1" t="str">
        <f t="shared" si="48"/>
        <v>6227003910320073166500</v>
      </c>
      <c r="H1065" s="1" t="s">
        <v>13854</v>
      </c>
      <c r="I1065" t="e">
        <f>VLOOKUP(G2378,银行退汇!H:K,4,FALSE)</f>
        <v>#N/A</v>
      </c>
      <c r="J1065" t="e">
        <f t="shared" si="49"/>
        <v>#N/A</v>
      </c>
      <c r="K1065" t="e">
        <f>VLOOKUP(G1065,网银退汇!H:J,3,FALSE)</f>
        <v>#N/A</v>
      </c>
      <c r="L1065" t="str">
        <f t="shared" si="50"/>
        <v>20170804</v>
      </c>
    </row>
    <row r="1066" spans="1:12">
      <c r="A1066" s="1" t="s">
        <v>11156</v>
      </c>
      <c r="B1066" s="1" t="s">
        <v>4828</v>
      </c>
      <c r="C1066" s="1" t="s">
        <v>13863</v>
      </c>
      <c r="D1066" s="1" t="s">
        <v>13853</v>
      </c>
      <c r="E1066" s="1" t="s">
        <v>11157</v>
      </c>
      <c r="F1066" s="2">
        <v>170</v>
      </c>
      <c r="G1066" s="1" t="str">
        <f t="shared" si="48"/>
        <v>6227003920200082005170</v>
      </c>
      <c r="H1066" s="1" t="s">
        <v>13854</v>
      </c>
      <c r="I1066" t="e">
        <f>VLOOKUP(G2379,银行退汇!H:K,4,FALSE)</f>
        <v>#N/A</v>
      </c>
      <c r="J1066" t="e">
        <f t="shared" si="49"/>
        <v>#N/A</v>
      </c>
      <c r="K1066" t="e">
        <f>VLOOKUP(G1066,网银退汇!H:J,3,FALSE)</f>
        <v>#N/A</v>
      </c>
      <c r="L1066" t="str">
        <f t="shared" si="50"/>
        <v>20170810</v>
      </c>
    </row>
    <row r="1067" spans="1:12">
      <c r="A1067" s="1" t="s">
        <v>12669</v>
      </c>
      <c r="B1067" s="1" t="s">
        <v>6757</v>
      </c>
      <c r="C1067" s="1" t="s">
        <v>13868</v>
      </c>
      <c r="D1067" s="1" t="s">
        <v>13853</v>
      </c>
      <c r="E1067" s="1" t="s">
        <v>12670</v>
      </c>
      <c r="F1067" s="2">
        <v>637.46</v>
      </c>
      <c r="G1067" s="1" t="str">
        <f t="shared" si="48"/>
        <v>6227003920200259496637.46</v>
      </c>
      <c r="H1067" s="1" t="s">
        <v>13854</v>
      </c>
      <c r="I1067" t="e">
        <f>VLOOKUP(G2380,银行退汇!H:K,4,FALSE)</f>
        <v>#N/A</v>
      </c>
      <c r="J1067" t="e">
        <f t="shared" si="49"/>
        <v>#N/A</v>
      </c>
      <c r="K1067" t="e">
        <f>VLOOKUP(G1067,网银退汇!H:J,3,FALSE)</f>
        <v>#N/A</v>
      </c>
      <c r="L1067" t="str">
        <f t="shared" si="50"/>
        <v>20170815</v>
      </c>
    </row>
    <row r="1068" spans="1:12">
      <c r="A1068" s="1" t="s">
        <v>12663</v>
      </c>
      <c r="B1068" s="1" t="s">
        <v>6749</v>
      </c>
      <c r="C1068" s="1" t="s">
        <v>13868</v>
      </c>
      <c r="D1068" s="1" t="s">
        <v>13853</v>
      </c>
      <c r="E1068" s="1" t="s">
        <v>12664</v>
      </c>
      <c r="F1068" s="2">
        <v>300</v>
      </c>
      <c r="G1068" s="1" t="str">
        <f t="shared" si="48"/>
        <v>6227003920200414331300</v>
      </c>
      <c r="H1068" s="1" t="s">
        <v>13854</v>
      </c>
      <c r="I1068" t="e">
        <f>VLOOKUP(G2381,银行退汇!H:K,4,FALSE)</f>
        <v>#N/A</v>
      </c>
      <c r="J1068" t="e">
        <f t="shared" si="49"/>
        <v>#N/A</v>
      </c>
      <c r="K1068" t="e">
        <f>VLOOKUP(G1068,网银退汇!H:J,3,FALSE)</f>
        <v>#N/A</v>
      </c>
      <c r="L1068" t="str">
        <f t="shared" si="50"/>
        <v>20170815</v>
      </c>
    </row>
    <row r="1069" spans="1:12">
      <c r="A1069" s="1" t="s">
        <v>9394</v>
      </c>
      <c r="B1069" s="1" t="s">
        <v>2679</v>
      </c>
      <c r="C1069" s="1" t="s">
        <v>13856</v>
      </c>
      <c r="D1069" s="1" t="s">
        <v>13853</v>
      </c>
      <c r="E1069" s="1" t="s">
        <v>9395</v>
      </c>
      <c r="F1069" s="2">
        <v>600</v>
      </c>
      <c r="G1069" s="1" t="str">
        <f t="shared" si="48"/>
        <v>6227003940150152772600</v>
      </c>
      <c r="H1069" s="1" t="s">
        <v>13854</v>
      </c>
      <c r="I1069" t="e">
        <f>VLOOKUP(G2382,银行退汇!H:K,4,FALSE)</f>
        <v>#N/A</v>
      </c>
      <c r="J1069" t="e">
        <f t="shared" si="49"/>
        <v>#N/A</v>
      </c>
      <c r="K1069" t="e">
        <f>VLOOKUP(G1069,网银退汇!H:J,3,FALSE)</f>
        <v>#N/A</v>
      </c>
      <c r="L1069" t="str">
        <f t="shared" si="50"/>
        <v>20170803</v>
      </c>
    </row>
    <row r="1070" spans="1:12">
      <c r="A1070" s="1" t="s">
        <v>12160</v>
      </c>
      <c r="B1070" s="1" t="s">
        <v>6066</v>
      </c>
      <c r="C1070" s="1" t="s">
        <v>13867</v>
      </c>
      <c r="D1070" s="1" t="s">
        <v>13853</v>
      </c>
      <c r="E1070" s="1" t="s">
        <v>12161</v>
      </c>
      <c r="F1070" s="2">
        <v>380.5</v>
      </c>
      <c r="G1070" s="1" t="str">
        <f t="shared" si="48"/>
        <v>6227003940280000768380.5</v>
      </c>
      <c r="H1070" s="1" t="s">
        <v>13854</v>
      </c>
      <c r="I1070" t="e">
        <f>VLOOKUP(G2383,银行退汇!H:K,4,FALSE)</f>
        <v>#N/A</v>
      </c>
      <c r="J1070" t="e">
        <f t="shared" si="49"/>
        <v>#N/A</v>
      </c>
      <c r="K1070" t="e">
        <f>VLOOKUP(G1070,网银退汇!H:J,3,FALSE)</f>
        <v>#N/A</v>
      </c>
      <c r="L1070" t="str">
        <f t="shared" si="50"/>
        <v>20170814</v>
      </c>
    </row>
    <row r="1071" spans="1:12">
      <c r="A1071" s="1" t="s">
        <v>12230</v>
      </c>
      <c r="B1071" s="1" t="s">
        <v>6158</v>
      </c>
      <c r="C1071" s="1" t="s">
        <v>13867</v>
      </c>
      <c r="D1071" s="1" t="s">
        <v>13853</v>
      </c>
      <c r="E1071" s="1" t="s">
        <v>12231</v>
      </c>
      <c r="F1071" s="2">
        <v>222.72</v>
      </c>
      <c r="G1071" s="1" t="str">
        <f t="shared" si="48"/>
        <v>6227003960290046270222.72</v>
      </c>
      <c r="H1071" s="1" t="s">
        <v>13854</v>
      </c>
      <c r="I1071" t="e">
        <f>VLOOKUP(G2384,银行退汇!H:K,4,FALSE)</f>
        <v>#N/A</v>
      </c>
      <c r="J1071" t="e">
        <f t="shared" si="49"/>
        <v>#N/A</v>
      </c>
      <c r="K1071" t="e">
        <f>VLOOKUP(G1071,网银退汇!H:J,3,FALSE)</f>
        <v>#N/A</v>
      </c>
      <c r="L1071" t="str">
        <f t="shared" si="50"/>
        <v>20170814</v>
      </c>
    </row>
    <row r="1072" spans="1:12">
      <c r="A1072" s="1" t="s">
        <v>11758</v>
      </c>
      <c r="B1072" s="1" t="s">
        <v>5573</v>
      </c>
      <c r="C1072" s="1" t="s">
        <v>13865</v>
      </c>
      <c r="D1072" s="1" t="s">
        <v>13853</v>
      </c>
      <c r="E1072" s="1" t="s">
        <v>11759</v>
      </c>
      <c r="F1072" s="2">
        <v>87.5</v>
      </c>
      <c r="G1072" s="1" t="str">
        <f t="shared" si="48"/>
        <v>622700398255025479087.5</v>
      </c>
      <c r="H1072" s="1" t="s">
        <v>13854</v>
      </c>
      <c r="I1072" t="e">
        <f>VLOOKUP(G2385,银行退汇!H:K,4,FALSE)</f>
        <v>#N/A</v>
      </c>
      <c r="J1072" t="e">
        <f t="shared" si="49"/>
        <v>#N/A</v>
      </c>
      <c r="K1072" t="e">
        <f>VLOOKUP(G1072,网银退汇!H:J,3,FALSE)</f>
        <v>#N/A</v>
      </c>
      <c r="L1072" t="str">
        <f t="shared" si="50"/>
        <v>20170812</v>
      </c>
    </row>
    <row r="1073" spans="1:12">
      <c r="A1073" s="1" t="s">
        <v>10016</v>
      </c>
      <c r="B1073" s="1" t="s">
        <v>3429</v>
      </c>
      <c r="C1073" s="1" t="s">
        <v>13860</v>
      </c>
      <c r="D1073" s="1" t="s">
        <v>13853</v>
      </c>
      <c r="E1073" s="1" t="s">
        <v>10017</v>
      </c>
      <c r="F1073" s="2">
        <v>2000</v>
      </c>
      <c r="G1073" s="1" t="str">
        <f t="shared" si="48"/>
        <v>62270040140200866742000</v>
      </c>
      <c r="H1073" s="1" t="s">
        <v>13854</v>
      </c>
      <c r="I1073" t="e">
        <f>VLOOKUP(G2386,银行退汇!H:K,4,FALSE)</f>
        <v>#N/A</v>
      </c>
      <c r="J1073" t="e">
        <f t="shared" si="49"/>
        <v>#N/A</v>
      </c>
      <c r="K1073" t="e">
        <f>VLOOKUP(G1073,网银退汇!H:J,3,FALSE)</f>
        <v>#N/A</v>
      </c>
      <c r="L1073" t="str">
        <f t="shared" si="50"/>
        <v>20170807</v>
      </c>
    </row>
    <row r="1074" spans="1:12">
      <c r="A1074" s="1" t="s">
        <v>8883</v>
      </c>
      <c r="B1074" s="1" t="s">
        <v>2066</v>
      </c>
      <c r="C1074" s="1" t="s">
        <v>13855</v>
      </c>
      <c r="D1074" s="1" t="s">
        <v>13853</v>
      </c>
      <c r="E1074" s="1" t="s">
        <v>8884</v>
      </c>
      <c r="F1074" s="2">
        <v>100</v>
      </c>
      <c r="G1074" s="1" t="str">
        <f t="shared" si="48"/>
        <v>6227004014080014442100</v>
      </c>
      <c r="H1074" s="1" t="s">
        <v>13854</v>
      </c>
      <c r="I1074" t="e">
        <f>VLOOKUP(G2387,银行退汇!H:K,4,FALSE)</f>
        <v>#N/A</v>
      </c>
      <c r="J1074" t="e">
        <f t="shared" si="49"/>
        <v>#N/A</v>
      </c>
      <c r="K1074" t="e">
        <f>VLOOKUP(G1074,网银退汇!H:J,3,FALSE)</f>
        <v>#N/A</v>
      </c>
      <c r="L1074" t="str">
        <f t="shared" si="50"/>
        <v>20170802</v>
      </c>
    </row>
    <row r="1075" spans="1:12">
      <c r="A1075" s="1" t="s">
        <v>10654</v>
      </c>
      <c r="B1075" s="1" t="s">
        <v>4214</v>
      </c>
      <c r="C1075" s="1" t="s">
        <v>13861</v>
      </c>
      <c r="D1075" s="1" t="s">
        <v>13853</v>
      </c>
      <c r="E1075" s="1" t="s">
        <v>10655</v>
      </c>
      <c r="F1075" s="2">
        <v>300</v>
      </c>
      <c r="G1075" s="1" t="str">
        <f t="shared" si="48"/>
        <v>6227004022020015759300</v>
      </c>
      <c r="H1075" s="1" t="s">
        <v>13854</v>
      </c>
      <c r="I1075" t="e">
        <f>VLOOKUP(G2388,银行退汇!H:K,4,FALSE)</f>
        <v>#N/A</v>
      </c>
      <c r="J1075" t="e">
        <f t="shared" si="49"/>
        <v>#N/A</v>
      </c>
      <c r="K1075" t="e">
        <f>VLOOKUP(G1075,网银退汇!H:J,3,FALSE)</f>
        <v>#N/A</v>
      </c>
      <c r="L1075" t="str">
        <f t="shared" si="50"/>
        <v>20170808</v>
      </c>
    </row>
    <row r="1076" spans="1:12">
      <c r="A1076" s="1" t="s">
        <v>10528</v>
      </c>
      <c r="B1076" s="1" t="s">
        <v>4062</v>
      </c>
      <c r="C1076" s="1" t="s">
        <v>13861</v>
      </c>
      <c r="D1076" s="1" t="s">
        <v>13853</v>
      </c>
      <c r="E1076" s="1" t="s">
        <v>10529</v>
      </c>
      <c r="F1076" s="2">
        <v>3000</v>
      </c>
      <c r="G1076" s="1" t="str">
        <f t="shared" si="48"/>
        <v>62270040220601459533000</v>
      </c>
      <c r="H1076" s="1" t="s">
        <v>13854</v>
      </c>
      <c r="I1076" t="e">
        <f>VLOOKUP(G2389,银行退汇!H:K,4,FALSE)</f>
        <v>#N/A</v>
      </c>
      <c r="J1076" t="e">
        <f t="shared" si="49"/>
        <v>#N/A</v>
      </c>
      <c r="K1076" t="e">
        <f>VLOOKUP(G1076,网银退汇!H:J,3,FALSE)</f>
        <v>#N/A</v>
      </c>
      <c r="L1076" t="str">
        <f t="shared" si="50"/>
        <v>20170808</v>
      </c>
    </row>
    <row r="1077" spans="1:12">
      <c r="A1077" s="1" t="s">
        <v>9273</v>
      </c>
      <c r="B1077" s="1" t="s">
        <v>2525</v>
      </c>
      <c r="C1077" s="1" t="s">
        <v>13856</v>
      </c>
      <c r="D1077" s="1" t="s">
        <v>13853</v>
      </c>
      <c r="E1077" s="1" t="s">
        <v>9274</v>
      </c>
      <c r="F1077" s="2">
        <v>549.41999999999996</v>
      </c>
      <c r="G1077" s="1" t="str">
        <f t="shared" si="48"/>
        <v>6227007160010184834549.42</v>
      </c>
      <c r="H1077" s="1" t="s">
        <v>13854</v>
      </c>
      <c r="I1077" t="e">
        <f>VLOOKUP(G2390,银行退汇!H:K,4,FALSE)</f>
        <v>#N/A</v>
      </c>
      <c r="J1077" t="e">
        <f t="shared" si="49"/>
        <v>#N/A</v>
      </c>
      <c r="K1077" t="e">
        <f>VLOOKUP(G1077,网银退汇!H:J,3,FALSE)</f>
        <v>#N/A</v>
      </c>
      <c r="L1077" t="str">
        <f t="shared" si="50"/>
        <v>20170803</v>
      </c>
    </row>
    <row r="1078" spans="1:12">
      <c r="A1078" s="1" t="s">
        <v>8778</v>
      </c>
      <c r="B1078" s="1" t="s">
        <v>1927</v>
      </c>
      <c r="C1078" s="1" t="s">
        <v>13855</v>
      </c>
      <c r="D1078" s="1" t="s">
        <v>13853</v>
      </c>
      <c r="E1078" s="1" t="s">
        <v>8779</v>
      </c>
      <c r="F1078" s="2">
        <v>594.5</v>
      </c>
      <c r="G1078" s="1" t="str">
        <f t="shared" si="48"/>
        <v>6227007161030228718594.5</v>
      </c>
      <c r="H1078" s="1" t="s">
        <v>13854</v>
      </c>
      <c r="I1078" t="e">
        <f>VLOOKUP(G2391,银行退汇!H:K,4,FALSE)</f>
        <v>#N/A</v>
      </c>
      <c r="J1078" t="e">
        <f t="shared" si="49"/>
        <v>#N/A</v>
      </c>
      <c r="K1078" t="e">
        <f>VLOOKUP(G1078,网银退汇!H:J,3,FALSE)</f>
        <v>#N/A</v>
      </c>
      <c r="L1078" t="str">
        <f t="shared" si="50"/>
        <v>20170802</v>
      </c>
    </row>
    <row r="1079" spans="1:12">
      <c r="A1079" s="1" t="s">
        <v>11388</v>
      </c>
      <c r="B1079" s="1" t="s">
        <v>5112</v>
      </c>
      <c r="C1079" s="1" t="s">
        <v>13863</v>
      </c>
      <c r="D1079" s="1" t="s">
        <v>13853</v>
      </c>
      <c r="E1079" s="1" t="s">
        <v>11389</v>
      </c>
      <c r="F1079" s="2">
        <v>393</v>
      </c>
      <c r="G1079" s="1" t="str">
        <f t="shared" si="48"/>
        <v>6227007171540106254393</v>
      </c>
      <c r="H1079" s="1" t="s">
        <v>13854</v>
      </c>
      <c r="I1079" t="e">
        <f>VLOOKUP(G2392,银行退汇!H:K,4,FALSE)</f>
        <v>#N/A</v>
      </c>
      <c r="J1079" t="e">
        <f t="shared" si="49"/>
        <v>#N/A</v>
      </c>
      <c r="K1079" t="e">
        <f>VLOOKUP(G1079,网银退汇!H:J,3,FALSE)</f>
        <v>#N/A</v>
      </c>
      <c r="L1079" t="str">
        <f t="shared" si="50"/>
        <v>20170810</v>
      </c>
    </row>
    <row r="1080" spans="1:12">
      <c r="A1080" s="1" t="s">
        <v>10475</v>
      </c>
      <c r="B1080" s="1" t="s">
        <v>3996</v>
      </c>
      <c r="C1080" s="1" t="s">
        <v>13861</v>
      </c>
      <c r="D1080" s="1" t="s">
        <v>13853</v>
      </c>
      <c r="E1080" s="1" t="s">
        <v>10476</v>
      </c>
      <c r="F1080" s="2">
        <v>197</v>
      </c>
      <c r="G1080" s="1" t="str">
        <f t="shared" si="48"/>
        <v>6227007171570068077197</v>
      </c>
      <c r="H1080" s="1" t="s">
        <v>13854</v>
      </c>
      <c r="I1080" t="e">
        <f>VLOOKUP(G2393,银行退汇!H:K,4,FALSE)</f>
        <v>#N/A</v>
      </c>
      <c r="J1080" t="e">
        <f t="shared" si="49"/>
        <v>#N/A</v>
      </c>
      <c r="K1080" t="e">
        <f>VLOOKUP(G1080,网银退汇!H:J,3,FALSE)</f>
        <v>#N/A</v>
      </c>
      <c r="L1080" t="str">
        <f t="shared" si="50"/>
        <v>20170808</v>
      </c>
    </row>
    <row r="1081" spans="1:12">
      <c r="A1081" s="1" t="s">
        <v>12365</v>
      </c>
      <c r="B1081" s="1" t="s">
        <v>6337</v>
      </c>
      <c r="C1081" s="1" t="s">
        <v>13868</v>
      </c>
      <c r="D1081" s="1" t="s">
        <v>13853</v>
      </c>
      <c r="E1081" s="6" t="s">
        <v>439</v>
      </c>
      <c r="F1081" s="13">
        <v>189.35</v>
      </c>
      <c r="G1081" s="1" t="str">
        <f t="shared" si="48"/>
        <v>6227007176160130328189.35</v>
      </c>
      <c r="H1081" s="1" t="s">
        <v>13854</v>
      </c>
      <c r="I1081" t="e">
        <f>VLOOKUP(G2394,银行退汇!H:K,4,FALSE)</f>
        <v>#N/A</v>
      </c>
      <c r="J1081" t="e">
        <f t="shared" si="49"/>
        <v>#N/A</v>
      </c>
      <c r="K1081" t="str">
        <f>VLOOKUP(G1081,网银退汇!H:J,3,FALSE)</f>
        <v>2017-08-15</v>
      </c>
      <c r="L1081" t="str">
        <f t="shared" si="50"/>
        <v>20170815</v>
      </c>
    </row>
    <row r="1082" spans="1:12">
      <c r="A1082" s="1" t="s">
        <v>11681</v>
      </c>
      <c r="B1082" s="1" t="s">
        <v>5485</v>
      </c>
      <c r="C1082" s="1" t="s">
        <v>13864</v>
      </c>
      <c r="D1082" s="1" t="s">
        <v>13853</v>
      </c>
      <c r="E1082" s="1" t="s">
        <v>11682</v>
      </c>
      <c r="F1082" s="2">
        <v>1</v>
      </c>
      <c r="G1082" s="1" t="str">
        <f t="shared" si="48"/>
        <v>62275253313794121</v>
      </c>
      <c r="H1082" s="1" t="s">
        <v>13854</v>
      </c>
      <c r="I1082" t="e">
        <f>VLOOKUP(G2395,银行退汇!H:K,4,FALSE)</f>
        <v>#N/A</v>
      </c>
      <c r="J1082" t="e">
        <f t="shared" si="49"/>
        <v>#N/A</v>
      </c>
      <c r="K1082" t="e">
        <f>VLOOKUP(G1082,网银退汇!H:J,3,FALSE)</f>
        <v>#N/A</v>
      </c>
      <c r="L1082" t="str">
        <f t="shared" si="50"/>
        <v>20170811</v>
      </c>
    </row>
    <row r="1083" spans="1:12">
      <c r="A1083" s="1" t="s">
        <v>8687</v>
      </c>
      <c r="B1083" s="1" t="s">
        <v>8686</v>
      </c>
      <c r="C1083" s="1" t="s">
        <v>13852</v>
      </c>
      <c r="D1083" s="1" t="s">
        <v>13853</v>
      </c>
      <c r="E1083" s="6" t="s">
        <v>1283</v>
      </c>
      <c r="F1083" s="13">
        <v>1734.68</v>
      </c>
      <c r="G1083" s="1" t="str">
        <f t="shared" si="48"/>
        <v>62275553911488781734.68</v>
      </c>
      <c r="H1083" s="1" t="s">
        <v>13854</v>
      </c>
      <c r="I1083" t="e">
        <f>VLOOKUP(G2396,银行退汇!H:K,4,FALSE)</f>
        <v>#N/A</v>
      </c>
      <c r="J1083" t="e">
        <f t="shared" si="49"/>
        <v>#N/A</v>
      </c>
      <c r="K1083" t="str">
        <f>VLOOKUP(G1083,网银退汇!H:J,3,FALSE)</f>
        <v>2017-08-02</v>
      </c>
      <c r="L1083" t="str">
        <f t="shared" si="50"/>
        <v>20170801</v>
      </c>
    </row>
    <row r="1084" spans="1:12">
      <c r="A1084" s="1" t="s">
        <v>13555</v>
      </c>
      <c r="B1084" s="1" t="s">
        <v>7960</v>
      </c>
      <c r="C1084" s="1" t="s">
        <v>13871</v>
      </c>
      <c r="D1084" s="1" t="s">
        <v>13853</v>
      </c>
      <c r="E1084" s="1" t="s">
        <v>13556</v>
      </c>
      <c r="F1084" s="2">
        <v>550</v>
      </c>
      <c r="G1084" s="1" t="str">
        <f t="shared" si="48"/>
        <v>6227615328565642550</v>
      </c>
      <c r="H1084" s="1" t="s">
        <v>13854</v>
      </c>
      <c r="I1084" t="e">
        <f>VLOOKUP(G2397,银行退汇!H:K,4,FALSE)</f>
        <v>#N/A</v>
      </c>
      <c r="J1084" t="e">
        <f t="shared" si="49"/>
        <v>#N/A</v>
      </c>
      <c r="K1084" t="e">
        <f>VLOOKUP(G1084,网银退汇!H:J,3,FALSE)</f>
        <v>#N/A</v>
      </c>
      <c r="L1084" t="str">
        <f t="shared" si="50"/>
        <v>20170818</v>
      </c>
    </row>
    <row r="1085" spans="1:12">
      <c r="A1085" s="1" t="s">
        <v>9722</v>
      </c>
      <c r="B1085" s="1" t="s">
        <v>3068</v>
      </c>
      <c r="C1085" s="1" t="s">
        <v>13857</v>
      </c>
      <c r="D1085" s="1" t="s">
        <v>13853</v>
      </c>
      <c r="E1085" s="1" t="s">
        <v>9723</v>
      </c>
      <c r="F1085" s="2">
        <v>87.5</v>
      </c>
      <c r="G1085" s="1" t="str">
        <f t="shared" si="48"/>
        <v>622810020165489587.5</v>
      </c>
      <c r="H1085" s="1" t="s">
        <v>13854</v>
      </c>
      <c r="I1085" t="e">
        <f>VLOOKUP(G2398,银行退汇!H:K,4,FALSE)</f>
        <v>#N/A</v>
      </c>
      <c r="J1085" t="e">
        <f t="shared" si="49"/>
        <v>#N/A</v>
      </c>
      <c r="K1085" t="e">
        <f>VLOOKUP(G1085,网银退汇!H:J,3,FALSE)</f>
        <v>#N/A</v>
      </c>
      <c r="L1085" t="str">
        <f t="shared" si="50"/>
        <v>20170804</v>
      </c>
    </row>
    <row r="1086" spans="1:12">
      <c r="A1086" s="1" t="s">
        <v>10874</v>
      </c>
      <c r="B1086" s="1" t="s">
        <v>4485</v>
      </c>
      <c r="C1086" s="1" t="s">
        <v>13862</v>
      </c>
      <c r="D1086" s="1" t="s">
        <v>13853</v>
      </c>
      <c r="E1086" s="1" t="s">
        <v>10875</v>
      </c>
      <c r="F1086" s="2">
        <v>39.5</v>
      </c>
      <c r="G1086" s="1" t="str">
        <f t="shared" si="48"/>
        <v>622827014604655957639.5</v>
      </c>
      <c r="H1086" s="1" t="s">
        <v>13854</v>
      </c>
      <c r="I1086" t="e">
        <f>VLOOKUP(G2399,银行退汇!H:K,4,FALSE)</f>
        <v>#N/A</v>
      </c>
      <c r="J1086" t="e">
        <f t="shared" si="49"/>
        <v>#N/A</v>
      </c>
      <c r="K1086" t="e">
        <f>VLOOKUP(G1086,网银退汇!H:J,3,FALSE)</f>
        <v>#N/A</v>
      </c>
      <c r="L1086" t="str">
        <f t="shared" si="50"/>
        <v>20170809</v>
      </c>
    </row>
    <row r="1087" spans="1:12">
      <c r="A1087" s="1" t="s">
        <v>12858</v>
      </c>
      <c r="B1087" s="1" t="s">
        <v>7015</v>
      </c>
      <c r="C1087" s="1" t="s">
        <v>13869</v>
      </c>
      <c r="D1087" s="1" t="s">
        <v>13853</v>
      </c>
      <c r="E1087" s="6" t="s">
        <v>285</v>
      </c>
      <c r="F1087" s="13">
        <v>600.22</v>
      </c>
      <c r="G1087" s="1" t="str">
        <f t="shared" si="48"/>
        <v>6228270861160347174600.22</v>
      </c>
      <c r="H1087" s="1" t="s">
        <v>13854</v>
      </c>
      <c r="I1087" t="e">
        <f>VLOOKUP(G2400,银行退汇!H:K,4,FALSE)</f>
        <v>#N/A</v>
      </c>
      <c r="J1087" t="e">
        <f t="shared" si="49"/>
        <v>#N/A</v>
      </c>
      <c r="K1087" t="str">
        <f>VLOOKUP(G1087,网银退汇!H:J,3,FALSE)</f>
        <v>2017-08-17</v>
      </c>
      <c r="L1087" t="str">
        <f t="shared" si="50"/>
        <v>20170816</v>
      </c>
    </row>
    <row r="1088" spans="1:12">
      <c r="A1088" s="1" t="s">
        <v>10198</v>
      </c>
      <c r="B1088" s="1" t="s">
        <v>3650</v>
      </c>
      <c r="C1088" s="1" t="s">
        <v>13860</v>
      </c>
      <c r="D1088" s="1" t="s">
        <v>13853</v>
      </c>
      <c r="E1088" s="1" t="s">
        <v>10199</v>
      </c>
      <c r="F1088" s="2">
        <v>500</v>
      </c>
      <c r="G1088" s="1" t="str">
        <f t="shared" si="48"/>
        <v>6228270861160367875500</v>
      </c>
      <c r="H1088" s="1" t="s">
        <v>13854</v>
      </c>
      <c r="I1088" t="e">
        <f>VLOOKUP(G2401,银行退汇!H:K,4,FALSE)</f>
        <v>#N/A</v>
      </c>
      <c r="J1088" t="e">
        <f t="shared" si="49"/>
        <v>#N/A</v>
      </c>
      <c r="K1088" t="e">
        <f>VLOOKUP(G1088,网银退汇!H:J,3,FALSE)</f>
        <v>#N/A</v>
      </c>
      <c r="L1088" t="str">
        <f t="shared" si="50"/>
        <v>20170807</v>
      </c>
    </row>
    <row r="1089" spans="1:12">
      <c r="A1089" s="1" t="s">
        <v>9415</v>
      </c>
      <c r="B1089" s="1" t="s">
        <v>2706</v>
      </c>
      <c r="C1089" s="1" t="s">
        <v>13857</v>
      </c>
      <c r="D1089" s="1" t="s">
        <v>13853</v>
      </c>
      <c r="E1089" s="1" t="s">
        <v>9416</v>
      </c>
      <c r="F1089" s="2">
        <v>2000</v>
      </c>
      <c r="G1089" s="1" t="str">
        <f t="shared" si="48"/>
        <v>62283600185015942000</v>
      </c>
      <c r="H1089" s="1" t="s">
        <v>13854</v>
      </c>
      <c r="I1089" t="e">
        <f>VLOOKUP(G2402,银行退汇!H:K,4,FALSE)</f>
        <v>#N/A</v>
      </c>
      <c r="J1089" t="e">
        <f t="shared" si="49"/>
        <v>#N/A</v>
      </c>
      <c r="K1089" t="e">
        <f>VLOOKUP(G1089,网银退汇!H:J,3,FALSE)</f>
        <v>#N/A</v>
      </c>
      <c r="L1089" t="str">
        <f t="shared" si="50"/>
        <v>20170804</v>
      </c>
    </row>
    <row r="1090" spans="1:12">
      <c r="A1090" s="1" t="s">
        <v>12502</v>
      </c>
      <c r="B1090" s="1" t="s">
        <v>6533</v>
      </c>
      <c r="C1090" s="1" t="s">
        <v>13868</v>
      </c>
      <c r="D1090" s="1" t="s">
        <v>13853</v>
      </c>
      <c r="E1090" s="1" t="s">
        <v>9416</v>
      </c>
      <c r="F1090" s="2">
        <v>549.72</v>
      </c>
      <c r="G1090" s="1" t="str">
        <f t="shared" ref="G1090:G1153" si="51">E1090&amp;F1090</f>
        <v>6228360018501594549.72</v>
      </c>
      <c r="H1090" s="1" t="s">
        <v>13854</v>
      </c>
      <c r="I1090" t="e">
        <f>VLOOKUP(G2403,银行退汇!H:K,4,FALSE)</f>
        <v>#N/A</v>
      </c>
      <c r="J1090" t="e">
        <f t="shared" si="49"/>
        <v>#N/A</v>
      </c>
      <c r="K1090" t="e">
        <f>VLOOKUP(G1090,网银退汇!H:J,3,FALSE)</f>
        <v>#N/A</v>
      </c>
      <c r="L1090" t="str">
        <f t="shared" si="50"/>
        <v>20170815</v>
      </c>
    </row>
    <row r="1091" spans="1:12">
      <c r="A1091" s="1" t="s">
        <v>11831</v>
      </c>
      <c r="B1091" s="1" t="s">
        <v>5658</v>
      </c>
      <c r="C1091" s="1" t="s">
        <v>13865</v>
      </c>
      <c r="D1091" s="1" t="s">
        <v>13853</v>
      </c>
      <c r="E1091" s="1" t="s">
        <v>11566</v>
      </c>
      <c r="F1091" s="2">
        <v>143.69</v>
      </c>
      <c r="G1091" s="1" t="str">
        <f t="shared" si="51"/>
        <v>6228360025974578143.69</v>
      </c>
      <c r="H1091" s="1" t="s">
        <v>13854</v>
      </c>
      <c r="I1091" t="e">
        <f>VLOOKUP(G2404,银行退汇!H:K,4,FALSE)</f>
        <v>#N/A</v>
      </c>
      <c r="J1091" t="e">
        <f t="shared" ref="J1091:J1154" si="52">IF(I1091&gt;0,1,"")</f>
        <v>#N/A</v>
      </c>
      <c r="K1091" t="e">
        <f>VLOOKUP(G1091,网银退汇!H:J,3,FALSE)</f>
        <v>#N/A</v>
      </c>
      <c r="L1091" t="str">
        <f t="shared" ref="L1091:L1154" si="53">C1091</f>
        <v>20170812</v>
      </c>
    </row>
    <row r="1092" spans="1:12">
      <c r="A1092" s="1" t="s">
        <v>11565</v>
      </c>
      <c r="B1092" s="1" t="s">
        <v>5340</v>
      </c>
      <c r="C1092" s="1" t="s">
        <v>13864</v>
      </c>
      <c r="D1092" s="1" t="s">
        <v>13853</v>
      </c>
      <c r="E1092" s="1" t="s">
        <v>11566</v>
      </c>
      <c r="F1092" s="2">
        <v>31.5</v>
      </c>
      <c r="G1092" s="1" t="str">
        <f t="shared" si="51"/>
        <v>622836002597457831.5</v>
      </c>
      <c r="H1092" s="1" t="s">
        <v>13854</v>
      </c>
      <c r="I1092" t="e">
        <f>VLOOKUP(G2405,银行退汇!H:K,4,FALSE)</f>
        <v>#N/A</v>
      </c>
      <c r="J1092" t="e">
        <f t="shared" si="52"/>
        <v>#N/A</v>
      </c>
      <c r="K1092" t="e">
        <f>VLOOKUP(G1092,网银退汇!H:J,3,FALSE)</f>
        <v>#N/A</v>
      </c>
      <c r="L1092" t="str">
        <f t="shared" si="53"/>
        <v>20170811</v>
      </c>
    </row>
    <row r="1093" spans="1:12">
      <c r="A1093" s="1" t="s">
        <v>13695</v>
      </c>
      <c r="B1093" s="1" t="s">
        <v>8145</v>
      </c>
      <c r="C1093" s="1" t="s">
        <v>13871</v>
      </c>
      <c r="D1093" s="1" t="s">
        <v>13853</v>
      </c>
      <c r="E1093" s="1" t="s">
        <v>13696</v>
      </c>
      <c r="F1093" s="2">
        <v>500</v>
      </c>
      <c r="G1093" s="1" t="str">
        <f t="shared" si="51"/>
        <v>6228360033712952500</v>
      </c>
      <c r="H1093" s="1" t="s">
        <v>13854</v>
      </c>
      <c r="I1093" t="e">
        <f>VLOOKUP(G2406,银行退汇!H:K,4,FALSE)</f>
        <v>#N/A</v>
      </c>
      <c r="J1093" t="e">
        <f t="shared" si="52"/>
        <v>#N/A</v>
      </c>
      <c r="K1093" t="e">
        <f>VLOOKUP(G1093,网银退汇!H:J,3,FALSE)</f>
        <v>#N/A</v>
      </c>
      <c r="L1093" t="str">
        <f t="shared" si="53"/>
        <v>20170818</v>
      </c>
    </row>
    <row r="1094" spans="1:12">
      <c r="A1094" s="1" t="s">
        <v>13698</v>
      </c>
      <c r="B1094" s="1" t="s">
        <v>8149</v>
      </c>
      <c r="C1094" s="1" t="s">
        <v>13871</v>
      </c>
      <c r="D1094" s="1" t="s">
        <v>13853</v>
      </c>
      <c r="E1094" s="1" t="s">
        <v>13696</v>
      </c>
      <c r="F1094" s="2">
        <v>566.35</v>
      </c>
      <c r="G1094" s="1" t="str">
        <f t="shared" si="51"/>
        <v>6228360033712952566.35</v>
      </c>
      <c r="H1094" s="1" t="s">
        <v>13854</v>
      </c>
      <c r="I1094" t="e">
        <f>VLOOKUP(G2407,银行退汇!H:K,4,FALSE)</f>
        <v>#N/A</v>
      </c>
      <c r="J1094" t="e">
        <f t="shared" si="52"/>
        <v>#N/A</v>
      </c>
      <c r="K1094" t="e">
        <f>VLOOKUP(G1094,网银退汇!H:J,3,FALSE)</f>
        <v>#N/A</v>
      </c>
      <c r="L1094" t="str">
        <f t="shared" si="53"/>
        <v>20170818</v>
      </c>
    </row>
    <row r="1095" spans="1:12">
      <c r="A1095" s="1" t="s">
        <v>12848</v>
      </c>
      <c r="B1095" s="1" t="s">
        <v>7001</v>
      </c>
      <c r="C1095" s="1" t="s">
        <v>13869</v>
      </c>
      <c r="D1095" s="1" t="s">
        <v>13853</v>
      </c>
      <c r="E1095" s="6" t="s">
        <v>281</v>
      </c>
      <c r="F1095" s="13">
        <v>20</v>
      </c>
      <c r="G1095" s="1" t="str">
        <f t="shared" si="51"/>
        <v>622836005710148820</v>
      </c>
      <c r="H1095" s="1" t="s">
        <v>13854</v>
      </c>
      <c r="I1095" t="e">
        <f>VLOOKUP(G2408,银行退汇!H:K,4,FALSE)</f>
        <v>#N/A</v>
      </c>
      <c r="J1095" t="e">
        <f t="shared" si="52"/>
        <v>#N/A</v>
      </c>
      <c r="K1095" t="str">
        <f>VLOOKUP(G1095,网银退汇!H:J,3,FALSE)</f>
        <v>2017-08-17</v>
      </c>
      <c r="L1095" t="str">
        <f t="shared" si="53"/>
        <v>20170816</v>
      </c>
    </row>
    <row r="1096" spans="1:12">
      <c r="A1096" s="1" t="s">
        <v>8561</v>
      </c>
      <c r="B1096" s="1" t="s">
        <v>1648</v>
      </c>
      <c r="C1096" s="1" t="s">
        <v>13852</v>
      </c>
      <c r="D1096" s="1" t="s">
        <v>13853</v>
      </c>
      <c r="E1096" s="1" t="s">
        <v>8562</v>
      </c>
      <c r="F1096" s="2">
        <v>400</v>
      </c>
      <c r="G1096" s="1" t="str">
        <f t="shared" si="51"/>
        <v>6228360057194897400</v>
      </c>
      <c r="H1096" s="1" t="s">
        <v>13854</v>
      </c>
      <c r="I1096" t="e">
        <f>VLOOKUP(G2409,银行退汇!H:K,4,FALSE)</f>
        <v>#N/A</v>
      </c>
      <c r="J1096" t="e">
        <f t="shared" si="52"/>
        <v>#N/A</v>
      </c>
      <c r="K1096" t="e">
        <f>VLOOKUP(G1096,网银退汇!H:J,3,FALSE)</f>
        <v>#N/A</v>
      </c>
      <c r="L1096" t="str">
        <f t="shared" si="53"/>
        <v>20170801</v>
      </c>
    </row>
    <row r="1097" spans="1:12">
      <c r="A1097" s="1" t="s">
        <v>10224</v>
      </c>
      <c r="B1097" s="1" t="s">
        <v>3684</v>
      </c>
      <c r="C1097" s="1" t="s">
        <v>13860</v>
      </c>
      <c r="D1097" s="1" t="s">
        <v>13853</v>
      </c>
      <c r="E1097" s="1" t="s">
        <v>10225</v>
      </c>
      <c r="F1097" s="2">
        <v>4980.6899999999996</v>
      </c>
      <c r="G1097" s="1" t="str">
        <f t="shared" si="51"/>
        <v>62283600701455204980.69</v>
      </c>
      <c r="H1097" s="1" t="s">
        <v>13854</v>
      </c>
      <c r="I1097" t="e">
        <f>VLOOKUP(G2410,银行退汇!H:K,4,FALSE)</f>
        <v>#N/A</v>
      </c>
      <c r="J1097" t="e">
        <f t="shared" si="52"/>
        <v>#N/A</v>
      </c>
      <c r="K1097" t="e">
        <f>VLOOKUP(G1097,网银退汇!H:J,3,FALSE)</f>
        <v>#N/A</v>
      </c>
      <c r="L1097" t="str">
        <f t="shared" si="53"/>
        <v>20170807</v>
      </c>
    </row>
    <row r="1098" spans="1:12">
      <c r="A1098" s="1" t="s">
        <v>8376</v>
      </c>
      <c r="B1098" s="1" t="s">
        <v>1411</v>
      </c>
      <c r="C1098" s="1" t="s">
        <v>13852</v>
      </c>
      <c r="D1098" s="1" t="s">
        <v>13853</v>
      </c>
      <c r="E1098" s="1" t="s">
        <v>8377</v>
      </c>
      <c r="F1098" s="2">
        <v>450</v>
      </c>
      <c r="G1098" s="1" t="str">
        <f t="shared" si="51"/>
        <v>6228360075953324450</v>
      </c>
      <c r="H1098" s="1" t="s">
        <v>13854</v>
      </c>
      <c r="I1098" t="e">
        <f>VLOOKUP(G2411,银行退汇!H:K,4,FALSE)</f>
        <v>#N/A</v>
      </c>
      <c r="J1098" t="e">
        <f t="shared" si="52"/>
        <v>#N/A</v>
      </c>
      <c r="K1098" t="e">
        <f>VLOOKUP(G1098,网银退汇!H:J,3,FALSE)</f>
        <v>#N/A</v>
      </c>
      <c r="L1098" t="str">
        <f t="shared" si="53"/>
        <v>20170801</v>
      </c>
    </row>
    <row r="1099" spans="1:12">
      <c r="A1099" s="1" t="s">
        <v>8379</v>
      </c>
      <c r="B1099" s="1" t="s">
        <v>1416</v>
      </c>
      <c r="C1099" s="1" t="s">
        <v>13852</v>
      </c>
      <c r="D1099" s="1" t="s">
        <v>13853</v>
      </c>
      <c r="E1099" s="1" t="s">
        <v>8377</v>
      </c>
      <c r="F1099" s="2">
        <v>82.5</v>
      </c>
      <c r="G1099" s="1" t="str">
        <f t="shared" si="51"/>
        <v>622836007595332482.5</v>
      </c>
      <c r="H1099" s="1" t="s">
        <v>13854</v>
      </c>
      <c r="I1099" t="e">
        <f>VLOOKUP(G2412,银行退汇!H:K,4,FALSE)</f>
        <v>#N/A</v>
      </c>
      <c r="J1099" t="e">
        <f t="shared" si="52"/>
        <v>#N/A</v>
      </c>
      <c r="K1099" t="e">
        <f>VLOOKUP(G1099,网银退汇!H:J,3,FALSE)</f>
        <v>#N/A</v>
      </c>
      <c r="L1099" t="str">
        <f t="shared" si="53"/>
        <v>20170801</v>
      </c>
    </row>
    <row r="1100" spans="1:12">
      <c r="A1100" s="1" t="s">
        <v>11833</v>
      </c>
      <c r="B1100" s="1" t="s">
        <v>5662</v>
      </c>
      <c r="C1100" s="1" t="s">
        <v>13865</v>
      </c>
      <c r="D1100" s="1" t="s">
        <v>13853</v>
      </c>
      <c r="E1100" s="1" t="s">
        <v>11834</v>
      </c>
      <c r="F1100" s="2">
        <v>286.44</v>
      </c>
      <c r="G1100" s="1" t="str">
        <f t="shared" si="51"/>
        <v>6228360081001621286.44</v>
      </c>
      <c r="H1100" s="1" t="s">
        <v>13854</v>
      </c>
      <c r="I1100" t="e">
        <f>VLOOKUP(G2413,银行退汇!H:K,4,FALSE)</f>
        <v>#N/A</v>
      </c>
      <c r="J1100" t="e">
        <f t="shared" si="52"/>
        <v>#N/A</v>
      </c>
      <c r="K1100" t="e">
        <f>VLOOKUP(G1100,网银退汇!H:J,3,FALSE)</f>
        <v>#N/A</v>
      </c>
      <c r="L1100" t="str">
        <f t="shared" si="53"/>
        <v>20170812</v>
      </c>
    </row>
    <row r="1101" spans="1:12">
      <c r="A1101" s="1" t="s">
        <v>10997</v>
      </c>
      <c r="B1101" s="1" t="s">
        <v>4627</v>
      </c>
      <c r="C1101" s="1" t="s">
        <v>13862</v>
      </c>
      <c r="D1101" s="1" t="s">
        <v>13853</v>
      </c>
      <c r="E1101" s="1" t="s">
        <v>10998</v>
      </c>
      <c r="F1101" s="2">
        <v>200</v>
      </c>
      <c r="G1101" s="1" t="str">
        <f t="shared" si="51"/>
        <v>6228360084795336200</v>
      </c>
      <c r="H1101" s="1" t="s">
        <v>13854</v>
      </c>
      <c r="I1101" t="e">
        <f>VLOOKUP(G2414,银行退汇!H:K,4,FALSE)</f>
        <v>#N/A</v>
      </c>
      <c r="J1101" t="e">
        <f t="shared" si="52"/>
        <v>#N/A</v>
      </c>
      <c r="K1101" t="e">
        <f>VLOOKUP(G1101,网银退汇!H:J,3,FALSE)</f>
        <v>#N/A</v>
      </c>
      <c r="L1101" t="str">
        <f t="shared" si="53"/>
        <v>20170809</v>
      </c>
    </row>
    <row r="1102" spans="1:12">
      <c r="A1102" s="1" t="s">
        <v>11000</v>
      </c>
      <c r="B1102" s="1" t="s">
        <v>4631</v>
      </c>
      <c r="C1102" s="1" t="s">
        <v>13862</v>
      </c>
      <c r="D1102" s="1" t="s">
        <v>13853</v>
      </c>
      <c r="E1102" s="1" t="s">
        <v>10998</v>
      </c>
      <c r="F1102" s="2">
        <v>336.37</v>
      </c>
      <c r="G1102" s="1" t="str">
        <f t="shared" si="51"/>
        <v>6228360084795336336.37</v>
      </c>
      <c r="H1102" s="1" t="s">
        <v>13854</v>
      </c>
      <c r="I1102" t="e">
        <f>VLOOKUP(G2415,银行退汇!H:K,4,FALSE)</f>
        <v>#N/A</v>
      </c>
      <c r="J1102" t="e">
        <f t="shared" si="52"/>
        <v>#N/A</v>
      </c>
      <c r="K1102" t="e">
        <f>VLOOKUP(G1102,网银退汇!H:J,3,FALSE)</f>
        <v>#N/A</v>
      </c>
      <c r="L1102" t="str">
        <f t="shared" si="53"/>
        <v>20170809</v>
      </c>
    </row>
    <row r="1103" spans="1:12">
      <c r="A1103" s="1" t="s">
        <v>12738</v>
      </c>
      <c r="B1103" s="1" t="s">
        <v>6854</v>
      </c>
      <c r="C1103" s="1" t="s">
        <v>13869</v>
      </c>
      <c r="D1103" s="1" t="s">
        <v>13853</v>
      </c>
      <c r="E1103" s="1" t="s">
        <v>12739</v>
      </c>
      <c r="F1103" s="2">
        <v>202.14</v>
      </c>
      <c r="G1103" s="1" t="str">
        <f t="shared" si="51"/>
        <v>6228360101331966202.14</v>
      </c>
      <c r="H1103" s="1" t="s">
        <v>13854</v>
      </c>
      <c r="I1103" t="e">
        <f>VLOOKUP(G2416,银行退汇!H:K,4,FALSE)</f>
        <v>#N/A</v>
      </c>
      <c r="J1103" t="e">
        <f t="shared" si="52"/>
        <v>#N/A</v>
      </c>
      <c r="K1103" t="e">
        <f>VLOOKUP(G1103,网银退汇!H:J,3,FALSE)</f>
        <v>#N/A</v>
      </c>
      <c r="L1103" t="str">
        <f t="shared" si="53"/>
        <v>20170816</v>
      </c>
    </row>
    <row r="1104" spans="1:12">
      <c r="A1104" s="1" t="s">
        <v>10609</v>
      </c>
      <c r="B1104" s="1" t="s">
        <v>4161</v>
      </c>
      <c r="C1104" s="1" t="s">
        <v>13861</v>
      </c>
      <c r="D1104" s="1" t="s">
        <v>13853</v>
      </c>
      <c r="E1104" s="1" t="s">
        <v>10610</v>
      </c>
      <c r="F1104" s="2">
        <v>500</v>
      </c>
      <c r="G1104" s="1" t="str">
        <f t="shared" si="51"/>
        <v>6228360160991916500</v>
      </c>
      <c r="H1104" s="1" t="s">
        <v>13854</v>
      </c>
      <c r="I1104" t="e">
        <f>VLOOKUP(G2417,银行退汇!H:K,4,FALSE)</f>
        <v>#N/A</v>
      </c>
      <c r="J1104" t="e">
        <f t="shared" si="52"/>
        <v>#N/A</v>
      </c>
      <c r="K1104" t="e">
        <f>VLOOKUP(G1104,网银退汇!H:J,3,FALSE)</f>
        <v>#N/A</v>
      </c>
      <c r="L1104" t="str">
        <f t="shared" si="53"/>
        <v>20170808</v>
      </c>
    </row>
    <row r="1105" spans="1:12">
      <c r="A1105" s="1" t="s">
        <v>10452</v>
      </c>
      <c r="B1105" s="1" t="s">
        <v>3964</v>
      </c>
      <c r="C1105" s="1" t="s">
        <v>13861</v>
      </c>
      <c r="D1105" s="1" t="s">
        <v>13853</v>
      </c>
      <c r="E1105" s="1" t="s">
        <v>10453</v>
      </c>
      <c r="F1105" s="2">
        <v>1220</v>
      </c>
      <c r="G1105" s="1" t="str">
        <f t="shared" si="51"/>
        <v>62284108630096820691220</v>
      </c>
      <c r="H1105" s="1" t="s">
        <v>13854</v>
      </c>
      <c r="I1105" t="e">
        <f>VLOOKUP(G2418,银行退汇!H:K,4,FALSE)</f>
        <v>#N/A</v>
      </c>
      <c r="J1105" t="e">
        <f t="shared" si="52"/>
        <v>#N/A</v>
      </c>
      <c r="K1105" t="e">
        <f>VLOOKUP(G1105,网银退汇!H:J,3,FALSE)</f>
        <v>#N/A</v>
      </c>
      <c r="L1105" t="str">
        <f t="shared" si="53"/>
        <v>20170808</v>
      </c>
    </row>
    <row r="1106" spans="1:12">
      <c r="A1106" s="1" t="s">
        <v>13256</v>
      </c>
      <c r="B1106" s="1" t="s">
        <v>7549</v>
      </c>
      <c r="C1106" s="1" t="s">
        <v>13870</v>
      </c>
      <c r="D1106" s="1" t="s">
        <v>13853</v>
      </c>
      <c r="E1106" s="1" t="s">
        <v>13257</v>
      </c>
      <c r="F1106" s="2">
        <v>3000</v>
      </c>
      <c r="G1106" s="1" t="str">
        <f t="shared" si="51"/>
        <v>62284111900668125153000</v>
      </c>
      <c r="H1106" s="1" t="s">
        <v>13854</v>
      </c>
      <c r="I1106" t="e">
        <f>VLOOKUP(G2419,银行退汇!H:K,4,FALSE)</f>
        <v>#N/A</v>
      </c>
      <c r="J1106" t="e">
        <f t="shared" si="52"/>
        <v>#N/A</v>
      </c>
      <c r="K1106" t="e">
        <f>VLOOKUP(G1106,网银退汇!H:J,3,FALSE)</f>
        <v>#N/A</v>
      </c>
      <c r="L1106" t="str">
        <f t="shared" si="53"/>
        <v>20170817</v>
      </c>
    </row>
    <row r="1107" spans="1:12">
      <c r="A1107" s="1" t="s">
        <v>13259</v>
      </c>
      <c r="B1107" s="1" t="s">
        <v>7553</v>
      </c>
      <c r="C1107" s="1" t="s">
        <v>13870</v>
      </c>
      <c r="D1107" s="1" t="s">
        <v>13853</v>
      </c>
      <c r="E1107" s="1" t="s">
        <v>13257</v>
      </c>
      <c r="F1107" s="2">
        <v>500</v>
      </c>
      <c r="G1107" s="1" t="str">
        <f t="shared" si="51"/>
        <v>6228411190066812515500</v>
      </c>
      <c r="H1107" s="1" t="s">
        <v>13854</v>
      </c>
      <c r="I1107" t="e">
        <f>VLOOKUP(G2420,银行退汇!H:K,4,FALSE)</f>
        <v>#N/A</v>
      </c>
      <c r="J1107" t="e">
        <f t="shared" si="52"/>
        <v>#N/A</v>
      </c>
      <c r="K1107" t="e">
        <f>VLOOKUP(G1107,网银退汇!H:J,3,FALSE)</f>
        <v>#N/A</v>
      </c>
      <c r="L1107" t="str">
        <f t="shared" si="53"/>
        <v>20170817</v>
      </c>
    </row>
    <row r="1108" spans="1:12">
      <c r="A1108" s="1" t="s">
        <v>13047</v>
      </c>
      <c r="B1108" s="1" t="s">
        <v>7269</v>
      </c>
      <c r="C1108" s="1" t="s">
        <v>13870</v>
      </c>
      <c r="D1108" s="1" t="s">
        <v>13853</v>
      </c>
      <c r="E1108" s="6" t="s">
        <v>259</v>
      </c>
      <c r="F1108" s="13">
        <v>843.92</v>
      </c>
      <c r="G1108" s="1" t="str">
        <f t="shared" si="51"/>
        <v>6228411920009693410843.92</v>
      </c>
      <c r="H1108" s="1" t="s">
        <v>13854</v>
      </c>
      <c r="I1108" t="e">
        <f>VLOOKUP(G2421,银行退汇!H:K,4,FALSE)</f>
        <v>#N/A</v>
      </c>
      <c r="J1108" t="e">
        <f t="shared" si="52"/>
        <v>#N/A</v>
      </c>
      <c r="K1108" t="str">
        <f>VLOOKUP(G1108,网银退汇!H:J,3,FALSE)</f>
        <v>2017-08-17</v>
      </c>
      <c r="L1108" t="str">
        <f t="shared" si="53"/>
        <v>20170817</v>
      </c>
    </row>
    <row r="1109" spans="1:12">
      <c r="A1109" s="1" t="s">
        <v>12612</v>
      </c>
      <c r="B1109" s="1" t="s">
        <v>6682</v>
      </c>
      <c r="C1109" s="1" t="s">
        <v>13868</v>
      </c>
      <c r="D1109" s="1" t="s">
        <v>13853</v>
      </c>
      <c r="E1109" s="6" t="s">
        <v>384</v>
      </c>
      <c r="F1109" s="13">
        <v>24046.9</v>
      </c>
      <c r="G1109" s="1" t="str">
        <f t="shared" si="51"/>
        <v>622841193026437681724046.9</v>
      </c>
      <c r="H1109" s="1" t="s">
        <v>13854</v>
      </c>
      <c r="I1109" t="e">
        <f>VLOOKUP(G2422,银行退汇!H:K,4,FALSE)</f>
        <v>#N/A</v>
      </c>
      <c r="J1109" t="e">
        <f t="shared" si="52"/>
        <v>#N/A</v>
      </c>
      <c r="K1109" t="str">
        <f>VLOOKUP(G1109,网银退汇!H:J,3,FALSE)</f>
        <v>2017-08-15</v>
      </c>
      <c r="L1109" t="str">
        <f t="shared" si="53"/>
        <v>20170815</v>
      </c>
    </row>
    <row r="1110" spans="1:12">
      <c r="A1110" s="1" t="s">
        <v>13285</v>
      </c>
      <c r="B1110" s="1" t="s">
        <v>7588</v>
      </c>
      <c r="C1110" s="1" t="s">
        <v>13870</v>
      </c>
      <c r="D1110" s="1" t="s">
        <v>13853</v>
      </c>
      <c r="E1110" s="6" t="s">
        <v>197</v>
      </c>
      <c r="F1110" s="13">
        <v>1992.5</v>
      </c>
      <c r="G1110" s="1" t="str">
        <f t="shared" si="51"/>
        <v>62284128930120031671992.5</v>
      </c>
      <c r="H1110" s="1" t="s">
        <v>13854</v>
      </c>
      <c r="I1110" t="e">
        <f>VLOOKUP(G2423,银行退汇!H:K,4,FALSE)</f>
        <v>#N/A</v>
      </c>
      <c r="J1110" t="e">
        <f t="shared" si="52"/>
        <v>#N/A</v>
      </c>
      <c r="K1110" t="str">
        <f>VLOOKUP(G1110,网银退汇!H:J,3,FALSE)</f>
        <v>2017-08-18</v>
      </c>
      <c r="L1110" t="str">
        <f t="shared" si="53"/>
        <v>20170817</v>
      </c>
    </row>
    <row r="1111" spans="1:12">
      <c r="A1111" s="1" t="s">
        <v>10050</v>
      </c>
      <c r="B1111" s="1" t="s">
        <v>3470</v>
      </c>
      <c r="C1111" s="1" t="s">
        <v>13860</v>
      </c>
      <c r="D1111" s="1" t="s">
        <v>13853</v>
      </c>
      <c r="E1111" s="1" t="s">
        <v>10051</v>
      </c>
      <c r="F1111" s="2">
        <v>3.2</v>
      </c>
      <c r="G1111" s="1" t="str">
        <f t="shared" si="51"/>
        <v>62284133130341445673.2</v>
      </c>
      <c r="H1111" s="1" t="s">
        <v>13854</v>
      </c>
      <c r="I1111" t="e">
        <f>VLOOKUP(G2424,银行退汇!H:K,4,FALSE)</f>
        <v>#N/A</v>
      </c>
      <c r="J1111" t="e">
        <f t="shared" si="52"/>
        <v>#N/A</v>
      </c>
      <c r="K1111" t="e">
        <f>VLOOKUP(G1111,网银退汇!H:J,3,FALSE)</f>
        <v>#N/A</v>
      </c>
      <c r="L1111" t="str">
        <f t="shared" si="53"/>
        <v>20170807</v>
      </c>
    </row>
    <row r="1112" spans="1:12">
      <c r="A1112" s="1" t="s">
        <v>10711</v>
      </c>
      <c r="B1112" s="1" t="s">
        <v>10710</v>
      </c>
      <c r="C1112" s="1" t="s">
        <v>13861</v>
      </c>
      <c r="D1112" s="1" t="s">
        <v>13853</v>
      </c>
      <c r="E1112" s="6" t="s">
        <v>843</v>
      </c>
      <c r="F1112" s="13">
        <v>172.5</v>
      </c>
      <c r="G1112" s="1" t="str">
        <f t="shared" si="51"/>
        <v>6228413330032414412172.5</v>
      </c>
      <c r="H1112" s="1" t="s">
        <v>13854</v>
      </c>
      <c r="I1112" t="e">
        <f>VLOOKUP(G2425,银行退汇!H:K,4,FALSE)</f>
        <v>#N/A</v>
      </c>
      <c r="J1112" t="e">
        <f t="shared" si="52"/>
        <v>#N/A</v>
      </c>
      <c r="K1112" t="str">
        <f>VLOOKUP(G1112,网银退汇!H:J,3,FALSE)</f>
        <v>2017-08-09</v>
      </c>
      <c r="L1112" t="str">
        <f t="shared" si="53"/>
        <v>20170808</v>
      </c>
    </row>
    <row r="1113" spans="1:12">
      <c r="A1113" s="1" t="s">
        <v>9313</v>
      </c>
      <c r="B1113" s="1" t="s">
        <v>2578</v>
      </c>
      <c r="C1113" s="1" t="s">
        <v>13856</v>
      </c>
      <c r="D1113" s="1" t="s">
        <v>13853</v>
      </c>
      <c r="E1113" s="1" t="s">
        <v>9314</v>
      </c>
      <c r="F1113" s="2">
        <v>13.92</v>
      </c>
      <c r="G1113" s="1" t="str">
        <f t="shared" si="51"/>
        <v>622845086001685571313.92</v>
      </c>
      <c r="H1113" s="1" t="s">
        <v>13854</v>
      </c>
      <c r="I1113" t="e">
        <f>VLOOKUP(G2426,银行退汇!H:K,4,FALSE)</f>
        <v>#N/A</v>
      </c>
      <c r="J1113" t="e">
        <f t="shared" si="52"/>
        <v>#N/A</v>
      </c>
      <c r="K1113" t="e">
        <f>VLOOKUP(G1113,网银退汇!H:J,3,FALSE)</f>
        <v>#N/A</v>
      </c>
      <c r="L1113" t="str">
        <f t="shared" si="53"/>
        <v>20170803</v>
      </c>
    </row>
    <row r="1114" spans="1:12">
      <c r="A1114" s="1" t="s">
        <v>9316</v>
      </c>
      <c r="B1114" s="1" t="s">
        <v>2582</v>
      </c>
      <c r="C1114" s="1" t="s">
        <v>13856</v>
      </c>
      <c r="D1114" s="1" t="s">
        <v>13853</v>
      </c>
      <c r="E1114" s="1" t="s">
        <v>9314</v>
      </c>
      <c r="F1114" s="2">
        <v>13.92</v>
      </c>
      <c r="G1114" s="1" t="str">
        <f t="shared" si="51"/>
        <v>622845086001685571313.92</v>
      </c>
      <c r="H1114" s="1" t="s">
        <v>13854</v>
      </c>
      <c r="I1114" t="e">
        <f>VLOOKUP(G2427,银行退汇!H:K,4,FALSE)</f>
        <v>#N/A</v>
      </c>
      <c r="J1114" t="e">
        <f t="shared" si="52"/>
        <v>#N/A</v>
      </c>
      <c r="K1114" t="e">
        <f>VLOOKUP(G1114,网银退汇!H:J,3,FALSE)</f>
        <v>#N/A</v>
      </c>
      <c r="L1114" t="str">
        <f t="shared" si="53"/>
        <v>20170803</v>
      </c>
    </row>
    <row r="1115" spans="1:12">
      <c r="A1115" s="1" t="s">
        <v>11517</v>
      </c>
      <c r="B1115" s="1" t="s">
        <v>5277</v>
      </c>
      <c r="C1115" s="1" t="s">
        <v>13864</v>
      </c>
      <c r="D1115" s="1" t="s">
        <v>13853</v>
      </c>
      <c r="E1115" s="1" t="s">
        <v>11518</v>
      </c>
      <c r="F1115" s="2">
        <v>245.2</v>
      </c>
      <c r="G1115" s="1" t="str">
        <f t="shared" si="51"/>
        <v>6228450860017087415245.2</v>
      </c>
      <c r="H1115" s="1" t="s">
        <v>13854</v>
      </c>
      <c r="I1115" t="e">
        <f>VLOOKUP(G2428,银行退汇!H:K,4,FALSE)</f>
        <v>#N/A</v>
      </c>
      <c r="J1115" t="e">
        <f t="shared" si="52"/>
        <v>#N/A</v>
      </c>
      <c r="K1115" t="e">
        <f>VLOOKUP(G1115,网银退汇!H:J,3,FALSE)</f>
        <v>#N/A</v>
      </c>
      <c r="L1115" t="str">
        <f t="shared" si="53"/>
        <v>20170811</v>
      </c>
    </row>
    <row r="1116" spans="1:12">
      <c r="A1116" s="1" t="s">
        <v>12953</v>
      </c>
      <c r="B1116" s="1" t="s">
        <v>7146</v>
      </c>
      <c r="C1116" s="1" t="s">
        <v>13869</v>
      </c>
      <c r="D1116" s="1" t="s">
        <v>13853</v>
      </c>
      <c r="E1116" s="1" t="s">
        <v>12954</v>
      </c>
      <c r="F1116" s="2">
        <v>100</v>
      </c>
      <c r="G1116" s="1" t="str">
        <f t="shared" si="51"/>
        <v>6228451936004824462100</v>
      </c>
      <c r="H1116" s="1" t="s">
        <v>13854</v>
      </c>
      <c r="I1116" t="e">
        <f>VLOOKUP(G2429,银行退汇!H:K,4,FALSE)</f>
        <v>#N/A</v>
      </c>
      <c r="J1116" t="e">
        <f t="shared" si="52"/>
        <v>#N/A</v>
      </c>
      <c r="K1116" t="e">
        <f>VLOOKUP(G1116,网银退汇!H:J,3,FALSE)</f>
        <v>#N/A</v>
      </c>
      <c r="L1116" t="str">
        <f t="shared" si="53"/>
        <v>20170816</v>
      </c>
    </row>
    <row r="1117" spans="1:12">
      <c r="A1117" s="1" t="s">
        <v>12965</v>
      </c>
      <c r="B1117" s="1" t="s">
        <v>7162</v>
      </c>
      <c r="C1117" s="1" t="s">
        <v>13869</v>
      </c>
      <c r="D1117" s="1" t="s">
        <v>13853</v>
      </c>
      <c r="E1117" s="1" t="s">
        <v>12954</v>
      </c>
      <c r="F1117" s="2">
        <v>2550</v>
      </c>
      <c r="G1117" s="1" t="str">
        <f t="shared" si="51"/>
        <v>62284519360048244622550</v>
      </c>
      <c r="H1117" s="1" t="s">
        <v>13854</v>
      </c>
      <c r="I1117" t="e">
        <f>VLOOKUP(G2430,银行退汇!H:K,4,FALSE)</f>
        <v>#N/A</v>
      </c>
      <c r="J1117" t="e">
        <f t="shared" si="52"/>
        <v>#N/A</v>
      </c>
      <c r="K1117" t="e">
        <f>VLOOKUP(G1117,网银退汇!H:J,3,FALSE)</f>
        <v>#N/A</v>
      </c>
      <c r="L1117" t="str">
        <f t="shared" si="53"/>
        <v>20170816</v>
      </c>
    </row>
    <row r="1118" spans="1:12">
      <c r="A1118" s="1" t="s">
        <v>11553</v>
      </c>
      <c r="B1118" s="1" t="s">
        <v>5324</v>
      </c>
      <c r="C1118" s="1" t="s">
        <v>13864</v>
      </c>
      <c r="D1118" s="1" t="s">
        <v>13853</v>
      </c>
      <c r="E1118" s="1" t="s">
        <v>11554</v>
      </c>
      <c r="F1118" s="2">
        <v>297.06</v>
      </c>
      <c r="G1118" s="1" t="str">
        <f t="shared" si="51"/>
        <v>6228451936004825568297.06</v>
      </c>
      <c r="H1118" s="1" t="s">
        <v>13854</v>
      </c>
      <c r="I1118" t="e">
        <f>VLOOKUP(G2431,银行退汇!H:K,4,FALSE)</f>
        <v>#N/A</v>
      </c>
      <c r="J1118" t="e">
        <f t="shared" si="52"/>
        <v>#N/A</v>
      </c>
      <c r="K1118" t="e">
        <f>VLOOKUP(G1118,网银退汇!H:J,3,FALSE)</f>
        <v>#N/A</v>
      </c>
      <c r="L1118" t="str">
        <f t="shared" si="53"/>
        <v>20170811</v>
      </c>
    </row>
    <row r="1119" spans="1:12">
      <c r="A1119" s="1" t="s">
        <v>12883</v>
      </c>
      <c r="B1119" s="1" t="s">
        <v>7049</v>
      </c>
      <c r="C1119" s="1" t="s">
        <v>13869</v>
      </c>
      <c r="D1119" s="1" t="s">
        <v>13853</v>
      </c>
      <c r="E1119" s="1" t="s">
        <v>12881</v>
      </c>
      <c r="F1119" s="2">
        <v>1000</v>
      </c>
      <c r="G1119" s="1" t="str">
        <f t="shared" si="51"/>
        <v>62284533080080016791000</v>
      </c>
      <c r="H1119" s="1" t="s">
        <v>13854</v>
      </c>
      <c r="I1119" t="e">
        <f>VLOOKUP(G2432,银行退汇!H:K,4,FALSE)</f>
        <v>#N/A</v>
      </c>
      <c r="J1119" t="e">
        <f t="shared" si="52"/>
        <v>#N/A</v>
      </c>
      <c r="K1119" t="e">
        <f>VLOOKUP(G1119,网银退汇!H:J,3,FALSE)</f>
        <v>#N/A</v>
      </c>
      <c r="L1119" t="str">
        <f t="shared" si="53"/>
        <v>20170816</v>
      </c>
    </row>
    <row r="1120" spans="1:12">
      <c r="A1120" s="1" t="s">
        <v>12885</v>
      </c>
      <c r="B1120" s="1" t="s">
        <v>7053</v>
      </c>
      <c r="C1120" s="1" t="s">
        <v>13869</v>
      </c>
      <c r="D1120" s="1" t="s">
        <v>13853</v>
      </c>
      <c r="E1120" s="1" t="s">
        <v>12881</v>
      </c>
      <c r="F1120" s="2">
        <v>1100</v>
      </c>
      <c r="G1120" s="1" t="str">
        <f t="shared" si="51"/>
        <v>62284533080080016791100</v>
      </c>
      <c r="H1120" s="1" t="s">
        <v>13854</v>
      </c>
      <c r="I1120" t="e">
        <f>VLOOKUP(G2433,银行退汇!H:K,4,FALSE)</f>
        <v>#N/A</v>
      </c>
      <c r="J1120" t="e">
        <f t="shared" si="52"/>
        <v>#N/A</v>
      </c>
      <c r="K1120" t="e">
        <f>VLOOKUP(G1120,网银退汇!H:J,3,FALSE)</f>
        <v>#N/A</v>
      </c>
      <c r="L1120" t="str">
        <f t="shared" si="53"/>
        <v>20170816</v>
      </c>
    </row>
    <row r="1121" spans="1:12">
      <c r="A1121" s="1" t="s">
        <v>12880</v>
      </c>
      <c r="B1121" s="1" t="s">
        <v>7045</v>
      </c>
      <c r="C1121" s="1" t="s">
        <v>13869</v>
      </c>
      <c r="D1121" s="1" t="s">
        <v>13853</v>
      </c>
      <c r="E1121" s="1" t="s">
        <v>12881</v>
      </c>
      <c r="F1121" s="2">
        <v>380</v>
      </c>
      <c r="G1121" s="1" t="str">
        <f t="shared" si="51"/>
        <v>6228453308008001679380</v>
      </c>
      <c r="H1121" s="1" t="s">
        <v>13854</v>
      </c>
      <c r="I1121" t="e">
        <f>VLOOKUP(G2434,银行退汇!H:K,4,FALSE)</f>
        <v>#N/A</v>
      </c>
      <c r="J1121" t="e">
        <f t="shared" si="52"/>
        <v>#N/A</v>
      </c>
      <c r="K1121" t="e">
        <f>VLOOKUP(G1121,网银退汇!H:J,3,FALSE)</f>
        <v>#N/A</v>
      </c>
      <c r="L1121" t="str">
        <f t="shared" si="53"/>
        <v>20170816</v>
      </c>
    </row>
    <row r="1122" spans="1:12">
      <c r="A1122" s="1" t="s">
        <v>13237</v>
      </c>
      <c r="B1122" s="1" t="s">
        <v>7523</v>
      </c>
      <c r="C1122" s="1" t="s">
        <v>13870</v>
      </c>
      <c r="D1122" s="1" t="s">
        <v>13853</v>
      </c>
      <c r="E1122" s="1" t="s">
        <v>13238</v>
      </c>
      <c r="F1122" s="2">
        <v>198</v>
      </c>
      <c r="G1122" s="1" t="str">
        <f t="shared" si="51"/>
        <v>6228453346005448964198</v>
      </c>
      <c r="H1122" s="1" t="s">
        <v>13854</v>
      </c>
      <c r="I1122" t="e">
        <f>VLOOKUP(G2435,银行退汇!H:K,4,FALSE)</f>
        <v>#N/A</v>
      </c>
      <c r="J1122" t="e">
        <f t="shared" si="52"/>
        <v>#N/A</v>
      </c>
      <c r="K1122" t="e">
        <f>VLOOKUP(G1122,网银退汇!H:J,3,FALSE)</f>
        <v>#N/A</v>
      </c>
      <c r="L1122" t="str">
        <f t="shared" si="53"/>
        <v>20170817</v>
      </c>
    </row>
    <row r="1123" spans="1:12">
      <c r="A1123" s="1" t="s">
        <v>12928</v>
      </c>
      <c r="B1123" s="1" t="s">
        <v>7113</v>
      </c>
      <c r="C1123" s="1" t="s">
        <v>13869</v>
      </c>
      <c r="D1123" s="1" t="s">
        <v>13853</v>
      </c>
      <c r="E1123" s="1" t="s">
        <v>12929</v>
      </c>
      <c r="F1123" s="2">
        <v>1161.94</v>
      </c>
      <c r="G1123" s="1" t="str">
        <f t="shared" si="51"/>
        <v>62284536100007432101161.94</v>
      </c>
      <c r="H1123" s="1" t="s">
        <v>13854</v>
      </c>
      <c r="I1123" t="e">
        <f>VLOOKUP(G2436,银行退汇!H:K,4,FALSE)</f>
        <v>#N/A</v>
      </c>
      <c r="J1123" t="e">
        <f t="shared" si="52"/>
        <v>#N/A</v>
      </c>
      <c r="K1123" t="e">
        <f>VLOOKUP(G1123,网银退汇!H:J,3,FALSE)</f>
        <v>#N/A</v>
      </c>
      <c r="L1123" t="str">
        <f t="shared" si="53"/>
        <v>20170816</v>
      </c>
    </row>
    <row r="1124" spans="1:12">
      <c r="A1124" s="1" t="s">
        <v>12988</v>
      </c>
      <c r="B1124" s="1" t="s">
        <v>7193</v>
      </c>
      <c r="C1124" s="1" t="s">
        <v>13869</v>
      </c>
      <c r="D1124" s="1" t="s">
        <v>13853</v>
      </c>
      <c r="E1124" s="1" t="s">
        <v>12989</v>
      </c>
      <c r="F1124" s="2">
        <v>379.8</v>
      </c>
      <c r="G1124" s="1" t="str">
        <f t="shared" si="51"/>
        <v>6228453618002269977379.8</v>
      </c>
      <c r="H1124" s="1" t="s">
        <v>13854</v>
      </c>
      <c r="I1124" t="e">
        <f>VLOOKUP(G2437,银行退汇!H:K,4,FALSE)</f>
        <v>#N/A</v>
      </c>
      <c r="J1124" t="e">
        <f t="shared" si="52"/>
        <v>#N/A</v>
      </c>
      <c r="K1124" t="e">
        <f>VLOOKUP(G1124,网银退汇!H:J,3,FALSE)</f>
        <v>#N/A</v>
      </c>
      <c r="L1124" t="str">
        <f t="shared" si="53"/>
        <v>20170816</v>
      </c>
    </row>
    <row r="1125" spans="1:12">
      <c r="A1125" s="1" t="s">
        <v>11432</v>
      </c>
      <c r="B1125" s="1" t="s">
        <v>5170</v>
      </c>
      <c r="C1125" s="1" t="s">
        <v>13863</v>
      </c>
      <c r="D1125" s="1" t="s">
        <v>13853</v>
      </c>
      <c r="E1125" s="1" t="s">
        <v>11433</v>
      </c>
      <c r="F1125" s="2">
        <v>374.5</v>
      </c>
      <c r="G1125" s="1" t="str">
        <f t="shared" si="51"/>
        <v>6228454146002085960374.5</v>
      </c>
      <c r="H1125" s="1" t="s">
        <v>13854</v>
      </c>
      <c r="I1125" t="e">
        <f>VLOOKUP(G2438,银行退汇!H:K,4,FALSE)</f>
        <v>#N/A</v>
      </c>
      <c r="J1125" t="e">
        <f t="shared" si="52"/>
        <v>#N/A</v>
      </c>
      <c r="K1125" t="e">
        <f>VLOOKUP(G1125,网银退汇!H:J,3,FALSE)</f>
        <v>#N/A</v>
      </c>
      <c r="L1125" t="str">
        <f t="shared" si="53"/>
        <v>20170810</v>
      </c>
    </row>
    <row r="1126" spans="1:12">
      <c r="A1126" s="1" t="s">
        <v>13370</v>
      </c>
      <c r="B1126" s="1" t="s">
        <v>7703</v>
      </c>
      <c r="C1126" s="1" t="s">
        <v>13871</v>
      </c>
      <c r="D1126" s="1" t="s">
        <v>13853</v>
      </c>
      <c r="E1126" s="1" t="s">
        <v>13371</v>
      </c>
      <c r="F1126" s="2">
        <v>10026.799999999999</v>
      </c>
      <c r="G1126" s="1" t="str">
        <f t="shared" si="51"/>
        <v>622846086001023671010026.8</v>
      </c>
      <c r="H1126" s="1" t="s">
        <v>13854</v>
      </c>
      <c r="I1126" t="e">
        <f>VLOOKUP(G2439,银行退汇!H:K,4,FALSE)</f>
        <v>#N/A</v>
      </c>
      <c r="J1126" t="e">
        <f t="shared" si="52"/>
        <v>#N/A</v>
      </c>
      <c r="K1126" t="e">
        <f>VLOOKUP(G1126,网银退汇!H:J,3,FALSE)</f>
        <v>#N/A</v>
      </c>
      <c r="L1126" t="str">
        <f t="shared" si="53"/>
        <v>20170818</v>
      </c>
    </row>
    <row r="1127" spans="1:12">
      <c r="A1127" s="1" t="s">
        <v>10981</v>
      </c>
      <c r="B1127" s="1" t="s">
        <v>4608</v>
      </c>
      <c r="C1127" s="1" t="s">
        <v>13862</v>
      </c>
      <c r="D1127" s="1" t="s">
        <v>13853</v>
      </c>
      <c r="E1127" s="1" t="s">
        <v>10982</v>
      </c>
      <c r="F1127" s="2">
        <v>39.5</v>
      </c>
      <c r="G1127" s="1" t="str">
        <f t="shared" si="51"/>
        <v>622846119000158661139.5</v>
      </c>
      <c r="H1127" s="1" t="s">
        <v>13854</v>
      </c>
      <c r="I1127" t="e">
        <f>VLOOKUP(G2440,银行退汇!H:K,4,FALSE)</f>
        <v>#N/A</v>
      </c>
      <c r="J1127" t="e">
        <f t="shared" si="52"/>
        <v>#N/A</v>
      </c>
      <c r="K1127" t="e">
        <f>VLOOKUP(G1127,网银退汇!H:J,3,FALSE)</f>
        <v>#N/A</v>
      </c>
      <c r="L1127" t="str">
        <f t="shared" si="53"/>
        <v>20170809</v>
      </c>
    </row>
    <row r="1128" spans="1:12">
      <c r="A1128" s="1" t="s">
        <v>11391</v>
      </c>
      <c r="B1128" s="1" t="s">
        <v>5116</v>
      </c>
      <c r="C1128" s="1" t="s">
        <v>13863</v>
      </c>
      <c r="D1128" s="1" t="s">
        <v>13853</v>
      </c>
      <c r="E1128" s="1" t="s">
        <v>11392</v>
      </c>
      <c r="F1128" s="2">
        <v>120</v>
      </c>
      <c r="G1128" s="1" t="str">
        <f t="shared" si="51"/>
        <v>6228480031705623010120</v>
      </c>
      <c r="H1128" s="1" t="s">
        <v>13854</v>
      </c>
      <c r="I1128" t="e">
        <f>VLOOKUP(G2441,银行退汇!H:K,4,FALSE)</f>
        <v>#N/A</v>
      </c>
      <c r="J1128" t="e">
        <f t="shared" si="52"/>
        <v>#N/A</v>
      </c>
      <c r="K1128" t="e">
        <f>VLOOKUP(G1128,网银退汇!H:J,3,FALSE)</f>
        <v>#N/A</v>
      </c>
      <c r="L1128" t="str">
        <f t="shared" si="53"/>
        <v>20170810</v>
      </c>
    </row>
    <row r="1129" spans="1:12">
      <c r="A1129" s="1" t="s">
        <v>13817</v>
      </c>
      <c r="B1129" s="1" t="s">
        <v>8306</v>
      </c>
      <c r="C1129" s="1" t="s">
        <v>13872</v>
      </c>
      <c r="D1129" s="1" t="s">
        <v>13853</v>
      </c>
      <c r="E1129" s="1" t="s">
        <v>13818</v>
      </c>
      <c r="F1129" s="2">
        <v>5.8</v>
      </c>
      <c r="G1129" s="1" t="str">
        <f t="shared" si="51"/>
        <v>62284800380872433745.8</v>
      </c>
      <c r="H1129" s="1" t="s">
        <v>13854</v>
      </c>
      <c r="I1129" t="e">
        <f>VLOOKUP(G2442,银行退汇!H:K,4,FALSE)</f>
        <v>#N/A</v>
      </c>
      <c r="J1129" t="e">
        <f t="shared" si="52"/>
        <v>#N/A</v>
      </c>
      <c r="K1129" t="e">
        <f>VLOOKUP(G1129,网银退汇!H:J,3,FALSE)</f>
        <v>#N/A</v>
      </c>
      <c r="L1129" t="str">
        <f t="shared" si="53"/>
        <v>20170819</v>
      </c>
    </row>
    <row r="1130" spans="1:12">
      <c r="A1130" s="1" t="s">
        <v>12812</v>
      </c>
      <c r="B1130" s="1" t="s">
        <v>6955</v>
      </c>
      <c r="C1130" s="1" t="s">
        <v>13869</v>
      </c>
      <c r="D1130" s="1" t="s">
        <v>13853</v>
      </c>
      <c r="E1130" s="1" t="s">
        <v>12813</v>
      </c>
      <c r="F1130" s="2">
        <v>1694</v>
      </c>
      <c r="G1130" s="1" t="str">
        <f t="shared" si="51"/>
        <v>62284800518323666141694</v>
      </c>
      <c r="H1130" s="1" t="s">
        <v>13854</v>
      </c>
      <c r="I1130" t="e">
        <f>VLOOKUP(G2443,银行退汇!H:K,4,FALSE)</f>
        <v>#N/A</v>
      </c>
      <c r="J1130" t="e">
        <f t="shared" si="52"/>
        <v>#N/A</v>
      </c>
      <c r="K1130" t="e">
        <f>VLOOKUP(G1130,网银退汇!H:J,3,FALSE)</f>
        <v>#N/A</v>
      </c>
      <c r="L1130" t="str">
        <f t="shared" si="53"/>
        <v>20170816</v>
      </c>
    </row>
    <row r="1131" spans="1:12">
      <c r="A1131" s="1" t="s">
        <v>10165</v>
      </c>
      <c r="B1131" s="1" t="s">
        <v>3613</v>
      </c>
      <c r="C1131" s="1" t="s">
        <v>13860</v>
      </c>
      <c r="D1131" s="1" t="s">
        <v>13853</v>
      </c>
      <c r="E1131" s="1" t="s">
        <v>10166</v>
      </c>
      <c r="F1131" s="2">
        <v>487.5</v>
      </c>
      <c r="G1131" s="1" t="str">
        <f t="shared" si="51"/>
        <v>6228480338935905772487.5</v>
      </c>
      <c r="H1131" s="1" t="s">
        <v>13854</v>
      </c>
      <c r="I1131" t="e">
        <f>VLOOKUP(G2444,银行退汇!H:K,4,FALSE)</f>
        <v>#N/A</v>
      </c>
      <c r="J1131" t="e">
        <f t="shared" si="52"/>
        <v>#N/A</v>
      </c>
      <c r="K1131" t="e">
        <f>VLOOKUP(G1131,网银退汇!H:J,3,FALSE)</f>
        <v>#N/A</v>
      </c>
      <c r="L1131" t="str">
        <f t="shared" si="53"/>
        <v>20170807</v>
      </c>
    </row>
    <row r="1132" spans="1:12">
      <c r="A1132" s="1" t="s">
        <v>12933</v>
      </c>
      <c r="B1132" s="1" t="s">
        <v>7119</v>
      </c>
      <c r="C1132" s="1" t="s">
        <v>13869</v>
      </c>
      <c r="D1132" s="1" t="s">
        <v>13853</v>
      </c>
      <c r="E1132" s="6" t="s">
        <v>267</v>
      </c>
      <c r="F1132" s="13">
        <v>134.5</v>
      </c>
      <c r="G1132" s="1" t="str">
        <f t="shared" si="51"/>
        <v>6228480606717052272134.5</v>
      </c>
      <c r="H1132" s="1" t="s">
        <v>13854</v>
      </c>
      <c r="I1132" t="e">
        <f>VLOOKUP(G2445,银行退汇!H:K,4,FALSE)</f>
        <v>#N/A</v>
      </c>
      <c r="J1132" t="e">
        <f t="shared" si="52"/>
        <v>#N/A</v>
      </c>
      <c r="K1132" t="str">
        <f>VLOOKUP(G1132,网银退汇!H:J,3,FALSE)</f>
        <v>2017-08-17</v>
      </c>
      <c r="L1132" t="str">
        <f t="shared" si="53"/>
        <v>20170816</v>
      </c>
    </row>
    <row r="1133" spans="1:12">
      <c r="A1133" s="1" t="s">
        <v>11494</v>
      </c>
      <c r="B1133" s="1" t="s">
        <v>5248</v>
      </c>
      <c r="C1133" s="1" t="s">
        <v>13864</v>
      </c>
      <c r="D1133" s="1" t="s">
        <v>13853</v>
      </c>
      <c r="E1133" s="1" t="s">
        <v>11495</v>
      </c>
      <c r="F1133" s="2">
        <v>1049</v>
      </c>
      <c r="G1133" s="1" t="str">
        <f t="shared" si="51"/>
        <v>62284806281210011741049</v>
      </c>
      <c r="H1133" s="1" t="s">
        <v>13854</v>
      </c>
      <c r="I1133" t="e">
        <f>VLOOKUP(G2446,银行退汇!H:K,4,FALSE)</f>
        <v>#N/A</v>
      </c>
      <c r="J1133" t="e">
        <f t="shared" si="52"/>
        <v>#N/A</v>
      </c>
      <c r="K1133" t="e">
        <f>VLOOKUP(G1133,网银退汇!H:J,3,FALSE)</f>
        <v>#N/A</v>
      </c>
      <c r="L1133" t="str">
        <f t="shared" si="53"/>
        <v>20170811</v>
      </c>
    </row>
    <row r="1134" spans="1:12">
      <c r="A1134" s="1" t="s">
        <v>11127</v>
      </c>
      <c r="B1134" s="1" t="s">
        <v>4789</v>
      </c>
      <c r="C1134" s="1" t="s">
        <v>13863</v>
      </c>
      <c r="D1134" s="1" t="s">
        <v>13853</v>
      </c>
      <c r="E1134" s="1" t="s">
        <v>11128</v>
      </c>
      <c r="F1134" s="2">
        <v>800</v>
      </c>
      <c r="G1134" s="1" t="str">
        <f t="shared" si="51"/>
        <v>6228480860269332513800</v>
      </c>
      <c r="H1134" s="1" t="s">
        <v>13854</v>
      </c>
      <c r="I1134" t="e">
        <f>VLOOKUP(G2447,银行退汇!H:K,4,FALSE)</f>
        <v>#N/A</v>
      </c>
      <c r="J1134" t="e">
        <f t="shared" si="52"/>
        <v>#N/A</v>
      </c>
      <c r="K1134" t="e">
        <f>VLOOKUP(G1134,网银退汇!H:J,3,FALSE)</f>
        <v>#N/A</v>
      </c>
      <c r="L1134" t="str">
        <f t="shared" si="53"/>
        <v>20170810</v>
      </c>
    </row>
    <row r="1135" spans="1:12">
      <c r="A1135" s="1" t="s">
        <v>13427</v>
      </c>
      <c r="B1135" s="1" t="s">
        <v>7783</v>
      </c>
      <c r="C1135" s="1" t="s">
        <v>13871</v>
      </c>
      <c r="D1135" s="1" t="s">
        <v>13853</v>
      </c>
      <c r="E1135" s="1" t="s">
        <v>13428</v>
      </c>
      <c r="F1135" s="2">
        <v>162.5</v>
      </c>
      <c r="G1135" s="1" t="str">
        <f t="shared" si="51"/>
        <v>6228480860554266012162.5</v>
      </c>
      <c r="H1135" s="1" t="s">
        <v>13854</v>
      </c>
      <c r="I1135" t="e">
        <f>VLOOKUP(G2448,银行退汇!H:K,4,FALSE)</f>
        <v>#N/A</v>
      </c>
      <c r="J1135" t="e">
        <f t="shared" si="52"/>
        <v>#N/A</v>
      </c>
      <c r="K1135" t="e">
        <f>VLOOKUP(G1135,网银退汇!H:J,3,FALSE)</f>
        <v>#N/A</v>
      </c>
      <c r="L1135" t="str">
        <f t="shared" si="53"/>
        <v>20170818</v>
      </c>
    </row>
    <row r="1136" spans="1:12">
      <c r="A1136" s="1" t="s">
        <v>12471</v>
      </c>
      <c r="B1136" s="1" t="s">
        <v>6493</v>
      </c>
      <c r="C1136" s="1" t="s">
        <v>13868</v>
      </c>
      <c r="D1136" s="1" t="s">
        <v>13853</v>
      </c>
      <c r="E1136" s="1" t="s">
        <v>12472</v>
      </c>
      <c r="F1136" s="2">
        <v>41.63</v>
      </c>
      <c r="G1136" s="1" t="str">
        <f t="shared" si="51"/>
        <v>622848086075836101541.63</v>
      </c>
      <c r="H1136" s="1" t="s">
        <v>13854</v>
      </c>
      <c r="I1136" t="e">
        <f>VLOOKUP(G2449,银行退汇!H:K,4,FALSE)</f>
        <v>#N/A</v>
      </c>
      <c r="J1136" t="e">
        <f t="shared" si="52"/>
        <v>#N/A</v>
      </c>
      <c r="K1136" t="e">
        <f>VLOOKUP(G1136,网银退汇!H:J,3,FALSE)</f>
        <v>#N/A</v>
      </c>
      <c r="L1136" t="str">
        <f t="shared" si="53"/>
        <v>20170815</v>
      </c>
    </row>
    <row r="1137" spans="1:12">
      <c r="A1137" s="1" t="s">
        <v>9438</v>
      </c>
      <c r="B1137" s="1" t="s">
        <v>9437</v>
      </c>
      <c r="C1137" s="1" t="s">
        <v>13857</v>
      </c>
      <c r="D1137" s="1" t="s">
        <v>13853</v>
      </c>
      <c r="E1137" s="6" t="s">
        <v>1097</v>
      </c>
      <c r="F1137" s="13">
        <v>685</v>
      </c>
      <c r="G1137" s="1" t="str">
        <f t="shared" si="51"/>
        <v>6228480860793445914685</v>
      </c>
      <c r="H1137" s="1" t="s">
        <v>13854</v>
      </c>
      <c r="I1137" t="e">
        <f>VLOOKUP(G2450,银行退汇!H:K,4,FALSE)</f>
        <v>#N/A</v>
      </c>
      <c r="J1137" t="e">
        <f t="shared" si="52"/>
        <v>#N/A</v>
      </c>
      <c r="K1137" t="str">
        <f>VLOOKUP(G1137,网银退汇!H:J,3,FALSE)</f>
        <v>2017-08-04</v>
      </c>
      <c r="L1137" t="str">
        <f t="shared" si="53"/>
        <v>20170804</v>
      </c>
    </row>
    <row r="1138" spans="1:12">
      <c r="A1138" s="1" t="s">
        <v>9519</v>
      </c>
      <c r="B1138" s="1" t="s">
        <v>2820</v>
      </c>
      <c r="C1138" s="1" t="s">
        <v>13857</v>
      </c>
      <c r="D1138" s="1" t="s">
        <v>13853</v>
      </c>
      <c r="E1138" s="1" t="s">
        <v>9509</v>
      </c>
      <c r="F1138" s="2">
        <v>1651.58</v>
      </c>
      <c r="G1138" s="1" t="str">
        <f t="shared" si="51"/>
        <v>62284808609442241191651.58</v>
      </c>
      <c r="H1138" s="1" t="s">
        <v>13854</v>
      </c>
      <c r="I1138" t="e">
        <f>VLOOKUP(G2451,银行退汇!H:K,4,FALSE)</f>
        <v>#N/A</v>
      </c>
      <c r="J1138" t="e">
        <f t="shared" si="52"/>
        <v>#N/A</v>
      </c>
      <c r="K1138" t="e">
        <f>VLOOKUP(G1138,网银退汇!H:J,3,FALSE)</f>
        <v>#N/A</v>
      </c>
      <c r="L1138" t="str">
        <f t="shared" si="53"/>
        <v>20170804</v>
      </c>
    </row>
    <row r="1139" spans="1:12">
      <c r="A1139" s="1" t="s">
        <v>13251</v>
      </c>
      <c r="B1139" s="1" t="s">
        <v>7542</v>
      </c>
      <c r="C1139" s="1" t="s">
        <v>13870</v>
      </c>
      <c r="D1139" s="1" t="s">
        <v>13853</v>
      </c>
      <c r="E1139" s="1" t="s">
        <v>13252</v>
      </c>
      <c r="F1139" s="2">
        <v>372</v>
      </c>
      <c r="G1139" s="1" t="str">
        <f t="shared" si="51"/>
        <v>6228480861063870617372</v>
      </c>
      <c r="H1139" s="1" t="s">
        <v>13854</v>
      </c>
      <c r="I1139" t="e">
        <f>VLOOKUP(G2452,银行退汇!H:K,4,FALSE)</f>
        <v>#N/A</v>
      </c>
      <c r="J1139" t="e">
        <f t="shared" si="52"/>
        <v>#N/A</v>
      </c>
      <c r="K1139" t="e">
        <f>VLOOKUP(G1139,网银退汇!H:J,3,FALSE)</f>
        <v>#N/A</v>
      </c>
      <c r="L1139" t="str">
        <f t="shared" si="53"/>
        <v>20170817</v>
      </c>
    </row>
    <row r="1140" spans="1:12">
      <c r="A1140" s="1" t="s">
        <v>10903</v>
      </c>
      <c r="B1140" s="1" t="s">
        <v>4521</v>
      </c>
      <c r="C1140" s="1" t="s">
        <v>13862</v>
      </c>
      <c r="D1140" s="1" t="s">
        <v>13853</v>
      </c>
      <c r="E1140" s="1" t="s">
        <v>10904</v>
      </c>
      <c r="F1140" s="2">
        <v>152.5</v>
      </c>
      <c r="G1140" s="1" t="str">
        <f t="shared" si="51"/>
        <v>6228480861066759619152.5</v>
      </c>
      <c r="H1140" s="1" t="s">
        <v>13854</v>
      </c>
      <c r="I1140" t="e">
        <f>VLOOKUP(G2453,银行退汇!H:K,4,FALSE)</f>
        <v>#N/A</v>
      </c>
      <c r="J1140" t="e">
        <f t="shared" si="52"/>
        <v>#N/A</v>
      </c>
      <c r="K1140" t="e">
        <f>VLOOKUP(G1140,网银退汇!H:J,3,FALSE)</f>
        <v>#N/A</v>
      </c>
      <c r="L1140" t="str">
        <f t="shared" si="53"/>
        <v>20170809</v>
      </c>
    </row>
    <row r="1141" spans="1:12">
      <c r="A1141" s="1" t="s">
        <v>11394</v>
      </c>
      <c r="B1141" s="1" t="s">
        <v>5120</v>
      </c>
      <c r="C1141" s="1" t="s">
        <v>13863</v>
      </c>
      <c r="D1141" s="1" t="s">
        <v>13853</v>
      </c>
      <c r="E1141" s="1" t="s">
        <v>11395</v>
      </c>
      <c r="F1141" s="2">
        <v>123.3</v>
      </c>
      <c r="G1141" s="1" t="str">
        <f t="shared" si="51"/>
        <v>6228480861107766615123.3</v>
      </c>
      <c r="H1141" s="1" t="s">
        <v>13854</v>
      </c>
      <c r="I1141" t="e">
        <f>VLOOKUP(G2454,银行退汇!H:K,4,FALSE)</f>
        <v>#N/A</v>
      </c>
      <c r="J1141" t="e">
        <f t="shared" si="52"/>
        <v>#N/A</v>
      </c>
      <c r="K1141" t="e">
        <f>VLOOKUP(G1141,网银退汇!H:J,3,FALSE)</f>
        <v>#N/A</v>
      </c>
      <c r="L1141" t="str">
        <f t="shared" si="53"/>
        <v>20170810</v>
      </c>
    </row>
    <row r="1142" spans="1:12">
      <c r="A1142" s="1" t="s">
        <v>10411</v>
      </c>
      <c r="B1142" s="1" t="s">
        <v>10410</v>
      </c>
      <c r="C1142" s="1" t="s">
        <v>13861</v>
      </c>
      <c r="D1142" s="1" t="s">
        <v>13853</v>
      </c>
      <c r="E1142" s="6" t="s">
        <v>887</v>
      </c>
      <c r="F1142" s="13">
        <v>117.79</v>
      </c>
      <c r="G1142" s="1" t="str">
        <f t="shared" si="51"/>
        <v>6228480861175540918117.79</v>
      </c>
      <c r="H1142" s="1" t="s">
        <v>13854</v>
      </c>
      <c r="I1142" t="e">
        <f>VLOOKUP(G2455,银行退汇!H:K,4,FALSE)</f>
        <v>#N/A</v>
      </c>
      <c r="J1142" t="e">
        <f t="shared" si="52"/>
        <v>#N/A</v>
      </c>
      <c r="K1142" t="str">
        <f>VLOOKUP(G1142,网银退汇!H:J,3,FALSE)</f>
        <v>2017-08-08</v>
      </c>
      <c r="L1142" t="str">
        <f t="shared" si="53"/>
        <v>20170808</v>
      </c>
    </row>
    <row r="1143" spans="1:12">
      <c r="A1143" s="1" t="s">
        <v>12976</v>
      </c>
      <c r="B1143" s="1" t="s">
        <v>7177</v>
      </c>
      <c r="C1143" s="1" t="s">
        <v>13869</v>
      </c>
      <c r="D1143" s="1" t="s">
        <v>13853</v>
      </c>
      <c r="E1143" s="1" t="s">
        <v>12977</v>
      </c>
      <c r="F1143" s="2">
        <v>962.5</v>
      </c>
      <c r="G1143" s="1" t="str">
        <f t="shared" si="51"/>
        <v>6228480861176795511962.5</v>
      </c>
      <c r="H1143" s="1" t="s">
        <v>13854</v>
      </c>
      <c r="I1143" t="e">
        <f>VLOOKUP(G2456,银行退汇!H:K,4,FALSE)</f>
        <v>#N/A</v>
      </c>
      <c r="J1143" t="e">
        <f t="shared" si="52"/>
        <v>#N/A</v>
      </c>
      <c r="K1143" t="e">
        <f>VLOOKUP(G1143,网银退汇!H:J,3,FALSE)</f>
        <v>#N/A</v>
      </c>
      <c r="L1143" t="str">
        <f t="shared" si="53"/>
        <v>20170816</v>
      </c>
    </row>
    <row r="1144" spans="1:12">
      <c r="A1144" s="1" t="s">
        <v>8396</v>
      </c>
      <c r="B1144" s="1" t="s">
        <v>8395</v>
      </c>
      <c r="C1144" s="1" t="s">
        <v>13852</v>
      </c>
      <c r="D1144" s="1" t="s">
        <v>13853</v>
      </c>
      <c r="E1144" s="6" t="s">
        <v>1346</v>
      </c>
      <c r="F1144" s="13">
        <v>240</v>
      </c>
      <c r="G1144" s="1" t="str">
        <f t="shared" si="51"/>
        <v>6228480866055745966240</v>
      </c>
      <c r="H1144" s="1" t="s">
        <v>13854</v>
      </c>
      <c r="I1144" t="e">
        <f>VLOOKUP(G2457,银行退汇!H:K,4,FALSE)</f>
        <v>#N/A</v>
      </c>
      <c r="J1144" t="e">
        <f t="shared" si="52"/>
        <v>#N/A</v>
      </c>
      <c r="K1144" t="str">
        <f>VLOOKUP(G1144,网银退汇!H:J,3,FALSE)</f>
        <v>2017-08-02</v>
      </c>
      <c r="L1144" t="str">
        <f t="shared" si="53"/>
        <v>20170801</v>
      </c>
    </row>
    <row r="1145" spans="1:12">
      <c r="A1145" s="1" t="s">
        <v>9051</v>
      </c>
      <c r="B1145" s="1" t="s">
        <v>9050</v>
      </c>
      <c r="C1145" s="1" t="s">
        <v>13856</v>
      </c>
      <c r="D1145" s="1" t="s">
        <v>13853</v>
      </c>
      <c r="E1145" s="6" t="s">
        <v>1187</v>
      </c>
      <c r="F1145" s="13">
        <v>1600</v>
      </c>
      <c r="G1145" s="1" t="str">
        <f t="shared" si="51"/>
        <v>62284808660994934661600</v>
      </c>
      <c r="H1145" s="1" t="s">
        <v>13854</v>
      </c>
      <c r="I1145" t="e">
        <f>VLOOKUP(G2458,银行退汇!H:K,4,FALSE)</f>
        <v>#N/A</v>
      </c>
      <c r="J1145" t="e">
        <f t="shared" si="52"/>
        <v>#N/A</v>
      </c>
      <c r="K1145" t="str">
        <f>VLOOKUP(G1145,网银退汇!H:J,3,FALSE)</f>
        <v>2017-08-04</v>
      </c>
      <c r="L1145" t="str">
        <f t="shared" si="53"/>
        <v>20170803</v>
      </c>
    </row>
    <row r="1146" spans="1:12">
      <c r="A1146" s="1" t="s">
        <v>13845</v>
      </c>
      <c r="B1146" s="1" t="s">
        <v>8341</v>
      </c>
      <c r="C1146" s="1" t="s">
        <v>13873</v>
      </c>
      <c r="D1146" s="1" t="s">
        <v>13853</v>
      </c>
      <c r="E1146" s="6" t="s">
        <v>90</v>
      </c>
      <c r="F1146" s="13">
        <v>280</v>
      </c>
      <c r="G1146" s="1" t="str">
        <f t="shared" si="51"/>
        <v>6228480866105202364280</v>
      </c>
      <c r="H1146" s="1" t="s">
        <v>13854</v>
      </c>
      <c r="I1146" t="e">
        <f>VLOOKUP(G2459,银行退汇!H:K,4,FALSE)</f>
        <v>#N/A</v>
      </c>
      <c r="J1146" t="e">
        <f t="shared" si="52"/>
        <v>#N/A</v>
      </c>
      <c r="K1146" t="str">
        <f>VLOOKUP(G1146,网银退汇!H:J,3,FALSE)</f>
        <v>2017-08-21</v>
      </c>
      <c r="L1146" t="str">
        <f t="shared" si="53"/>
        <v>20170820</v>
      </c>
    </row>
    <row r="1147" spans="1:12">
      <c r="A1147" s="1" t="s">
        <v>13410</v>
      </c>
      <c r="B1147" s="1" t="s">
        <v>7758</v>
      </c>
      <c r="C1147" s="1" t="s">
        <v>13871</v>
      </c>
      <c r="D1147" s="1" t="s">
        <v>13853</v>
      </c>
      <c r="E1147" s="1" t="s">
        <v>13411</v>
      </c>
      <c r="F1147" s="2">
        <v>1000</v>
      </c>
      <c r="G1147" s="1" t="str">
        <f t="shared" si="51"/>
        <v>62284808661113871671000</v>
      </c>
      <c r="H1147" s="1" t="s">
        <v>13854</v>
      </c>
      <c r="I1147" t="e">
        <f>VLOOKUP(G2460,银行退汇!H:K,4,FALSE)</f>
        <v>#N/A</v>
      </c>
      <c r="J1147" t="e">
        <f t="shared" si="52"/>
        <v>#N/A</v>
      </c>
      <c r="K1147" t="e">
        <f>VLOOKUP(G1147,网银退汇!H:J,3,FALSE)</f>
        <v>#N/A</v>
      </c>
      <c r="L1147" t="str">
        <f t="shared" si="53"/>
        <v>20170818</v>
      </c>
    </row>
    <row r="1148" spans="1:12">
      <c r="A1148" s="1" t="s">
        <v>13229</v>
      </c>
      <c r="B1148" s="1" t="s">
        <v>7512</v>
      </c>
      <c r="C1148" s="1" t="s">
        <v>13870</v>
      </c>
      <c r="D1148" s="1" t="s">
        <v>13853</v>
      </c>
      <c r="E1148" s="6" t="s">
        <v>219</v>
      </c>
      <c r="F1148" s="13">
        <v>365.5</v>
      </c>
      <c r="G1148" s="1" t="str">
        <f t="shared" si="51"/>
        <v>6228480866145769364365.5</v>
      </c>
      <c r="H1148" s="1" t="s">
        <v>13854</v>
      </c>
      <c r="I1148" t="e">
        <f>VLOOKUP(G2461,银行退汇!H:K,4,FALSE)</f>
        <v>#N/A</v>
      </c>
      <c r="J1148" t="e">
        <f t="shared" si="52"/>
        <v>#N/A</v>
      </c>
      <c r="K1148" t="str">
        <f>VLOOKUP(G1148,网银退汇!H:J,3,FALSE)</f>
        <v>2017-08-17</v>
      </c>
      <c r="L1148" t="str">
        <f t="shared" si="53"/>
        <v>20170817</v>
      </c>
    </row>
    <row r="1149" spans="1:12">
      <c r="A1149" s="1" t="s">
        <v>13404</v>
      </c>
      <c r="B1149" s="1" t="s">
        <v>7750</v>
      </c>
      <c r="C1149" s="1" t="s">
        <v>13871</v>
      </c>
      <c r="D1149" s="1" t="s">
        <v>13853</v>
      </c>
      <c r="E1149" s="1" t="s">
        <v>13405</v>
      </c>
      <c r="F1149" s="2">
        <v>56.32</v>
      </c>
      <c r="G1149" s="1" t="str">
        <f t="shared" si="51"/>
        <v>622848086618821216556.32</v>
      </c>
      <c r="H1149" s="1" t="s">
        <v>13854</v>
      </c>
      <c r="I1149" t="e">
        <f>VLOOKUP(G2462,银行退汇!H:K,4,FALSE)</f>
        <v>#N/A</v>
      </c>
      <c r="J1149" t="e">
        <f t="shared" si="52"/>
        <v>#N/A</v>
      </c>
      <c r="K1149" t="e">
        <f>VLOOKUP(G1149,网银退汇!H:J,3,FALSE)</f>
        <v>#N/A</v>
      </c>
      <c r="L1149" t="str">
        <f t="shared" si="53"/>
        <v>20170818</v>
      </c>
    </row>
    <row r="1150" spans="1:12">
      <c r="A1150" s="1" t="s">
        <v>10192</v>
      </c>
      <c r="B1150" s="1" t="s">
        <v>3644</v>
      </c>
      <c r="C1150" s="1" t="s">
        <v>13860</v>
      </c>
      <c r="D1150" s="1" t="s">
        <v>13853</v>
      </c>
      <c r="E1150" s="1" t="s">
        <v>10193</v>
      </c>
      <c r="F1150" s="2">
        <v>327.27</v>
      </c>
      <c r="G1150" s="1" t="str">
        <f t="shared" si="51"/>
        <v>6228480866221032760327.27</v>
      </c>
      <c r="H1150" s="1" t="s">
        <v>13854</v>
      </c>
      <c r="I1150" t="e">
        <f>VLOOKUP(G2463,银行退汇!H:K,4,FALSE)</f>
        <v>#N/A</v>
      </c>
      <c r="J1150" t="e">
        <f t="shared" si="52"/>
        <v>#N/A</v>
      </c>
      <c r="K1150" t="e">
        <f>VLOOKUP(G1150,网银退汇!H:J,3,FALSE)</f>
        <v>#N/A</v>
      </c>
      <c r="L1150" t="str">
        <f t="shared" si="53"/>
        <v>20170807</v>
      </c>
    </row>
    <row r="1151" spans="1:12">
      <c r="A1151" s="1" t="s">
        <v>12418</v>
      </c>
      <c r="B1151" s="1" t="s">
        <v>6417</v>
      </c>
      <c r="C1151" s="1" t="s">
        <v>13868</v>
      </c>
      <c r="D1151" s="1" t="s">
        <v>13853</v>
      </c>
      <c r="E1151" s="1" t="s">
        <v>12419</v>
      </c>
      <c r="F1151" s="2">
        <v>20</v>
      </c>
      <c r="G1151" s="1" t="str">
        <f t="shared" si="51"/>
        <v>622848086622222336820</v>
      </c>
      <c r="H1151" s="1" t="s">
        <v>13854</v>
      </c>
      <c r="I1151" t="e">
        <f>VLOOKUP(G2464,银行退汇!H:K,4,FALSE)</f>
        <v>#N/A</v>
      </c>
      <c r="J1151" t="e">
        <f t="shared" si="52"/>
        <v>#N/A</v>
      </c>
      <c r="K1151" t="e">
        <f>VLOOKUP(G1151,网银退汇!H:J,3,FALSE)</f>
        <v>#N/A</v>
      </c>
      <c r="L1151" t="str">
        <f t="shared" si="53"/>
        <v>20170815</v>
      </c>
    </row>
    <row r="1152" spans="1:12">
      <c r="A1152" s="1" t="s">
        <v>12677</v>
      </c>
      <c r="B1152" s="1" t="s">
        <v>6769</v>
      </c>
      <c r="C1152" s="1" t="s">
        <v>13868</v>
      </c>
      <c r="D1152" s="1" t="s">
        <v>13853</v>
      </c>
      <c r="E1152" s="1" t="s">
        <v>12419</v>
      </c>
      <c r="F1152" s="2">
        <v>20</v>
      </c>
      <c r="G1152" s="1" t="str">
        <f t="shared" si="51"/>
        <v>622848086622222336820</v>
      </c>
      <c r="H1152" s="1" t="s">
        <v>13854</v>
      </c>
      <c r="I1152" t="e">
        <f>VLOOKUP(G2465,银行退汇!H:K,4,FALSE)</f>
        <v>#N/A</v>
      </c>
      <c r="J1152" t="e">
        <f t="shared" si="52"/>
        <v>#N/A</v>
      </c>
      <c r="K1152" t="e">
        <f>VLOOKUP(G1152,网银退汇!H:J,3,FALSE)</f>
        <v>#N/A</v>
      </c>
      <c r="L1152" t="str">
        <f t="shared" si="53"/>
        <v>20170815</v>
      </c>
    </row>
    <row r="1153" spans="1:12">
      <c r="A1153" s="1" t="s">
        <v>11611</v>
      </c>
      <c r="B1153" s="1" t="s">
        <v>5397</v>
      </c>
      <c r="C1153" s="1" t="s">
        <v>13864</v>
      </c>
      <c r="D1153" s="1" t="s">
        <v>13853</v>
      </c>
      <c r="E1153" s="1" t="s">
        <v>11612</v>
      </c>
      <c r="F1153" s="2">
        <v>1150</v>
      </c>
      <c r="G1153" s="1" t="str">
        <f t="shared" si="51"/>
        <v>62284808662241727611150</v>
      </c>
      <c r="H1153" s="1" t="s">
        <v>13854</v>
      </c>
      <c r="I1153" t="e">
        <f>VLOOKUP(G2466,银行退汇!H:K,4,FALSE)</f>
        <v>#N/A</v>
      </c>
      <c r="J1153" t="e">
        <f t="shared" si="52"/>
        <v>#N/A</v>
      </c>
      <c r="K1153" t="e">
        <f>VLOOKUP(G1153,网银退汇!H:J,3,FALSE)</f>
        <v>#N/A</v>
      </c>
      <c r="L1153" t="str">
        <f t="shared" si="53"/>
        <v>20170811</v>
      </c>
    </row>
    <row r="1154" spans="1:12">
      <c r="A1154" s="1" t="s">
        <v>9647</v>
      </c>
      <c r="B1154" s="1" t="s">
        <v>2975</v>
      </c>
      <c r="C1154" s="1" t="s">
        <v>13857</v>
      </c>
      <c r="D1154" s="1" t="s">
        <v>13853</v>
      </c>
      <c r="E1154" s="1" t="s">
        <v>9648</v>
      </c>
      <c r="F1154" s="2">
        <v>1000</v>
      </c>
      <c r="G1154" s="1" t="str">
        <f t="shared" ref="G1154:G1217" si="54">E1154&amp;F1154</f>
        <v>62284808662429903681000</v>
      </c>
      <c r="H1154" s="1" t="s">
        <v>13854</v>
      </c>
      <c r="I1154" t="e">
        <f>VLOOKUP(G2467,银行退汇!H:K,4,FALSE)</f>
        <v>#N/A</v>
      </c>
      <c r="J1154" t="e">
        <f t="shared" si="52"/>
        <v>#N/A</v>
      </c>
      <c r="K1154" t="e">
        <f>VLOOKUP(G1154,网银退汇!H:J,3,FALSE)</f>
        <v>#N/A</v>
      </c>
      <c r="L1154" t="str">
        <f t="shared" si="53"/>
        <v>20170804</v>
      </c>
    </row>
    <row r="1155" spans="1:12">
      <c r="A1155" s="1" t="s">
        <v>11550</v>
      </c>
      <c r="B1155" s="1" t="s">
        <v>5320</v>
      </c>
      <c r="C1155" s="1" t="s">
        <v>13864</v>
      </c>
      <c r="D1155" s="1" t="s">
        <v>13853</v>
      </c>
      <c r="E1155" s="1" t="s">
        <v>11551</v>
      </c>
      <c r="F1155" s="2">
        <v>266.55</v>
      </c>
      <c r="G1155" s="1" t="str">
        <f t="shared" si="54"/>
        <v>6228480868013157979266.55</v>
      </c>
      <c r="H1155" s="1" t="s">
        <v>13854</v>
      </c>
      <c r="I1155" t="e">
        <f>VLOOKUP(G2468,银行退汇!H:K,4,FALSE)</f>
        <v>#N/A</v>
      </c>
      <c r="J1155" t="e">
        <f t="shared" ref="J1155:J1218" si="55">IF(I1155&gt;0,1,"")</f>
        <v>#N/A</v>
      </c>
      <c r="K1155" t="e">
        <f>VLOOKUP(G1155,网银退汇!H:J,3,FALSE)</f>
        <v>#N/A</v>
      </c>
      <c r="L1155" t="str">
        <f t="shared" ref="L1155:L1218" si="56">C1155</f>
        <v>20170811</v>
      </c>
    </row>
    <row r="1156" spans="1:12">
      <c r="A1156" s="1" t="s">
        <v>12647</v>
      </c>
      <c r="B1156" s="1" t="s">
        <v>6727</v>
      </c>
      <c r="C1156" s="1" t="s">
        <v>13868</v>
      </c>
      <c r="D1156" s="1" t="s">
        <v>13853</v>
      </c>
      <c r="E1156" s="1" t="s">
        <v>12648</v>
      </c>
      <c r="F1156" s="2">
        <v>7500</v>
      </c>
      <c r="G1156" s="1" t="str">
        <f t="shared" si="54"/>
        <v>62284808680488488737500</v>
      </c>
      <c r="H1156" s="1" t="s">
        <v>13854</v>
      </c>
      <c r="I1156" t="e">
        <f>VLOOKUP(G2469,银行退汇!H:K,4,FALSE)</f>
        <v>#N/A</v>
      </c>
      <c r="J1156" t="e">
        <f t="shared" si="55"/>
        <v>#N/A</v>
      </c>
      <c r="K1156" t="e">
        <f>VLOOKUP(G1156,网银退汇!H:J,3,FALSE)</f>
        <v>#N/A</v>
      </c>
      <c r="L1156" t="str">
        <f t="shared" si="56"/>
        <v>20170815</v>
      </c>
    </row>
    <row r="1157" spans="1:12">
      <c r="A1157" s="1" t="s">
        <v>8474</v>
      </c>
      <c r="B1157" s="1" t="s">
        <v>1540</v>
      </c>
      <c r="C1157" s="1" t="s">
        <v>13852</v>
      </c>
      <c r="D1157" s="1" t="s">
        <v>13853</v>
      </c>
      <c r="E1157" s="1" t="s">
        <v>8475</v>
      </c>
      <c r="F1157" s="2">
        <v>801</v>
      </c>
      <c r="G1157" s="1" t="str">
        <f t="shared" si="54"/>
        <v>6228480868098572878801</v>
      </c>
      <c r="H1157" s="1" t="s">
        <v>13854</v>
      </c>
      <c r="I1157" t="e">
        <f>VLOOKUP(G2470,银行退汇!H:K,4,FALSE)</f>
        <v>#N/A</v>
      </c>
      <c r="J1157" t="e">
        <f t="shared" si="55"/>
        <v>#N/A</v>
      </c>
      <c r="K1157" t="e">
        <f>VLOOKUP(G1157,网银退汇!H:J,3,FALSE)</f>
        <v>#N/A</v>
      </c>
      <c r="L1157" t="str">
        <f t="shared" si="56"/>
        <v>20170801</v>
      </c>
    </row>
    <row r="1158" spans="1:12">
      <c r="A1158" s="1" t="s">
        <v>10704</v>
      </c>
      <c r="B1158" s="1" t="s">
        <v>4276</v>
      </c>
      <c r="C1158" s="1" t="s">
        <v>13861</v>
      </c>
      <c r="D1158" s="1" t="s">
        <v>13853</v>
      </c>
      <c r="E1158" s="1" t="s">
        <v>10705</v>
      </c>
      <c r="F1158" s="2">
        <v>1014</v>
      </c>
      <c r="G1158" s="1" t="str">
        <f t="shared" si="54"/>
        <v>62284808681039312751014</v>
      </c>
      <c r="H1158" s="1" t="s">
        <v>13854</v>
      </c>
      <c r="I1158" t="e">
        <f>VLOOKUP(G2471,银行退汇!H:K,4,FALSE)</f>
        <v>#N/A</v>
      </c>
      <c r="J1158" t="e">
        <f t="shared" si="55"/>
        <v>#N/A</v>
      </c>
      <c r="K1158" t="e">
        <f>VLOOKUP(G1158,网银退汇!H:J,3,FALSE)</f>
        <v>#N/A</v>
      </c>
      <c r="L1158" t="str">
        <f t="shared" si="56"/>
        <v>20170808</v>
      </c>
    </row>
    <row r="1159" spans="1:12">
      <c r="A1159" s="1" t="s">
        <v>13271</v>
      </c>
      <c r="B1159" s="1" t="s">
        <v>7570</v>
      </c>
      <c r="C1159" s="1" t="s">
        <v>13870</v>
      </c>
      <c r="D1159" s="1" t="s">
        <v>13853</v>
      </c>
      <c r="E1159" s="6" t="s">
        <v>215</v>
      </c>
      <c r="F1159" s="13">
        <v>250</v>
      </c>
      <c r="G1159" s="1" t="str">
        <f t="shared" si="54"/>
        <v>6228480868173698978250</v>
      </c>
      <c r="H1159" s="1" t="s">
        <v>13854</v>
      </c>
      <c r="I1159" t="e">
        <f>VLOOKUP(G2472,银行退汇!H:K,4,FALSE)</f>
        <v>#N/A</v>
      </c>
      <c r="J1159" t="e">
        <f t="shared" si="55"/>
        <v>#N/A</v>
      </c>
      <c r="K1159" t="str">
        <f>VLOOKUP(G1159,网银退汇!H:J,3,FALSE)</f>
        <v>2017-08-17</v>
      </c>
      <c r="L1159" t="str">
        <f t="shared" si="56"/>
        <v>20170817</v>
      </c>
    </row>
    <row r="1160" spans="1:12">
      <c r="A1160" s="1" t="s">
        <v>11077</v>
      </c>
      <c r="B1160" s="1" t="s">
        <v>4729</v>
      </c>
      <c r="C1160" s="1" t="s">
        <v>13863</v>
      </c>
      <c r="D1160" s="1" t="s">
        <v>13853</v>
      </c>
      <c r="E1160" s="1" t="s">
        <v>11078</v>
      </c>
      <c r="F1160" s="2">
        <v>117</v>
      </c>
      <c r="G1160" s="1" t="str">
        <f t="shared" si="54"/>
        <v>6228480868173957473117</v>
      </c>
      <c r="H1160" s="1" t="s">
        <v>13854</v>
      </c>
      <c r="I1160" t="e">
        <f>VLOOKUP(G2473,银行退汇!H:K,4,FALSE)</f>
        <v>#N/A</v>
      </c>
      <c r="J1160" t="e">
        <f t="shared" si="55"/>
        <v>#N/A</v>
      </c>
      <c r="K1160" t="e">
        <f>VLOOKUP(G1160,网银退汇!H:J,3,FALSE)</f>
        <v>#N/A</v>
      </c>
      <c r="L1160" t="str">
        <f t="shared" si="56"/>
        <v>20170810</v>
      </c>
    </row>
    <row r="1161" spans="1:12">
      <c r="A1161" s="1" t="s">
        <v>12126</v>
      </c>
      <c r="B1161" s="1" t="s">
        <v>6027</v>
      </c>
      <c r="C1161" s="1" t="s">
        <v>13867</v>
      </c>
      <c r="D1161" s="1" t="s">
        <v>13853</v>
      </c>
      <c r="E1161" s="1" t="s">
        <v>12127</v>
      </c>
      <c r="F1161" s="2">
        <v>94.5</v>
      </c>
      <c r="G1161" s="1" t="str">
        <f t="shared" si="54"/>
        <v>622848086817404627694.5</v>
      </c>
      <c r="H1161" s="1" t="s">
        <v>13854</v>
      </c>
      <c r="I1161" t="e">
        <f>VLOOKUP(G2474,银行退汇!H:K,4,FALSE)</f>
        <v>#N/A</v>
      </c>
      <c r="J1161" t="e">
        <f t="shared" si="55"/>
        <v>#N/A</v>
      </c>
      <c r="K1161" t="e">
        <f>VLOOKUP(G1161,网银退汇!H:J,3,FALSE)</f>
        <v>#N/A</v>
      </c>
      <c r="L1161" t="str">
        <f t="shared" si="56"/>
        <v>20170814</v>
      </c>
    </row>
    <row r="1162" spans="1:12">
      <c r="A1162" s="1" t="s">
        <v>8859</v>
      </c>
      <c r="B1162" s="1" t="s">
        <v>8858</v>
      </c>
      <c r="C1162" s="1" t="s">
        <v>13855</v>
      </c>
      <c r="D1162" s="1" t="s">
        <v>13853</v>
      </c>
      <c r="E1162" s="6" t="s">
        <v>1245</v>
      </c>
      <c r="F1162" s="13">
        <v>553.96</v>
      </c>
      <c r="G1162" s="1" t="str">
        <f t="shared" si="54"/>
        <v>6228480868195028378553.96</v>
      </c>
      <c r="H1162" s="1" t="s">
        <v>13854</v>
      </c>
      <c r="I1162" t="e">
        <f>VLOOKUP(G2475,银行退汇!H:K,4,FALSE)</f>
        <v>#N/A</v>
      </c>
      <c r="J1162" t="e">
        <f t="shared" si="55"/>
        <v>#N/A</v>
      </c>
      <c r="K1162" t="str">
        <f>VLOOKUP(G1162,网银退汇!H:J,3,FALSE)</f>
        <v>2017-08-02</v>
      </c>
      <c r="L1162" t="str">
        <f t="shared" si="56"/>
        <v>20170802</v>
      </c>
    </row>
    <row r="1163" spans="1:12">
      <c r="A1163" s="1" t="s">
        <v>12712</v>
      </c>
      <c r="B1163" s="1" t="s">
        <v>6816</v>
      </c>
      <c r="C1163" s="1" t="s">
        <v>13869</v>
      </c>
      <c r="D1163" s="1" t="s">
        <v>13853</v>
      </c>
      <c r="E1163" s="6" t="s">
        <v>341</v>
      </c>
      <c r="F1163" s="13">
        <v>300</v>
      </c>
      <c r="G1163" s="1" t="str">
        <f t="shared" si="54"/>
        <v>6228480868206865479300</v>
      </c>
      <c r="H1163" s="1" t="s">
        <v>13854</v>
      </c>
      <c r="I1163" t="e">
        <f>VLOOKUP(G2476,银行退汇!H:K,4,FALSE)</f>
        <v>#N/A</v>
      </c>
      <c r="J1163" t="e">
        <f t="shared" si="55"/>
        <v>#N/A</v>
      </c>
      <c r="K1163" t="str">
        <f>VLOOKUP(G1163,网银退汇!H:J,3,FALSE)</f>
        <v>2017-08-16</v>
      </c>
      <c r="L1163" t="str">
        <f t="shared" si="56"/>
        <v>20170816</v>
      </c>
    </row>
    <row r="1164" spans="1:12">
      <c r="A1164" s="1" t="s">
        <v>13582</v>
      </c>
      <c r="B1164" s="1" t="s">
        <v>7995</v>
      </c>
      <c r="C1164" s="1" t="s">
        <v>13871</v>
      </c>
      <c r="D1164" s="1" t="s">
        <v>13853</v>
      </c>
      <c r="E1164" s="1" t="s">
        <v>13583</v>
      </c>
      <c r="F1164" s="2">
        <v>500</v>
      </c>
      <c r="G1164" s="1" t="str">
        <f t="shared" si="54"/>
        <v>6228480868243132073500</v>
      </c>
      <c r="H1164" s="1" t="s">
        <v>13854</v>
      </c>
      <c r="I1164" t="e">
        <f>VLOOKUP(G2477,银行退汇!H:K,4,FALSE)</f>
        <v>#N/A</v>
      </c>
      <c r="J1164" t="e">
        <f t="shared" si="55"/>
        <v>#N/A</v>
      </c>
      <c r="K1164" t="e">
        <f>VLOOKUP(G1164,网银退汇!H:J,3,FALSE)</f>
        <v>#N/A</v>
      </c>
      <c r="L1164" t="str">
        <f t="shared" si="56"/>
        <v>20170818</v>
      </c>
    </row>
    <row r="1165" spans="1:12">
      <c r="A1165" s="1" t="s">
        <v>13596</v>
      </c>
      <c r="B1165" s="1" t="s">
        <v>8013</v>
      </c>
      <c r="C1165" s="1" t="s">
        <v>13871</v>
      </c>
      <c r="D1165" s="1" t="s">
        <v>13853</v>
      </c>
      <c r="E1165" s="1" t="s">
        <v>13583</v>
      </c>
      <c r="F1165" s="2">
        <v>500</v>
      </c>
      <c r="G1165" s="1" t="str">
        <f t="shared" si="54"/>
        <v>6228480868243132073500</v>
      </c>
      <c r="H1165" s="1" t="s">
        <v>13854</v>
      </c>
      <c r="I1165" t="e">
        <f>VLOOKUP(G2478,银行退汇!H:K,4,FALSE)</f>
        <v>#N/A</v>
      </c>
      <c r="J1165" t="e">
        <f t="shared" si="55"/>
        <v>#N/A</v>
      </c>
      <c r="K1165" t="e">
        <f>VLOOKUP(G1165,网银退汇!H:J,3,FALSE)</f>
        <v>#N/A</v>
      </c>
      <c r="L1165" t="str">
        <f t="shared" si="56"/>
        <v>20170818</v>
      </c>
    </row>
    <row r="1166" spans="1:12">
      <c r="A1166" s="1" t="s">
        <v>8568</v>
      </c>
      <c r="B1166" s="1" t="s">
        <v>8567</v>
      </c>
      <c r="C1166" s="1" t="s">
        <v>13852</v>
      </c>
      <c r="D1166" s="1" t="s">
        <v>13853</v>
      </c>
      <c r="E1166" s="6" t="s">
        <v>1307</v>
      </c>
      <c r="F1166" s="13">
        <v>1000</v>
      </c>
      <c r="G1166" s="1" t="str">
        <f t="shared" si="54"/>
        <v>62284808682964450751000</v>
      </c>
      <c r="H1166" s="1" t="s">
        <v>13854</v>
      </c>
      <c r="I1166" t="e">
        <f>VLOOKUP(G2479,银行退汇!H:K,4,FALSE)</f>
        <v>#N/A</v>
      </c>
      <c r="J1166" t="e">
        <f t="shared" si="55"/>
        <v>#N/A</v>
      </c>
      <c r="K1166" t="str">
        <f>VLOOKUP(G1166,网银退汇!H:J,3,FALSE)</f>
        <v>2017-08-02</v>
      </c>
      <c r="L1166" t="str">
        <f t="shared" si="56"/>
        <v>20170801</v>
      </c>
    </row>
    <row r="1167" spans="1:12">
      <c r="A1167" s="1" t="s">
        <v>13757</v>
      </c>
      <c r="B1167" s="1" t="s">
        <v>8230</v>
      </c>
      <c r="C1167" s="1" t="s">
        <v>13872</v>
      </c>
      <c r="D1167" s="1" t="s">
        <v>13853</v>
      </c>
      <c r="E1167" s="1" t="s">
        <v>13758</v>
      </c>
      <c r="F1167" s="2">
        <v>254.12</v>
      </c>
      <c r="G1167" s="1" t="str">
        <f t="shared" si="54"/>
        <v>6228480868297586075254.12</v>
      </c>
      <c r="H1167" s="1" t="s">
        <v>13854</v>
      </c>
      <c r="I1167" t="e">
        <f>VLOOKUP(G2480,银行退汇!H:K,4,FALSE)</f>
        <v>#N/A</v>
      </c>
      <c r="J1167" t="e">
        <f t="shared" si="55"/>
        <v>#N/A</v>
      </c>
      <c r="K1167" t="e">
        <f>VLOOKUP(G1167,网银退汇!H:J,3,FALSE)</f>
        <v>#N/A</v>
      </c>
      <c r="L1167" t="str">
        <f t="shared" si="56"/>
        <v>20170819</v>
      </c>
    </row>
    <row r="1168" spans="1:12">
      <c r="A1168" s="1" t="s">
        <v>12059</v>
      </c>
      <c r="B1168" s="1" t="s">
        <v>5938</v>
      </c>
      <c r="C1168" s="1" t="s">
        <v>13867</v>
      </c>
      <c r="D1168" s="1" t="s">
        <v>13853</v>
      </c>
      <c r="E1168" s="1" t="s">
        <v>12060</v>
      </c>
      <c r="F1168" s="2">
        <v>64.5</v>
      </c>
      <c r="G1168" s="1" t="str">
        <f t="shared" si="54"/>
        <v>622848086832711827964.5</v>
      </c>
      <c r="H1168" s="1" t="s">
        <v>13854</v>
      </c>
      <c r="I1168" t="e">
        <f>VLOOKUP(G2481,银行退汇!H:K,4,FALSE)</f>
        <v>#N/A</v>
      </c>
      <c r="J1168" t="e">
        <f t="shared" si="55"/>
        <v>#N/A</v>
      </c>
      <c r="K1168" t="e">
        <f>VLOOKUP(G1168,网银退汇!H:J,3,FALSE)</f>
        <v>#N/A</v>
      </c>
      <c r="L1168" t="str">
        <f t="shared" si="56"/>
        <v>20170814</v>
      </c>
    </row>
    <row r="1169" spans="1:12">
      <c r="A1169" s="1" t="s">
        <v>12007</v>
      </c>
      <c r="B1169" s="1" t="s">
        <v>5870</v>
      </c>
      <c r="C1169" s="1" t="s">
        <v>13867</v>
      </c>
      <c r="D1169" s="1" t="s">
        <v>13853</v>
      </c>
      <c r="E1169" s="1" t="s">
        <v>12008</v>
      </c>
      <c r="F1169" s="2">
        <v>630</v>
      </c>
      <c r="G1169" s="1" t="str">
        <f t="shared" si="54"/>
        <v>6228480868405226077630</v>
      </c>
      <c r="H1169" s="1" t="s">
        <v>13854</v>
      </c>
      <c r="I1169" t="e">
        <f>VLOOKUP(G2482,银行退汇!H:K,4,FALSE)</f>
        <v>#N/A</v>
      </c>
      <c r="J1169" t="e">
        <f t="shared" si="55"/>
        <v>#N/A</v>
      </c>
      <c r="K1169" t="e">
        <f>VLOOKUP(G1169,网银退汇!H:J,3,FALSE)</f>
        <v>#N/A</v>
      </c>
      <c r="L1169" t="str">
        <f t="shared" si="56"/>
        <v>20170814</v>
      </c>
    </row>
    <row r="1170" spans="1:12">
      <c r="A1170" s="1" t="s">
        <v>10912</v>
      </c>
      <c r="B1170" s="1" t="s">
        <v>4529</v>
      </c>
      <c r="C1170" s="1" t="s">
        <v>13862</v>
      </c>
      <c r="D1170" s="1" t="s">
        <v>13853</v>
      </c>
      <c r="E1170" s="1" t="s">
        <v>10913</v>
      </c>
      <c r="F1170" s="2">
        <v>9.5</v>
      </c>
      <c r="G1170" s="1" t="str">
        <f t="shared" si="54"/>
        <v>62284808684224457759.5</v>
      </c>
      <c r="H1170" s="1" t="s">
        <v>13854</v>
      </c>
      <c r="I1170" t="e">
        <f>VLOOKUP(G2483,银行退汇!H:K,4,FALSE)</f>
        <v>#N/A</v>
      </c>
      <c r="J1170" t="e">
        <f t="shared" si="55"/>
        <v>#N/A</v>
      </c>
      <c r="K1170" t="e">
        <f>VLOOKUP(G1170,网银退汇!H:J,3,FALSE)</f>
        <v>#N/A</v>
      </c>
      <c r="L1170" t="str">
        <f t="shared" si="56"/>
        <v>20170809</v>
      </c>
    </row>
    <row r="1171" spans="1:12">
      <c r="A1171" s="1" t="s">
        <v>10951</v>
      </c>
      <c r="B1171" s="1" t="s">
        <v>4572</v>
      </c>
      <c r="C1171" s="1" t="s">
        <v>13862</v>
      </c>
      <c r="D1171" s="1" t="s">
        <v>13853</v>
      </c>
      <c r="E1171" s="1" t="s">
        <v>10952</v>
      </c>
      <c r="F1171" s="2">
        <v>500</v>
      </c>
      <c r="G1171" s="1" t="str">
        <f t="shared" si="54"/>
        <v>6228480868433893773500</v>
      </c>
      <c r="H1171" s="1" t="s">
        <v>13854</v>
      </c>
      <c r="I1171" t="e">
        <f>VLOOKUP(G2484,银行退汇!H:K,4,FALSE)</f>
        <v>#N/A</v>
      </c>
      <c r="J1171" t="e">
        <f t="shared" si="55"/>
        <v>#N/A</v>
      </c>
      <c r="K1171" t="e">
        <f>VLOOKUP(G1171,网银退汇!H:J,3,FALSE)</f>
        <v>#N/A</v>
      </c>
      <c r="L1171" t="str">
        <f t="shared" si="56"/>
        <v>20170809</v>
      </c>
    </row>
    <row r="1172" spans="1:12">
      <c r="A1172" s="1" t="s">
        <v>13735</v>
      </c>
      <c r="B1172" s="1" t="s">
        <v>8199</v>
      </c>
      <c r="C1172" s="1" t="s">
        <v>13872</v>
      </c>
      <c r="D1172" s="1" t="s">
        <v>13853</v>
      </c>
      <c r="E1172" s="1" t="s">
        <v>13727</v>
      </c>
      <c r="F1172" s="2">
        <v>200</v>
      </c>
      <c r="G1172" s="1" t="str">
        <f t="shared" si="54"/>
        <v>6228480868455162073200</v>
      </c>
      <c r="H1172" s="1" t="s">
        <v>13854</v>
      </c>
      <c r="I1172" t="e">
        <f>VLOOKUP(G2485,银行退汇!H:K,4,FALSE)</f>
        <v>#N/A</v>
      </c>
      <c r="J1172" t="e">
        <f t="shared" si="55"/>
        <v>#N/A</v>
      </c>
      <c r="K1172" t="e">
        <f>VLOOKUP(G1172,网银退汇!H:J,3,FALSE)</f>
        <v>#N/A</v>
      </c>
      <c r="L1172" t="str">
        <f t="shared" si="56"/>
        <v>20170819</v>
      </c>
    </row>
    <row r="1173" spans="1:12">
      <c r="A1173" s="1" t="s">
        <v>13775</v>
      </c>
      <c r="B1173" s="1" t="s">
        <v>8254</v>
      </c>
      <c r="C1173" s="1" t="s">
        <v>13872</v>
      </c>
      <c r="D1173" s="1" t="s">
        <v>13853</v>
      </c>
      <c r="E1173" s="1" t="s">
        <v>13727</v>
      </c>
      <c r="F1173" s="2">
        <v>518</v>
      </c>
      <c r="G1173" s="1" t="str">
        <f t="shared" si="54"/>
        <v>6228480868455162073518</v>
      </c>
      <c r="H1173" s="1" t="s">
        <v>13854</v>
      </c>
      <c r="I1173" t="e">
        <f>VLOOKUP(G2486,银行退汇!H:K,4,FALSE)</f>
        <v>#N/A</v>
      </c>
      <c r="J1173" t="e">
        <f t="shared" si="55"/>
        <v>#N/A</v>
      </c>
      <c r="K1173" t="e">
        <f>VLOOKUP(G1173,网银退汇!H:J,3,FALSE)</f>
        <v>#N/A</v>
      </c>
      <c r="L1173" t="str">
        <f t="shared" si="56"/>
        <v>20170819</v>
      </c>
    </row>
    <row r="1174" spans="1:12">
      <c r="A1174" s="1" t="s">
        <v>13726</v>
      </c>
      <c r="B1174" s="1" t="s">
        <v>8187</v>
      </c>
      <c r="C1174" s="1" t="s">
        <v>13872</v>
      </c>
      <c r="D1174" s="1" t="s">
        <v>13853</v>
      </c>
      <c r="E1174" s="1" t="s">
        <v>13727</v>
      </c>
      <c r="F1174" s="2">
        <v>87.5</v>
      </c>
      <c r="G1174" s="1" t="str">
        <f t="shared" si="54"/>
        <v>622848086845516207387.5</v>
      </c>
      <c r="H1174" s="1" t="s">
        <v>13854</v>
      </c>
      <c r="I1174" t="e">
        <f>VLOOKUP(G2487,银行退汇!H:K,4,FALSE)</f>
        <v>#N/A</v>
      </c>
      <c r="J1174" t="e">
        <f t="shared" si="55"/>
        <v>#N/A</v>
      </c>
      <c r="K1174" t="e">
        <f>VLOOKUP(G1174,网银退汇!H:J,3,FALSE)</f>
        <v>#N/A</v>
      </c>
      <c r="L1174" t="str">
        <f t="shared" si="56"/>
        <v>20170819</v>
      </c>
    </row>
    <row r="1175" spans="1:12">
      <c r="A1175" s="1" t="s">
        <v>12868</v>
      </c>
      <c r="B1175" s="1" t="s">
        <v>7029</v>
      </c>
      <c r="C1175" s="1" t="s">
        <v>13869</v>
      </c>
      <c r="D1175" s="1" t="s">
        <v>13853</v>
      </c>
      <c r="E1175" s="1" t="s">
        <v>12869</v>
      </c>
      <c r="F1175" s="2">
        <v>91.45</v>
      </c>
      <c r="G1175" s="1" t="str">
        <f t="shared" si="54"/>
        <v>622848086851508827691.45</v>
      </c>
      <c r="H1175" s="1" t="s">
        <v>13854</v>
      </c>
      <c r="I1175" t="e">
        <f>VLOOKUP(G2488,银行退汇!H:K,4,FALSE)</f>
        <v>#N/A</v>
      </c>
      <c r="J1175" t="e">
        <f t="shared" si="55"/>
        <v>#N/A</v>
      </c>
      <c r="K1175" t="e">
        <f>VLOOKUP(G1175,网银退汇!H:J,3,FALSE)</f>
        <v>#N/A</v>
      </c>
      <c r="L1175" t="str">
        <f t="shared" si="56"/>
        <v>20170816</v>
      </c>
    </row>
    <row r="1176" spans="1:12">
      <c r="A1176" s="1" t="s">
        <v>10472</v>
      </c>
      <c r="B1176" s="1" t="s">
        <v>3992</v>
      </c>
      <c r="C1176" s="1" t="s">
        <v>13861</v>
      </c>
      <c r="D1176" s="1" t="s">
        <v>13853</v>
      </c>
      <c r="E1176" s="1" t="s">
        <v>10473</v>
      </c>
      <c r="F1176" s="2">
        <v>456.22</v>
      </c>
      <c r="G1176" s="1" t="str">
        <f t="shared" si="54"/>
        <v>6228480868560086571456.22</v>
      </c>
      <c r="H1176" s="1" t="s">
        <v>13854</v>
      </c>
      <c r="I1176" t="e">
        <f>VLOOKUP(G2489,银行退汇!H:K,4,FALSE)</f>
        <v>#N/A</v>
      </c>
      <c r="J1176" t="e">
        <f t="shared" si="55"/>
        <v>#N/A</v>
      </c>
      <c r="K1176" t="e">
        <f>VLOOKUP(G1176,网银退汇!H:J,3,FALSE)</f>
        <v>#N/A</v>
      </c>
      <c r="L1176" t="str">
        <f t="shared" si="56"/>
        <v>20170808</v>
      </c>
    </row>
    <row r="1177" spans="1:12">
      <c r="A1177" s="1" t="s">
        <v>12254</v>
      </c>
      <c r="B1177" s="1" t="s">
        <v>6189</v>
      </c>
      <c r="C1177" s="1" t="s">
        <v>13867</v>
      </c>
      <c r="D1177" s="1" t="s">
        <v>13853</v>
      </c>
      <c r="E1177" s="1" t="s">
        <v>12255</v>
      </c>
      <c r="F1177" s="2">
        <v>2</v>
      </c>
      <c r="G1177" s="1" t="str">
        <f t="shared" si="54"/>
        <v>62284808685952748792</v>
      </c>
      <c r="H1177" s="1" t="s">
        <v>13854</v>
      </c>
      <c r="I1177" t="e">
        <f>VLOOKUP(G2490,银行退汇!H:K,4,FALSE)</f>
        <v>#N/A</v>
      </c>
      <c r="J1177" t="e">
        <f t="shared" si="55"/>
        <v>#N/A</v>
      </c>
      <c r="K1177" t="e">
        <f>VLOOKUP(G1177,网银退汇!H:J,3,FALSE)</f>
        <v>#N/A</v>
      </c>
      <c r="L1177" t="str">
        <f t="shared" si="56"/>
        <v>20170814</v>
      </c>
    </row>
    <row r="1178" spans="1:12">
      <c r="A1178" s="1" t="s">
        <v>12337</v>
      </c>
      <c r="B1178" s="1" t="s">
        <v>6300</v>
      </c>
      <c r="C1178" s="1" t="s">
        <v>13868</v>
      </c>
      <c r="D1178" s="1" t="s">
        <v>13853</v>
      </c>
      <c r="E1178" s="1" t="s">
        <v>12338</v>
      </c>
      <c r="F1178" s="2">
        <v>171</v>
      </c>
      <c r="G1178" s="1" t="str">
        <f t="shared" si="54"/>
        <v>6228480868605656776171</v>
      </c>
      <c r="H1178" s="1" t="s">
        <v>13854</v>
      </c>
      <c r="I1178" t="e">
        <f>VLOOKUP(G2491,银行退汇!H:K,4,FALSE)</f>
        <v>#N/A</v>
      </c>
      <c r="J1178" t="e">
        <f t="shared" si="55"/>
        <v>#N/A</v>
      </c>
      <c r="K1178" t="e">
        <f>VLOOKUP(G1178,网银退汇!H:J,3,FALSE)</f>
        <v>#N/A</v>
      </c>
      <c r="L1178" t="str">
        <f t="shared" si="56"/>
        <v>20170815</v>
      </c>
    </row>
    <row r="1179" spans="1:12">
      <c r="A1179" s="1" t="s">
        <v>13760</v>
      </c>
      <c r="B1179" s="1" t="s">
        <v>8234</v>
      </c>
      <c r="C1179" s="1" t="s">
        <v>13872</v>
      </c>
      <c r="D1179" s="1" t="s">
        <v>13853</v>
      </c>
      <c r="E1179" s="1" t="s">
        <v>13761</v>
      </c>
      <c r="F1179" s="2">
        <v>8291.4</v>
      </c>
      <c r="G1179" s="1" t="str">
        <f t="shared" si="54"/>
        <v>62284808686108898758291.4</v>
      </c>
      <c r="H1179" s="1" t="s">
        <v>13854</v>
      </c>
      <c r="I1179" t="e">
        <f>VLOOKUP(G2492,银行退汇!H:K,4,FALSE)</f>
        <v>#N/A</v>
      </c>
      <c r="J1179" t="e">
        <f t="shared" si="55"/>
        <v>#N/A</v>
      </c>
      <c r="K1179" t="e">
        <f>VLOOKUP(G1179,网银退汇!H:J,3,FALSE)</f>
        <v>#N/A</v>
      </c>
      <c r="L1179" t="str">
        <f t="shared" si="56"/>
        <v>20170819</v>
      </c>
    </row>
    <row r="1180" spans="1:12">
      <c r="A1180" s="1" t="s">
        <v>12803</v>
      </c>
      <c r="B1180" s="1" t="s">
        <v>6943</v>
      </c>
      <c r="C1180" s="1" t="s">
        <v>13869</v>
      </c>
      <c r="D1180" s="1" t="s">
        <v>13853</v>
      </c>
      <c r="E1180" s="1" t="s">
        <v>12804</v>
      </c>
      <c r="F1180" s="2">
        <v>279.2</v>
      </c>
      <c r="G1180" s="1" t="str">
        <f t="shared" si="54"/>
        <v>6228480868616101671279.2</v>
      </c>
      <c r="H1180" s="1" t="s">
        <v>13854</v>
      </c>
      <c r="I1180" t="e">
        <f>VLOOKUP(G2493,银行退汇!H:K,4,FALSE)</f>
        <v>#N/A</v>
      </c>
      <c r="J1180" t="e">
        <f t="shared" si="55"/>
        <v>#N/A</v>
      </c>
      <c r="K1180" t="e">
        <f>VLOOKUP(G1180,网银退汇!H:J,3,FALSE)</f>
        <v>#N/A</v>
      </c>
      <c r="L1180" t="str">
        <f t="shared" si="56"/>
        <v>20170816</v>
      </c>
    </row>
    <row r="1181" spans="1:12">
      <c r="A1181" s="1" t="s">
        <v>13809</v>
      </c>
      <c r="B1181" s="1" t="s">
        <v>8296</v>
      </c>
      <c r="C1181" s="1" t="s">
        <v>13872</v>
      </c>
      <c r="D1181" s="1" t="s">
        <v>13853</v>
      </c>
      <c r="E1181" s="1" t="s">
        <v>1221</v>
      </c>
      <c r="F1181" s="2">
        <v>783.08</v>
      </c>
      <c r="G1181" s="1" t="str">
        <f t="shared" si="54"/>
        <v>6228480868623919677783.08</v>
      </c>
      <c r="H1181" s="1" t="s">
        <v>13854</v>
      </c>
      <c r="I1181" t="e">
        <f>VLOOKUP(G2494,银行退汇!H:K,4,FALSE)</f>
        <v>#N/A</v>
      </c>
      <c r="J1181" t="e">
        <f t="shared" si="55"/>
        <v>#N/A</v>
      </c>
      <c r="K1181" t="e">
        <f>VLOOKUP(G1181,网银退汇!H:J,3,FALSE)</f>
        <v>#N/A</v>
      </c>
      <c r="L1181" t="str">
        <f t="shared" si="56"/>
        <v>20170819</v>
      </c>
    </row>
    <row r="1182" spans="1:12">
      <c r="A1182" s="1" t="s">
        <v>8951</v>
      </c>
      <c r="B1182" s="1" t="s">
        <v>8950</v>
      </c>
      <c r="C1182" s="1" t="s">
        <v>13855</v>
      </c>
      <c r="D1182" s="1" t="s">
        <v>13853</v>
      </c>
      <c r="E1182" s="6" t="s">
        <v>1221</v>
      </c>
      <c r="F1182" s="13">
        <v>992.5</v>
      </c>
      <c r="G1182" s="1" t="str">
        <f t="shared" si="54"/>
        <v>6228480868623919677992.5</v>
      </c>
      <c r="H1182" s="1" t="s">
        <v>13854</v>
      </c>
      <c r="I1182" t="e">
        <f>VLOOKUP(G2495,银行退汇!H:K,4,FALSE)</f>
        <v>#N/A</v>
      </c>
      <c r="J1182" t="e">
        <f t="shared" si="55"/>
        <v>#N/A</v>
      </c>
      <c r="K1182" t="str">
        <f>VLOOKUP(G1182,网银退汇!H:J,3,FALSE)</f>
        <v>2017-08-02</v>
      </c>
      <c r="L1182" t="str">
        <f t="shared" si="56"/>
        <v>20170802</v>
      </c>
    </row>
    <row r="1183" spans="1:12">
      <c r="A1183" s="1" t="s">
        <v>12709</v>
      </c>
      <c r="B1183" s="1" t="s">
        <v>6812</v>
      </c>
      <c r="C1183" s="1" t="s">
        <v>13869</v>
      </c>
      <c r="D1183" s="1" t="s">
        <v>13853</v>
      </c>
      <c r="E1183" s="1" t="s">
        <v>12710</v>
      </c>
      <c r="F1183" s="2">
        <v>1095</v>
      </c>
      <c r="G1183" s="1" t="str">
        <f t="shared" si="54"/>
        <v>62284808686249048761095</v>
      </c>
      <c r="H1183" s="1" t="s">
        <v>13854</v>
      </c>
      <c r="I1183" t="e">
        <f>VLOOKUP(G2496,银行退汇!H:K,4,FALSE)</f>
        <v>#N/A</v>
      </c>
      <c r="J1183" t="e">
        <f t="shared" si="55"/>
        <v>#N/A</v>
      </c>
      <c r="K1183" t="e">
        <f>VLOOKUP(G1183,网银退汇!H:J,3,FALSE)</f>
        <v>#N/A</v>
      </c>
      <c r="L1183" t="str">
        <f t="shared" si="56"/>
        <v>20170816</v>
      </c>
    </row>
    <row r="1184" spans="1:12">
      <c r="A1184" s="1" t="s">
        <v>10557</v>
      </c>
      <c r="B1184" s="1" t="s">
        <v>4095</v>
      </c>
      <c r="C1184" s="1" t="s">
        <v>13861</v>
      </c>
      <c r="D1184" s="1" t="s">
        <v>13853</v>
      </c>
      <c r="E1184" s="1" t="s">
        <v>10558</v>
      </c>
      <c r="F1184" s="2">
        <v>300</v>
      </c>
      <c r="G1184" s="1" t="str">
        <f t="shared" si="54"/>
        <v>6228480868627122575300</v>
      </c>
      <c r="H1184" s="1" t="s">
        <v>13854</v>
      </c>
      <c r="I1184" t="e">
        <f>VLOOKUP(G2497,银行退汇!H:K,4,FALSE)</f>
        <v>#N/A</v>
      </c>
      <c r="J1184" t="e">
        <f t="shared" si="55"/>
        <v>#N/A</v>
      </c>
      <c r="K1184" t="e">
        <f>VLOOKUP(G1184,网银退汇!H:J,3,FALSE)</f>
        <v>#N/A</v>
      </c>
      <c r="L1184" t="str">
        <f t="shared" si="56"/>
        <v>20170808</v>
      </c>
    </row>
    <row r="1185" spans="1:12">
      <c r="A1185" s="1" t="s">
        <v>10346</v>
      </c>
      <c r="B1185" s="1" t="s">
        <v>3835</v>
      </c>
      <c r="C1185" s="1" t="s">
        <v>13860</v>
      </c>
      <c r="D1185" s="1" t="s">
        <v>13853</v>
      </c>
      <c r="E1185" s="1" t="s">
        <v>10347</v>
      </c>
      <c r="F1185" s="2">
        <v>880</v>
      </c>
      <c r="G1185" s="1" t="str">
        <f t="shared" si="54"/>
        <v>6228480868631058773880</v>
      </c>
      <c r="H1185" s="1" t="s">
        <v>13854</v>
      </c>
      <c r="I1185" t="e">
        <f>VLOOKUP(G2498,银行退汇!H:K,4,FALSE)</f>
        <v>#N/A</v>
      </c>
      <c r="J1185" t="e">
        <f t="shared" si="55"/>
        <v>#N/A</v>
      </c>
      <c r="K1185" t="e">
        <f>VLOOKUP(G1185,网银退汇!H:J,3,FALSE)</f>
        <v>#N/A</v>
      </c>
      <c r="L1185" t="str">
        <f t="shared" si="56"/>
        <v>20170807</v>
      </c>
    </row>
    <row r="1186" spans="1:12">
      <c r="A1186" s="1" t="s">
        <v>10104</v>
      </c>
      <c r="B1186" s="1" t="s">
        <v>3538</v>
      </c>
      <c r="C1186" s="1" t="s">
        <v>13860</v>
      </c>
      <c r="D1186" s="1" t="s">
        <v>13853</v>
      </c>
      <c r="E1186" s="1" t="s">
        <v>10105</v>
      </c>
      <c r="F1186" s="2">
        <v>6500</v>
      </c>
      <c r="G1186" s="1" t="str">
        <f t="shared" si="54"/>
        <v>62284808686376907776500</v>
      </c>
      <c r="H1186" s="1" t="s">
        <v>13854</v>
      </c>
      <c r="I1186" t="e">
        <f>VLOOKUP(G2499,银行退汇!H:K,4,FALSE)</f>
        <v>#N/A</v>
      </c>
      <c r="J1186" t="e">
        <f t="shared" si="55"/>
        <v>#N/A</v>
      </c>
      <c r="K1186" t="e">
        <f>VLOOKUP(G1186,网银退汇!H:J,3,FALSE)</f>
        <v>#N/A</v>
      </c>
      <c r="L1186" t="str">
        <f t="shared" si="56"/>
        <v>20170807</v>
      </c>
    </row>
    <row r="1187" spans="1:12">
      <c r="A1187" s="1" t="s">
        <v>11244</v>
      </c>
      <c r="B1187" s="1" t="s">
        <v>4931</v>
      </c>
      <c r="C1187" s="1" t="s">
        <v>13863</v>
      </c>
      <c r="D1187" s="1" t="s">
        <v>13853</v>
      </c>
      <c r="E1187" s="1" t="s">
        <v>11245</v>
      </c>
      <c r="F1187" s="2">
        <v>10750.75</v>
      </c>
      <c r="G1187" s="1" t="str">
        <f t="shared" si="54"/>
        <v>622848086863792997710750.75</v>
      </c>
      <c r="H1187" s="1" t="s">
        <v>13854</v>
      </c>
      <c r="I1187" t="e">
        <f>VLOOKUP(G2500,银行退汇!H:K,4,FALSE)</f>
        <v>#N/A</v>
      </c>
      <c r="J1187" t="e">
        <f t="shared" si="55"/>
        <v>#N/A</v>
      </c>
      <c r="K1187" t="e">
        <f>VLOOKUP(G1187,网银退汇!H:J,3,FALSE)</f>
        <v>#N/A</v>
      </c>
      <c r="L1187" t="str">
        <f t="shared" si="56"/>
        <v>20170810</v>
      </c>
    </row>
    <row r="1188" spans="1:12">
      <c r="A1188" s="1" t="s">
        <v>9460</v>
      </c>
      <c r="B1188" s="1" t="s">
        <v>2760</v>
      </c>
      <c r="C1188" s="1" t="s">
        <v>13857</v>
      </c>
      <c r="D1188" s="1" t="s">
        <v>13853</v>
      </c>
      <c r="E1188" s="1" t="s">
        <v>9461</v>
      </c>
      <c r="F1188" s="2">
        <v>484.5</v>
      </c>
      <c r="G1188" s="1" t="str">
        <f t="shared" si="54"/>
        <v>6228480868638721779484.5</v>
      </c>
      <c r="H1188" s="1" t="s">
        <v>13854</v>
      </c>
      <c r="I1188" t="e">
        <f>VLOOKUP(G2501,银行退汇!H:K,4,FALSE)</f>
        <v>#N/A</v>
      </c>
      <c r="J1188" t="e">
        <f t="shared" si="55"/>
        <v>#N/A</v>
      </c>
      <c r="K1188" t="e">
        <f>VLOOKUP(G1188,网银退汇!H:J,3,FALSE)</f>
        <v>#N/A</v>
      </c>
      <c r="L1188" t="str">
        <f t="shared" si="56"/>
        <v>20170804</v>
      </c>
    </row>
    <row r="1189" spans="1:12">
      <c r="A1189" s="1" t="s">
        <v>11661</v>
      </c>
      <c r="B1189" s="1" t="s">
        <v>11660</v>
      </c>
      <c r="C1189" s="1" t="s">
        <v>13864</v>
      </c>
      <c r="D1189" s="1" t="s">
        <v>13853</v>
      </c>
      <c r="E1189" s="6" t="s">
        <v>638</v>
      </c>
      <c r="F1189" s="13">
        <v>2232.98</v>
      </c>
      <c r="G1189" s="1" t="str">
        <f t="shared" si="54"/>
        <v>62284808686388145742232.98</v>
      </c>
      <c r="H1189" s="1" t="s">
        <v>13854</v>
      </c>
      <c r="I1189" t="e">
        <f>VLOOKUP(G2502,银行退汇!H:K,4,FALSE)</f>
        <v>#N/A</v>
      </c>
      <c r="J1189" t="e">
        <f t="shared" si="55"/>
        <v>#N/A</v>
      </c>
      <c r="K1189" t="str">
        <f>VLOOKUP(G1189,网银退汇!H:J,3,FALSE)</f>
        <v>2017-08-11</v>
      </c>
      <c r="L1189" t="str">
        <f t="shared" si="56"/>
        <v>20170811</v>
      </c>
    </row>
    <row r="1190" spans="1:12">
      <c r="A1190" s="1" t="s">
        <v>11556</v>
      </c>
      <c r="B1190" s="1" t="s">
        <v>5328</v>
      </c>
      <c r="C1190" s="1" t="s">
        <v>13864</v>
      </c>
      <c r="D1190" s="1" t="s">
        <v>13853</v>
      </c>
      <c r="E1190" s="1" t="s">
        <v>11557</v>
      </c>
      <c r="F1190" s="2">
        <v>92.5</v>
      </c>
      <c r="G1190" s="1" t="str">
        <f t="shared" si="54"/>
        <v>622848086864074067692.5</v>
      </c>
      <c r="H1190" s="1" t="s">
        <v>13854</v>
      </c>
      <c r="I1190" t="e">
        <f>VLOOKUP(G2503,银行退汇!H:K,4,FALSE)</f>
        <v>#N/A</v>
      </c>
      <c r="J1190" t="e">
        <f t="shared" si="55"/>
        <v>#N/A</v>
      </c>
      <c r="K1190" t="e">
        <f>VLOOKUP(G1190,网银退汇!H:J,3,FALSE)</f>
        <v>#N/A</v>
      </c>
      <c r="L1190" t="str">
        <f t="shared" si="56"/>
        <v>20170811</v>
      </c>
    </row>
    <row r="1191" spans="1:12">
      <c r="A1191" s="1" t="s">
        <v>13210</v>
      </c>
      <c r="B1191" s="1" t="s">
        <v>7488</v>
      </c>
      <c r="C1191" s="1" t="s">
        <v>13870</v>
      </c>
      <c r="D1191" s="1" t="s">
        <v>13853</v>
      </c>
      <c r="E1191" s="6" t="s">
        <v>223</v>
      </c>
      <c r="F1191" s="13">
        <v>157.55000000000001</v>
      </c>
      <c r="G1191" s="1" t="str">
        <f t="shared" si="54"/>
        <v>6228480868643001373157.55</v>
      </c>
      <c r="H1191" s="1" t="s">
        <v>13854</v>
      </c>
      <c r="I1191" t="e">
        <f>VLOOKUP(G2504,银行退汇!H:K,4,FALSE)</f>
        <v>#N/A</v>
      </c>
      <c r="J1191" t="e">
        <f t="shared" si="55"/>
        <v>#N/A</v>
      </c>
      <c r="K1191" t="str">
        <f>VLOOKUP(G1191,网银退汇!H:J,3,FALSE)</f>
        <v>2017-08-17</v>
      </c>
      <c r="L1191" t="str">
        <f t="shared" si="56"/>
        <v>20170817</v>
      </c>
    </row>
    <row r="1192" spans="1:12">
      <c r="A1192" s="1" t="s">
        <v>13777</v>
      </c>
      <c r="B1192" s="1" t="s">
        <v>8256</v>
      </c>
      <c r="C1192" s="1" t="s">
        <v>13872</v>
      </c>
      <c r="D1192" s="1" t="s">
        <v>13853</v>
      </c>
      <c r="E1192" s="1" t="s">
        <v>13778</v>
      </c>
      <c r="F1192" s="2">
        <v>162</v>
      </c>
      <c r="G1192" s="1" t="str">
        <f t="shared" si="54"/>
        <v>6228480868647556075162</v>
      </c>
      <c r="H1192" s="1" t="s">
        <v>13854</v>
      </c>
      <c r="I1192" t="e">
        <f>VLOOKUP(G2505,银行退汇!H:K,4,FALSE)</f>
        <v>#N/A</v>
      </c>
      <c r="J1192" t="e">
        <f t="shared" si="55"/>
        <v>#N/A</v>
      </c>
      <c r="K1192" t="e">
        <f>VLOOKUP(G1192,网银退汇!H:J,3,FALSE)</f>
        <v>#N/A</v>
      </c>
      <c r="L1192" t="str">
        <f t="shared" si="56"/>
        <v>20170819</v>
      </c>
    </row>
    <row r="1193" spans="1:12">
      <c r="A1193" s="1" t="s">
        <v>8980</v>
      </c>
      <c r="B1193" s="1" t="s">
        <v>2173</v>
      </c>
      <c r="C1193" s="1" t="s">
        <v>13855</v>
      </c>
      <c r="D1193" s="1" t="s">
        <v>13853</v>
      </c>
      <c r="E1193" s="1" t="s">
        <v>8981</v>
      </c>
      <c r="F1193" s="2">
        <v>65.5</v>
      </c>
      <c r="G1193" s="1" t="str">
        <f t="shared" si="54"/>
        <v>622848086865208617465.5</v>
      </c>
      <c r="H1193" s="1" t="s">
        <v>13854</v>
      </c>
      <c r="I1193" t="e">
        <f>VLOOKUP(G2506,银行退汇!H:K,4,FALSE)</f>
        <v>#N/A</v>
      </c>
      <c r="J1193" t="e">
        <f t="shared" si="55"/>
        <v>#N/A</v>
      </c>
      <c r="K1193" t="e">
        <f>VLOOKUP(G1193,网银退汇!H:J,3,FALSE)</f>
        <v>#N/A</v>
      </c>
      <c r="L1193" t="str">
        <f t="shared" si="56"/>
        <v>20170802</v>
      </c>
    </row>
    <row r="1194" spans="1:12">
      <c r="A1194" s="1" t="s">
        <v>10455</v>
      </c>
      <c r="B1194" s="1" t="s">
        <v>3968</v>
      </c>
      <c r="C1194" s="1" t="s">
        <v>13861</v>
      </c>
      <c r="D1194" s="1" t="s">
        <v>13853</v>
      </c>
      <c r="E1194" s="1" t="s">
        <v>10456</v>
      </c>
      <c r="F1194" s="2">
        <v>249.5</v>
      </c>
      <c r="G1194" s="1" t="str">
        <f t="shared" si="54"/>
        <v>6228480868654393875249.5</v>
      </c>
      <c r="H1194" s="1" t="s">
        <v>13854</v>
      </c>
      <c r="I1194" t="e">
        <f>VLOOKUP(G2507,银行退汇!H:K,4,FALSE)</f>
        <v>#N/A</v>
      </c>
      <c r="J1194" t="e">
        <f t="shared" si="55"/>
        <v>#N/A</v>
      </c>
      <c r="K1194" t="e">
        <f>VLOOKUP(G1194,网银退汇!H:J,3,FALSE)</f>
        <v>#N/A</v>
      </c>
      <c r="L1194" t="str">
        <f t="shared" si="56"/>
        <v>20170808</v>
      </c>
    </row>
    <row r="1195" spans="1:12">
      <c r="A1195" s="1" t="s">
        <v>13396</v>
      </c>
      <c r="B1195" s="1" t="s">
        <v>7739</v>
      </c>
      <c r="C1195" s="1" t="s">
        <v>13871</v>
      </c>
      <c r="D1195" s="1" t="s">
        <v>13853</v>
      </c>
      <c r="E1195" s="6" t="s">
        <v>171</v>
      </c>
      <c r="F1195" s="13">
        <v>2219</v>
      </c>
      <c r="G1195" s="1" t="str">
        <f t="shared" si="54"/>
        <v>62284808686578953712219</v>
      </c>
      <c r="H1195" s="1" t="s">
        <v>13854</v>
      </c>
      <c r="I1195" t="e">
        <f>VLOOKUP(G2508,银行退汇!H:K,4,FALSE)</f>
        <v>#N/A</v>
      </c>
      <c r="J1195" t="e">
        <f t="shared" si="55"/>
        <v>#N/A</v>
      </c>
      <c r="K1195" t="str">
        <f>VLOOKUP(G1195,网银退汇!H:J,3,FALSE)</f>
        <v>2017-08-18</v>
      </c>
      <c r="L1195" t="str">
        <f t="shared" si="56"/>
        <v>20170818</v>
      </c>
    </row>
    <row r="1196" spans="1:12">
      <c r="A1196" s="1" t="s">
        <v>12541</v>
      </c>
      <c r="B1196" s="1" t="s">
        <v>6586</v>
      </c>
      <c r="C1196" s="1" t="s">
        <v>13868</v>
      </c>
      <c r="D1196" s="1" t="s">
        <v>13853</v>
      </c>
      <c r="E1196" s="1" t="s">
        <v>12542</v>
      </c>
      <c r="F1196" s="2">
        <v>40.64</v>
      </c>
      <c r="G1196" s="1" t="str">
        <f t="shared" si="54"/>
        <v>622848086865972977640.64</v>
      </c>
      <c r="H1196" s="1" t="s">
        <v>13854</v>
      </c>
      <c r="I1196" t="e">
        <f>VLOOKUP(G2509,银行退汇!H:K,4,FALSE)</f>
        <v>#N/A</v>
      </c>
      <c r="J1196" t="e">
        <f t="shared" si="55"/>
        <v>#N/A</v>
      </c>
      <c r="K1196" t="e">
        <f>VLOOKUP(G1196,网银退汇!H:J,3,FALSE)</f>
        <v>#N/A</v>
      </c>
      <c r="L1196" t="str">
        <f t="shared" si="56"/>
        <v>20170815</v>
      </c>
    </row>
    <row r="1197" spans="1:12">
      <c r="A1197" s="1" t="s">
        <v>10466</v>
      </c>
      <c r="B1197" s="1" t="s">
        <v>3984</v>
      </c>
      <c r="C1197" s="1" t="s">
        <v>13861</v>
      </c>
      <c r="D1197" s="1" t="s">
        <v>13853</v>
      </c>
      <c r="E1197" s="1" t="s">
        <v>10467</v>
      </c>
      <c r="F1197" s="2">
        <v>29.32</v>
      </c>
      <c r="G1197" s="1" t="str">
        <f t="shared" si="54"/>
        <v>622848086866411767829.32</v>
      </c>
      <c r="H1197" s="1" t="s">
        <v>13854</v>
      </c>
      <c r="I1197" t="e">
        <f>VLOOKUP(G2510,银行退汇!H:K,4,FALSE)</f>
        <v>#N/A</v>
      </c>
      <c r="J1197" t="e">
        <f t="shared" si="55"/>
        <v>#N/A</v>
      </c>
      <c r="K1197" t="e">
        <f>VLOOKUP(G1197,网银退汇!H:J,3,FALSE)</f>
        <v>#N/A</v>
      </c>
      <c r="L1197" t="str">
        <f t="shared" si="56"/>
        <v>20170808</v>
      </c>
    </row>
    <row r="1198" spans="1:12">
      <c r="A1198" s="1" t="s">
        <v>13198</v>
      </c>
      <c r="B1198" s="1" t="s">
        <v>7472</v>
      </c>
      <c r="C1198" s="1" t="s">
        <v>13870</v>
      </c>
      <c r="D1198" s="1" t="s">
        <v>13853</v>
      </c>
      <c r="E1198" s="1" t="s">
        <v>13199</v>
      </c>
      <c r="F1198" s="2">
        <v>100</v>
      </c>
      <c r="G1198" s="1" t="str">
        <f t="shared" si="54"/>
        <v>6228480868664336377100</v>
      </c>
      <c r="H1198" s="1" t="s">
        <v>13854</v>
      </c>
      <c r="I1198" t="e">
        <f>VLOOKUP(G2511,银行退汇!H:K,4,FALSE)</f>
        <v>#N/A</v>
      </c>
      <c r="J1198" t="e">
        <f t="shared" si="55"/>
        <v>#N/A</v>
      </c>
      <c r="K1198" t="e">
        <f>VLOOKUP(G1198,网银退汇!H:J,3,FALSE)</f>
        <v>#N/A</v>
      </c>
      <c r="L1198" t="str">
        <f t="shared" si="56"/>
        <v>20170817</v>
      </c>
    </row>
    <row r="1199" spans="1:12">
      <c r="A1199" s="1" t="s">
        <v>13063</v>
      </c>
      <c r="B1199" s="1" t="s">
        <v>7290</v>
      </c>
      <c r="C1199" s="1" t="s">
        <v>13870</v>
      </c>
      <c r="D1199" s="1" t="s">
        <v>13853</v>
      </c>
      <c r="E1199" s="1" t="s">
        <v>13064</v>
      </c>
      <c r="F1199" s="2">
        <v>354</v>
      </c>
      <c r="G1199" s="1" t="str">
        <f t="shared" si="54"/>
        <v>6228480868672145570354</v>
      </c>
      <c r="H1199" s="1" t="s">
        <v>13854</v>
      </c>
      <c r="I1199" t="e">
        <f>VLOOKUP(G2512,银行退汇!H:K,4,FALSE)</f>
        <v>#N/A</v>
      </c>
      <c r="J1199" t="e">
        <f t="shared" si="55"/>
        <v>#N/A</v>
      </c>
      <c r="K1199" t="e">
        <f>VLOOKUP(G1199,网银退汇!H:J,3,FALSE)</f>
        <v>#N/A</v>
      </c>
      <c r="L1199" t="str">
        <f t="shared" si="56"/>
        <v>20170817</v>
      </c>
    </row>
    <row r="1200" spans="1:12">
      <c r="A1200" s="1" t="s">
        <v>8913</v>
      </c>
      <c r="B1200" s="1" t="s">
        <v>2100</v>
      </c>
      <c r="C1200" s="1" t="s">
        <v>13855</v>
      </c>
      <c r="D1200" s="1" t="s">
        <v>13853</v>
      </c>
      <c r="E1200" s="1" t="s">
        <v>8914</v>
      </c>
      <c r="F1200" s="2">
        <v>494.5</v>
      </c>
      <c r="G1200" s="1" t="str">
        <f t="shared" si="54"/>
        <v>6228480868672534377494.5</v>
      </c>
      <c r="H1200" s="1" t="s">
        <v>13854</v>
      </c>
      <c r="I1200" t="e">
        <f>VLOOKUP(G2513,银行退汇!H:K,4,FALSE)</f>
        <v>#N/A</v>
      </c>
      <c r="J1200" t="e">
        <f t="shared" si="55"/>
        <v>#N/A</v>
      </c>
      <c r="K1200" t="e">
        <f>VLOOKUP(G1200,网银退汇!H:J,3,FALSE)</f>
        <v>#N/A</v>
      </c>
      <c r="L1200" t="str">
        <f t="shared" si="56"/>
        <v>20170802</v>
      </c>
    </row>
    <row r="1201" spans="1:12">
      <c r="A1201" s="1" t="s">
        <v>10907</v>
      </c>
      <c r="B1201" s="1" t="s">
        <v>10906</v>
      </c>
      <c r="C1201" s="1" t="s">
        <v>13862</v>
      </c>
      <c r="D1201" s="1" t="s">
        <v>13853</v>
      </c>
      <c r="E1201" s="6" t="s">
        <v>794</v>
      </c>
      <c r="F1201" s="13">
        <v>3000</v>
      </c>
      <c r="G1201" s="1" t="str">
        <f t="shared" si="54"/>
        <v>62284808686735261743000</v>
      </c>
      <c r="H1201" s="1" t="s">
        <v>13854</v>
      </c>
      <c r="I1201" t="e">
        <f>VLOOKUP(G2514,银行退汇!H:K,4,FALSE)</f>
        <v>#N/A</v>
      </c>
      <c r="J1201" t="e">
        <f t="shared" si="55"/>
        <v>#N/A</v>
      </c>
      <c r="K1201" t="str">
        <f>VLOOKUP(G1201,网银退汇!H:J,3,FALSE)</f>
        <v>2017-08-09</v>
      </c>
      <c r="L1201" t="str">
        <f t="shared" si="56"/>
        <v>20170809</v>
      </c>
    </row>
    <row r="1202" spans="1:12">
      <c r="A1202" s="1" t="s">
        <v>8359</v>
      </c>
      <c r="B1202" s="1" t="s">
        <v>8357</v>
      </c>
      <c r="C1202" s="1" t="s">
        <v>13852</v>
      </c>
      <c r="D1202" s="1" t="s">
        <v>13853</v>
      </c>
      <c r="E1202" s="6" t="s">
        <v>1353</v>
      </c>
      <c r="F1202" s="13">
        <v>500</v>
      </c>
      <c r="G1202" s="1" t="str">
        <f t="shared" si="54"/>
        <v>6228480868673929477500</v>
      </c>
      <c r="H1202" s="1" t="s">
        <v>13854</v>
      </c>
      <c r="I1202" t="e">
        <f>VLOOKUP(G2515,银行退汇!H:K,4,FALSE)</f>
        <v>#N/A</v>
      </c>
      <c r="J1202" t="e">
        <f t="shared" si="55"/>
        <v>#N/A</v>
      </c>
      <c r="K1202" t="str">
        <f>VLOOKUP(G1202,网银退汇!H:J,3,FALSE)</f>
        <v>2017-08-02</v>
      </c>
      <c r="L1202" t="str">
        <f t="shared" si="56"/>
        <v>20170801</v>
      </c>
    </row>
    <row r="1203" spans="1:12">
      <c r="A1203" s="1" t="s">
        <v>11957</v>
      </c>
      <c r="B1203" s="1" t="s">
        <v>11956</v>
      </c>
      <c r="C1203" s="1" t="s">
        <v>13867</v>
      </c>
      <c r="D1203" s="1" t="s">
        <v>13853</v>
      </c>
      <c r="E1203" s="6" t="s">
        <v>536</v>
      </c>
      <c r="F1203" s="13">
        <v>132</v>
      </c>
      <c r="G1203" s="1" t="str">
        <f t="shared" si="54"/>
        <v>6228480868674090071132</v>
      </c>
      <c r="H1203" s="1" t="s">
        <v>13854</v>
      </c>
      <c r="I1203" t="e">
        <f>VLOOKUP(G2516,银行退汇!H:K,4,FALSE)</f>
        <v>#N/A</v>
      </c>
      <c r="J1203" t="e">
        <f t="shared" si="55"/>
        <v>#N/A</v>
      </c>
      <c r="K1203" t="str">
        <f>VLOOKUP(G1203,网银退汇!H:J,3,FALSE)</f>
        <v>2017-08-14</v>
      </c>
      <c r="L1203" t="str">
        <f t="shared" si="56"/>
        <v>20170814</v>
      </c>
    </row>
    <row r="1204" spans="1:12">
      <c r="A1204" s="1" t="s">
        <v>13052</v>
      </c>
      <c r="B1204" s="1" t="s">
        <v>7276</v>
      </c>
      <c r="C1204" s="1" t="s">
        <v>13870</v>
      </c>
      <c r="D1204" s="1" t="s">
        <v>13853</v>
      </c>
      <c r="E1204" s="1" t="s">
        <v>13053</v>
      </c>
      <c r="F1204" s="2">
        <v>84.17</v>
      </c>
      <c r="G1204" s="1" t="str">
        <f t="shared" si="54"/>
        <v>622848086867573477684.17</v>
      </c>
      <c r="H1204" s="1" t="s">
        <v>13854</v>
      </c>
      <c r="I1204" t="e">
        <f>VLOOKUP(G2517,银行退汇!H:K,4,FALSE)</f>
        <v>#N/A</v>
      </c>
      <c r="J1204" t="e">
        <f t="shared" si="55"/>
        <v>#N/A</v>
      </c>
      <c r="K1204" t="e">
        <f>VLOOKUP(G1204,网银退汇!H:J,3,FALSE)</f>
        <v>#N/A</v>
      </c>
      <c r="L1204" t="str">
        <f t="shared" si="56"/>
        <v>20170817</v>
      </c>
    </row>
    <row r="1205" spans="1:12">
      <c r="A1205" s="1" t="s">
        <v>13500</v>
      </c>
      <c r="B1205" s="1" t="s">
        <v>7885</v>
      </c>
      <c r="C1205" s="1" t="s">
        <v>13871</v>
      </c>
      <c r="D1205" s="1" t="s">
        <v>13853</v>
      </c>
      <c r="E1205" s="1" t="s">
        <v>13501</v>
      </c>
      <c r="F1205" s="2">
        <v>243</v>
      </c>
      <c r="G1205" s="1" t="str">
        <f t="shared" si="54"/>
        <v>6228480868681897674243</v>
      </c>
      <c r="H1205" s="1" t="s">
        <v>13854</v>
      </c>
      <c r="I1205" t="e">
        <f>VLOOKUP(G2518,银行退汇!H:K,4,FALSE)</f>
        <v>#N/A</v>
      </c>
      <c r="J1205" t="e">
        <f t="shared" si="55"/>
        <v>#N/A</v>
      </c>
      <c r="K1205" t="e">
        <f>VLOOKUP(G1205,网银退汇!H:J,3,FALSE)</f>
        <v>#N/A</v>
      </c>
      <c r="L1205" t="str">
        <f t="shared" si="56"/>
        <v>20170818</v>
      </c>
    </row>
    <row r="1206" spans="1:12">
      <c r="A1206" s="1" t="s">
        <v>13503</v>
      </c>
      <c r="B1206" s="1" t="s">
        <v>7889</v>
      </c>
      <c r="C1206" s="1" t="s">
        <v>13871</v>
      </c>
      <c r="D1206" s="1" t="s">
        <v>13853</v>
      </c>
      <c r="E1206" s="1" t="s">
        <v>13501</v>
      </c>
      <c r="F1206" s="2">
        <v>63.2</v>
      </c>
      <c r="G1206" s="1" t="str">
        <f t="shared" si="54"/>
        <v>622848086868189767463.2</v>
      </c>
      <c r="H1206" s="1" t="s">
        <v>13854</v>
      </c>
      <c r="I1206" t="e">
        <f>VLOOKUP(G2519,银行退汇!H:K,4,FALSE)</f>
        <v>#N/A</v>
      </c>
      <c r="J1206" t="e">
        <f t="shared" si="55"/>
        <v>#N/A</v>
      </c>
      <c r="K1206" t="e">
        <f>VLOOKUP(G1206,网银退汇!H:J,3,FALSE)</f>
        <v>#N/A</v>
      </c>
      <c r="L1206" t="str">
        <f t="shared" si="56"/>
        <v>20170818</v>
      </c>
    </row>
    <row r="1207" spans="1:12">
      <c r="A1207" s="1" t="s">
        <v>10767</v>
      </c>
      <c r="B1207" s="1" t="s">
        <v>4358</v>
      </c>
      <c r="C1207" s="1" t="s">
        <v>13862</v>
      </c>
      <c r="D1207" s="1" t="s">
        <v>13853</v>
      </c>
      <c r="E1207" s="1" t="s">
        <v>10768</v>
      </c>
      <c r="F1207" s="2">
        <v>700</v>
      </c>
      <c r="G1207" s="1" t="str">
        <f t="shared" si="54"/>
        <v>6228480868682135876700</v>
      </c>
      <c r="H1207" s="1" t="s">
        <v>13854</v>
      </c>
      <c r="I1207" t="e">
        <f>VLOOKUP(G2520,银行退汇!H:K,4,FALSE)</f>
        <v>#N/A</v>
      </c>
      <c r="J1207" t="e">
        <f t="shared" si="55"/>
        <v>#N/A</v>
      </c>
      <c r="K1207" t="e">
        <f>VLOOKUP(G1207,网银退汇!H:J,3,FALSE)</f>
        <v>#N/A</v>
      </c>
      <c r="L1207" t="str">
        <f t="shared" si="56"/>
        <v>20170809</v>
      </c>
    </row>
    <row r="1208" spans="1:12">
      <c r="A1208" s="1" t="s">
        <v>11702</v>
      </c>
      <c r="B1208" s="1" t="s">
        <v>5511</v>
      </c>
      <c r="C1208" s="1" t="s">
        <v>13864</v>
      </c>
      <c r="D1208" s="1" t="s">
        <v>13853</v>
      </c>
      <c r="E1208" s="1" t="s">
        <v>11703</v>
      </c>
      <c r="F1208" s="2">
        <v>610.14</v>
      </c>
      <c r="G1208" s="1" t="str">
        <f t="shared" si="54"/>
        <v>6228480928632156073610.14</v>
      </c>
      <c r="H1208" s="1" t="s">
        <v>13854</v>
      </c>
      <c r="I1208" t="e">
        <f>VLOOKUP(G2521,银行退汇!H:K,4,FALSE)</f>
        <v>#N/A</v>
      </c>
      <c r="J1208" t="e">
        <f t="shared" si="55"/>
        <v>#N/A</v>
      </c>
      <c r="K1208" t="e">
        <f>VLOOKUP(G1208,网银退汇!H:J,3,FALSE)</f>
        <v>#N/A</v>
      </c>
      <c r="L1208" t="str">
        <f t="shared" si="56"/>
        <v>20170811</v>
      </c>
    </row>
    <row r="1209" spans="1:12">
      <c r="A1209" s="1" t="s">
        <v>9644</v>
      </c>
      <c r="B1209" s="1" t="s">
        <v>2971</v>
      </c>
      <c r="C1209" s="1" t="s">
        <v>13857</v>
      </c>
      <c r="D1209" s="1" t="s">
        <v>13853</v>
      </c>
      <c r="E1209" s="1" t="s">
        <v>9645</v>
      </c>
      <c r="F1209" s="2">
        <v>88.92</v>
      </c>
      <c r="G1209" s="1" t="str">
        <f t="shared" si="54"/>
        <v>622848112843282147688.92</v>
      </c>
      <c r="H1209" s="1" t="s">
        <v>13854</v>
      </c>
      <c r="I1209" t="e">
        <f>VLOOKUP(G2522,银行退汇!H:K,4,FALSE)</f>
        <v>#N/A</v>
      </c>
      <c r="J1209" t="e">
        <f t="shared" si="55"/>
        <v>#N/A</v>
      </c>
      <c r="K1209" t="e">
        <f>VLOOKUP(G1209,网银退汇!H:J,3,FALSE)</f>
        <v>#N/A</v>
      </c>
      <c r="L1209" t="str">
        <f t="shared" si="56"/>
        <v>20170804</v>
      </c>
    </row>
    <row r="1210" spans="1:12">
      <c r="A1210" s="1" t="s">
        <v>12077</v>
      </c>
      <c r="B1210" s="1" t="s">
        <v>5965</v>
      </c>
      <c r="C1210" s="1" t="s">
        <v>13867</v>
      </c>
      <c r="D1210" s="1" t="s">
        <v>13853</v>
      </c>
      <c r="E1210" s="1" t="s">
        <v>12078</v>
      </c>
      <c r="F1210" s="2">
        <v>1482.31</v>
      </c>
      <c r="G1210" s="1" t="str">
        <f t="shared" si="54"/>
        <v>62284811901586788111482.31</v>
      </c>
      <c r="H1210" s="1" t="s">
        <v>13854</v>
      </c>
      <c r="I1210" t="e">
        <f>VLOOKUP(G2523,银行退汇!H:K,4,FALSE)</f>
        <v>#N/A</v>
      </c>
      <c r="J1210" t="e">
        <f t="shared" si="55"/>
        <v>#N/A</v>
      </c>
      <c r="K1210" t="e">
        <f>VLOOKUP(G1210,网银退汇!H:J,3,FALSE)</f>
        <v>#N/A</v>
      </c>
      <c r="L1210" t="str">
        <f t="shared" si="56"/>
        <v>20170814</v>
      </c>
    </row>
    <row r="1211" spans="1:12">
      <c r="A1211" s="1" t="s">
        <v>9354</v>
      </c>
      <c r="B1211" s="1" t="s">
        <v>2630</v>
      </c>
      <c r="C1211" s="1" t="s">
        <v>13856</v>
      </c>
      <c r="D1211" s="1" t="s">
        <v>13853</v>
      </c>
      <c r="E1211" s="1" t="s">
        <v>9355</v>
      </c>
      <c r="F1211" s="2">
        <v>2200</v>
      </c>
      <c r="G1211" s="1" t="str">
        <f t="shared" si="54"/>
        <v>62284811906697924162200</v>
      </c>
      <c r="H1211" s="1" t="s">
        <v>13854</v>
      </c>
      <c r="I1211" t="e">
        <f>VLOOKUP(G2524,银行退汇!H:K,4,FALSE)</f>
        <v>#N/A</v>
      </c>
      <c r="J1211" t="e">
        <f t="shared" si="55"/>
        <v>#N/A</v>
      </c>
      <c r="K1211" t="e">
        <f>VLOOKUP(G1211,网银退汇!H:J,3,FALSE)</f>
        <v>#N/A</v>
      </c>
      <c r="L1211" t="str">
        <f t="shared" si="56"/>
        <v>20170803</v>
      </c>
    </row>
    <row r="1212" spans="1:12">
      <c r="A1212" s="1" t="s">
        <v>9366</v>
      </c>
      <c r="B1212" s="1" t="s">
        <v>2646</v>
      </c>
      <c r="C1212" s="1" t="s">
        <v>13856</v>
      </c>
      <c r="D1212" s="1" t="s">
        <v>13853</v>
      </c>
      <c r="E1212" s="1" t="s">
        <v>9367</v>
      </c>
      <c r="F1212" s="2">
        <v>5.5</v>
      </c>
      <c r="G1212" s="1" t="str">
        <f t="shared" si="54"/>
        <v>62284811908131330125.5</v>
      </c>
      <c r="H1212" s="1" t="s">
        <v>13854</v>
      </c>
      <c r="I1212" t="e">
        <f>VLOOKUP(G2525,银行退汇!H:K,4,FALSE)</f>
        <v>#N/A</v>
      </c>
      <c r="J1212" t="e">
        <f t="shared" si="55"/>
        <v>#N/A</v>
      </c>
      <c r="K1212" t="e">
        <f>VLOOKUP(G1212,网银退汇!H:J,3,FALSE)</f>
        <v>#N/A</v>
      </c>
      <c r="L1212" t="str">
        <f t="shared" si="56"/>
        <v>20170803</v>
      </c>
    </row>
    <row r="1213" spans="1:12">
      <c r="A1213" s="1" t="s">
        <v>9293</v>
      </c>
      <c r="B1213" s="1" t="s">
        <v>2553</v>
      </c>
      <c r="C1213" s="1" t="s">
        <v>13856</v>
      </c>
      <c r="D1213" s="1" t="s">
        <v>13853</v>
      </c>
      <c r="E1213" s="1" t="s">
        <v>9294</v>
      </c>
      <c r="F1213" s="2">
        <v>51.5</v>
      </c>
      <c r="G1213" s="1" t="str">
        <f t="shared" si="54"/>
        <v>622848119600045946651.5</v>
      </c>
      <c r="H1213" s="1" t="s">
        <v>13854</v>
      </c>
      <c r="I1213" t="e">
        <f>VLOOKUP(G2526,银行退汇!H:K,4,FALSE)</f>
        <v>#N/A</v>
      </c>
      <c r="J1213" t="e">
        <f t="shared" si="55"/>
        <v>#N/A</v>
      </c>
      <c r="K1213" t="e">
        <f>VLOOKUP(G1213,网银退汇!H:J,3,FALSE)</f>
        <v>#N/A</v>
      </c>
      <c r="L1213" t="str">
        <f t="shared" si="56"/>
        <v>20170803</v>
      </c>
    </row>
    <row r="1214" spans="1:12">
      <c r="A1214" s="1" t="s">
        <v>8573</v>
      </c>
      <c r="B1214" s="1" t="s">
        <v>1662</v>
      </c>
      <c r="C1214" s="1" t="s">
        <v>13852</v>
      </c>
      <c r="D1214" s="1" t="s">
        <v>13853</v>
      </c>
      <c r="E1214" s="1" t="s">
        <v>8574</v>
      </c>
      <c r="F1214" s="2">
        <v>500</v>
      </c>
      <c r="G1214" s="1" t="str">
        <f t="shared" si="54"/>
        <v>6228481198053358678500</v>
      </c>
      <c r="H1214" s="1" t="s">
        <v>13854</v>
      </c>
      <c r="I1214" t="e">
        <f>VLOOKUP(G2527,银行退汇!H:K,4,FALSE)</f>
        <v>#N/A</v>
      </c>
      <c r="J1214" t="e">
        <f t="shared" si="55"/>
        <v>#N/A</v>
      </c>
      <c r="K1214" t="e">
        <f>VLOOKUP(G1214,网银退汇!H:J,3,FALSE)</f>
        <v>#N/A</v>
      </c>
      <c r="L1214" t="str">
        <f t="shared" si="56"/>
        <v>20170801</v>
      </c>
    </row>
    <row r="1215" spans="1:12">
      <c r="A1215" s="1" t="s">
        <v>9589</v>
      </c>
      <c r="B1215" s="1" t="s">
        <v>2903</v>
      </c>
      <c r="C1215" s="1" t="s">
        <v>13857</v>
      </c>
      <c r="D1215" s="1" t="s">
        <v>13853</v>
      </c>
      <c r="E1215" s="1" t="s">
        <v>9590</v>
      </c>
      <c r="F1215" s="2">
        <v>107.11</v>
      </c>
      <c r="G1215" s="1" t="str">
        <f t="shared" si="54"/>
        <v>6228481198084246371107.11</v>
      </c>
      <c r="H1215" s="1" t="s">
        <v>13854</v>
      </c>
      <c r="I1215" t="e">
        <f>VLOOKUP(G2528,银行退汇!H:K,4,FALSE)</f>
        <v>#N/A</v>
      </c>
      <c r="J1215" t="e">
        <f t="shared" si="55"/>
        <v>#N/A</v>
      </c>
      <c r="K1215" t="e">
        <f>VLOOKUP(G1215,网银退汇!H:J,3,FALSE)</f>
        <v>#N/A</v>
      </c>
      <c r="L1215" t="str">
        <f t="shared" si="56"/>
        <v>20170804</v>
      </c>
    </row>
    <row r="1216" spans="1:12">
      <c r="A1216" s="1" t="s">
        <v>13631</v>
      </c>
      <c r="B1216" s="1" t="s">
        <v>8062</v>
      </c>
      <c r="C1216" s="1" t="s">
        <v>13871</v>
      </c>
      <c r="D1216" s="1" t="s">
        <v>13853</v>
      </c>
      <c r="E1216" s="1" t="s">
        <v>13632</v>
      </c>
      <c r="F1216" s="2">
        <v>527</v>
      </c>
      <c r="G1216" s="1" t="str">
        <f t="shared" si="54"/>
        <v>6228481198134816777527</v>
      </c>
      <c r="H1216" s="1" t="s">
        <v>13854</v>
      </c>
      <c r="I1216" t="e">
        <f>VLOOKUP(G2529,银行退汇!H:K,4,FALSE)</f>
        <v>#N/A</v>
      </c>
      <c r="J1216" t="e">
        <f t="shared" si="55"/>
        <v>#N/A</v>
      </c>
      <c r="K1216" t="e">
        <f>VLOOKUP(G1216,网银退汇!H:J,3,FALSE)</f>
        <v>#N/A</v>
      </c>
      <c r="L1216" t="str">
        <f t="shared" si="56"/>
        <v>20170818</v>
      </c>
    </row>
    <row r="1217" spans="1:12">
      <c r="A1217" s="1" t="s">
        <v>13195</v>
      </c>
      <c r="B1217" s="1" t="s">
        <v>7468</v>
      </c>
      <c r="C1217" s="1" t="s">
        <v>13870</v>
      </c>
      <c r="D1217" s="1" t="s">
        <v>13853</v>
      </c>
      <c r="E1217" s="1" t="s">
        <v>13196</v>
      </c>
      <c r="F1217" s="2">
        <v>393.92</v>
      </c>
      <c r="G1217" s="1" t="str">
        <f t="shared" si="54"/>
        <v>6228481198195072773393.92</v>
      </c>
      <c r="H1217" s="1" t="s">
        <v>13854</v>
      </c>
      <c r="I1217" t="e">
        <f>VLOOKUP(G2530,银行退汇!H:K,4,FALSE)</f>
        <v>#N/A</v>
      </c>
      <c r="J1217" t="e">
        <f t="shared" si="55"/>
        <v>#N/A</v>
      </c>
      <c r="K1217" t="e">
        <f>VLOOKUP(G1217,网银退汇!H:J,3,FALSE)</f>
        <v>#N/A</v>
      </c>
      <c r="L1217" t="str">
        <f t="shared" si="56"/>
        <v>20170817</v>
      </c>
    </row>
    <row r="1218" spans="1:12">
      <c r="A1218" s="1" t="s">
        <v>13769</v>
      </c>
      <c r="B1218" s="1" t="s">
        <v>8246</v>
      </c>
      <c r="C1218" s="1" t="s">
        <v>13872</v>
      </c>
      <c r="D1218" s="1" t="s">
        <v>13853</v>
      </c>
      <c r="E1218" s="1" t="s">
        <v>13770</v>
      </c>
      <c r="F1218" s="2">
        <v>60.36</v>
      </c>
      <c r="G1218" s="1" t="str">
        <f t="shared" ref="G1218:G1281" si="57">E1218&amp;F1218</f>
        <v>622848119820752627960.36</v>
      </c>
      <c r="H1218" s="1" t="s">
        <v>13854</v>
      </c>
      <c r="I1218" t="e">
        <f>VLOOKUP(G2531,银行退汇!H:K,4,FALSE)</f>
        <v>#N/A</v>
      </c>
      <c r="J1218" t="e">
        <f t="shared" si="55"/>
        <v>#N/A</v>
      </c>
      <c r="K1218" t="e">
        <f>VLOOKUP(G1218,网银退汇!H:J,3,FALSE)</f>
        <v>#N/A</v>
      </c>
      <c r="L1218" t="str">
        <f t="shared" si="56"/>
        <v>20170819</v>
      </c>
    </row>
    <row r="1219" spans="1:12">
      <c r="A1219" s="1" t="s">
        <v>10582</v>
      </c>
      <c r="B1219" s="1" t="s">
        <v>4129</v>
      </c>
      <c r="C1219" s="1" t="s">
        <v>13861</v>
      </c>
      <c r="D1219" s="1" t="s">
        <v>13853</v>
      </c>
      <c r="E1219" s="1" t="s">
        <v>10583</v>
      </c>
      <c r="F1219" s="2">
        <v>539.66</v>
      </c>
      <c r="G1219" s="1" t="str">
        <f t="shared" si="57"/>
        <v>6228481198216129172539.66</v>
      </c>
      <c r="H1219" s="1" t="s">
        <v>13854</v>
      </c>
      <c r="I1219" t="e">
        <f>VLOOKUP(G2532,银行退汇!H:K,4,FALSE)</f>
        <v>#N/A</v>
      </c>
      <c r="J1219" t="e">
        <f t="shared" ref="J1219:J1282" si="58">IF(I1219&gt;0,1,"")</f>
        <v>#N/A</v>
      </c>
      <c r="K1219" t="e">
        <f>VLOOKUP(G1219,网银退汇!H:J,3,FALSE)</f>
        <v>#N/A</v>
      </c>
      <c r="L1219" t="str">
        <f t="shared" ref="L1219:L1282" si="59">C1219</f>
        <v>20170808</v>
      </c>
    </row>
    <row r="1220" spans="1:12">
      <c r="A1220" s="1" t="s">
        <v>8598</v>
      </c>
      <c r="B1220" s="1" t="s">
        <v>1693</v>
      </c>
      <c r="C1220" s="1" t="s">
        <v>13852</v>
      </c>
      <c r="D1220" s="1" t="s">
        <v>13853</v>
      </c>
      <c r="E1220" s="1" t="s">
        <v>8599</v>
      </c>
      <c r="F1220" s="2">
        <v>500</v>
      </c>
      <c r="G1220" s="1" t="str">
        <f t="shared" si="57"/>
        <v>6228481198388703671500</v>
      </c>
      <c r="H1220" s="1" t="s">
        <v>13854</v>
      </c>
      <c r="I1220" t="e">
        <f>VLOOKUP(G2533,银行退汇!H:K,4,FALSE)</f>
        <v>#N/A</v>
      </c>
      <c r="J1220" t="e">
        <f t="shared" si="58"/>
        <v>#N/A</v>
      </c>
      <c r="K1220" t="e">
        <f>VLOOKUP(G1220,网银退汇!H:J,3,FALSE)</f>
        <v>#N/A</v>
      </c>
      <c r="L1220" t="str">
        <f t="shared" si="59"/>
        <v>20170801</v>
      </c>
    </row>
    <row r="1221" spans="1:12">
      <c r="A1221" s="1" t="s">
        <v>9222</v>
      </c>
      <c r="B1221" s="1" t="s">
        <v>2456</v>
      </c>
      <c r="C1221" s="1" t="s">
        <v>13856</v>
      </c>
      <c r="D1221" s="1" t="s">
        <v>13853</v>
      </c>
      <c r="E1221" s="1" t="s">
        <v>9223</v>
      </c>
      <c r="F1221" s="2">
        <v>755.7</v>
      </c>
      <c r="G1221" s="1" t="str">
        <f t="shared" si="57"/>
        <v>6228481198410400270755.7</v>
      </c>
      <c r="H1221" s="1" t="s">
        <v>13854</v>
      </c>
      <c r="I1221" t="e">
        <f>VLOOKUP(G2534,银行退汇!H:K,4,FALSE)</f>
        <v>#N/A</v>
      </c>
      <c r="J1221" t="e">
        <f t="shared" si="58"/>
        <v>#N/A</v>
      </c>
      <c r="K1221" t="e">
        <f>VLOOKUP(G1221,网银退汇!H:J,3,FALSE)</f>
        <v>#N/A</v>
      </c>
      <c r="L1221" t="str">
        <f t="shared" si="59"/>
        <v>20170803</v>
      </c>
    </row>
    <row r="1222" spans="1:12">
      <c r="A1222" s="1" t="s">
        <v>10233</v>
      </c>
      <c r="B1222" s="1" t="s">
        <v>3694</v>
      </c>
      <c r="C1222" s="1" t="s">
        <v>13860</v>
      </c>
      <c r="D1222" s="1" t="s">
        <v>13853</v>
      </c>
      <c r="E1222" s="1" t="s">
        <v>10234</v>
      </c>
      <c r="F1222" s="2">
        <v>24</v>
      </c>
      <c r="G1222" s="1" t="str">
        <f t="shared" si="57"/>
        <v>622848119846737487324</v>
      </c>
      <c r="H1222" s="1" t="s">
        <v>13854</v>
      </c>
      <c r="I1222" t="e">
        <f>VLOOKUP(G2535,银行退汇!H:K,4,FALSE)</f>
        <v>#N/A</v>
      </c>
      <c r="J1222" t="e">
        <f t="shared" si="58"/>
        <v>#N/A</v>
      </c>
      <c r="K1222" t="e">
        <f>VLOOKUP(G1222,网银退汇!H:J,3,FALSE)</f>
        <v>#N/A</v>
      </c>
      <c r="L1222" t="str">
        <f t="shared" si="59"/>
        <v>20170807</v>
      </c>
    </row>
    <row r="1223" spans="1:12">
      <c r="A1223" s="1" t="s">
        <v>11747</v>
      </c>
      <c r="B1223" s="1" t="s">
        <v>5563</v>
      </c>
      <c r="C1223" s="1" t="s">
        <v>13864</v>
      </c>
      <c r="D1223" s="1" t="s">
        <v>13853</v>
      </c>
      <c r="E1223" s="1" t="s">
        <v>11748</v>
      </c>
      <c r="F1223" s="2">
        <v>337.34</v>
      </c>
      <c r="G1223" s="1" t="str">
        <f t="shared" si="57"/>
        <v>6228481198474426872337.34</v>
      </c>
      <c r="H1223" s="1" t="s">
        <v>13854</v>
      </c>
      <c r="I1223" t="e">
        <f>VLOOKUP(G2536,银行退汇!H:K,4,FALSE)</f>
        <v>#N/A</v>
      </c>
      <c r="J1223" t="e">
        <f t="shared" si="58"/>
        <v>#N/A</v>
      </c>
      <c r="K1223" t="e">
        <f>VLOOKUP(G1223,网银退汇!H:J,3,FALSE)</f>
        <v>#N/A</v>
      </c>
      <c r="L1223" t="str">
        <f t="shared" si="59"/>
        <v>20170811</v>
      </c>
    </row>
    <row r="1224" spans="1:12">
      <c r="A1224" s="1" t="s">
        <v>9227</v>
      </c>
      <c r="B1224" s="1" t="s">
        <v>2464</v>
      </c>
      <c r="C1224" s="1" t="s">
        <v>13856</v>
      </c>
      <c r="D1224" s="1" t="s">
        <v>13853</v>
      </c>
      <c r="E1224" s="1" t="s">
        <v>9228</v>
      </c>
      <c r="F1224" s="2">
        <v>645.79</v>
      </c>
      <c r="G1224" s="1" t="str">
        <f t="shared" si="57"/>
        <v>6228481198510441273645.79</v>
      </c>
      <c r="H1224" s="1" t="s">
        <v>13854</v>
      </c>
      <c r="I1224" t="e">
        <f>VLOOKUP(G2537,银行退汇!H:K,4,FALSE)</f>
        <v>#N/A</v>
      </c>
      <c r="J1224" t="e">
        <f t="shared" si="58"/>
        <v>#N/A</v>
      </c>
      <c r="K1224" t="e">
        <f>VLOOKUP(G1224,网银退汇!H:J,3,FALSE)</f>
        <v>#N/A</v>
      </c>
      <c r="L1224" t="str">
        <f t="shared" si="59"/>
        <v>20170803</v>
      </c>
    </row>
    <row r="1225" spans="1:12">
      <c r="A1225" s="1" t="s">
        <v>9702</v>
      </c>
      <c r="B1225" s="1" t="s">
        <v>3045</v>
      </c>
      <c r="C1225" s="1" t="s">
        <v>13857</v>
      </c>
      <c r="D1225" s="1" t="s">
        <v>13853</v>
      </c>
      <c r="E1225" s="1" t="s">
        <v>9703</v>
      </c>
      <c r="F1225" s="2">
        <v>416.96</v>
      </c>
      <c r="G1225" s="1" t="str">
        <f t="shared" si="57"/>
        <v>6228481198511788474416.96</v>
      </c>
      <c r="H1225" s="1" t="s">
        <v>13854</v>
      </c>
      <c r="I1225" t="e">
        <f>VLOOKUP(G2538,银行退汇!H:K,4,FALSE)</f>
        <v>#N/A</v>
      </c>
      <c r="J1225" t="e">
        <f t="shared" si="58"/>
        <v>#N/A</v>
      </c>
      <c r="K1225" t="e">
        <f>VLOOKUP(G1225,网银退汇!H:J,3,FALSE)</f>
        <v>#N/A</v>
      </c>
      <c r="L1225" t="str">
        <f t="shared" si="59"/>
        <v>20170804</v>
      </c>
    </row>
    <row r="1226" spans="1:12">
      <c r="A1226" s="1" t="s">
        <v>12215</v>
      </c>
      <c r="B1226" s="1" t="s">
        <v>6138</v>
      </c>
      <c r="C1226" s="1" t="s">
        <v>13867</v>
      </c>
      <c r="D1226" s="1" t="s">
        <v>13853</v>
      </c>
      <c r="E1226" s="1" t="s">
        <v>12216</v>
      </c>
      <c r="F1226" s="2">
        <v>62.5</v>
      </c>
      <c r="G1226" s="1" t="str">
        <f t="shared" si="57"/>
        <v>622848119851189297962.5</v>
      </c>
      <c r="H1226" s="1" t="s">
        <v>13854</v>
      </c>
      <c r="I1226" t="e">
        <f>VLOOKUP(G2539,银行退汇!H:K,4,FALSE)</f>
        <v>#N/A</v>
      </c>
      <c r="J1226" t="e">
        <f t="shared" si="58"/>
        <v>#N/A</v>
      </c>
      <c r="K1226" t="e">
        <f>VLOOKUP(G1226,网银退汇!H:J,3,FALSE)</f>
        <v>#N/A</v>
      </c>
      <c r="L1226" t="str">
        <f t="shared" si="59"/>
        <v>20170814</v>
      </c>
    </row>
    <row r="1227" spans="1:12">
      <c r="A1227" s="1" t="s">
        <v>9551</v>
      </c>
      <c r="B1227" s="1" t="s">
        <v>9550</v>
      </c>
      <c r="C1227" s="1" t="s">
        <v>13857</v>
      </c>
      <c r="D1227" s="1" t="s">
        <v>13853</v>
      </c>
      <c r="E1227" s="6" t="s">
        <v>1063</v>
      </c>
      <c r="F1227" s="13">
        <v>31.44</v>
      </c>
      <c r="G1227" s="1" t="str">
        <f t="shared" si="57"/>
        <v>622848119860065907331.44</v>
      </c>
      <c r="H1227" s="1" t="s">
        <v>13854</v>
      </c>
      <c r="I1227" t="e">
        <f>VLOOKUP(G2540,银行退汇!H:K,4,FALSE)</f>
        <v>#N/A</v>
      </c>
      <c r="J1227" t="e">
        <f t="shared" si="58"/>
        <v>#N/A</v>
      </c>
      <c r="K1227" t="str">
        <f>VLOOKUP(G1227,网银退汇!H:J,3,FALSE)</f>
        <v>2017-08-04</v>
      </c>
      <c r="L1227" t="str">
        <f t="shared" si="59"/>
        <v>20170804</v>
      </c>
    </row>
    <row r="1228" spans="1:12">
      <c r="A1228" s="1" t="s">
        <v>13264</v>
      </c>
      <c r="B1228" s="1" t="s">
        <v>7561</v>
      </c>
      <c r="C1228" s="1" t="s">
        <v>13870</v>
      </c>
      <c r="D1228" s="1" t="s">
        <v>13853</v>
      </c>
      <c r="E1228" s="1" t="s">
        <v>13117</v>
      </c>
      <c r="F1228" s="2">
        <v>18.920000000000002</v>
      </c>
      <c r="G1228" s="1" t="str">
        <f t="shared" si="57"/>
        <v>622848119861322607618.92</v>
      </c>
      <c r="H1228" s="1" t="s">
        <v>13854</v>
      </c>
      <c r="I1228" t="e">
        <f>VLOOKUP(G2541,银行退汇!H:K,4,FALSE)</f>
        <v>#N/A</v>
      </c>
      <c r="J1228" t="e">
        <f t="shared" si="58"/>
        <v>#N/A</v>
      </c>
      <c r="K1228" t="e">
        <f>VLOOKUP(G1228,网银退汇!H:J,3,FALSE)</f>
        <v>#N/A</v>
      </c>
      <c r="L1228" t="str">
        <f t="shared" si="59"/>
        <v>20170817</v>
      </c>
    </row>
    <row r="1229" spans="1:12">
      <c r="A1229" s="1" t="s">
        <v>13116</v>
      </c>
      <c r="B1229" s="1" t="s">
        <v>7362</v>
      </c>
      <c r="C1229" s="1" t="s">
        <v>13870</v>
      </c>
      <c r="D1229" s="1" t="s">
        <v>13853</v>
      </c>
      <c r="E1229" s="1" t="s">
        <v>13117</v>
      </c>
      <c r="F1229" s="2">
        <v>4900</v>
      </c>
      <c r="G1229" s="1" t="str">
        <f t="shared" si="57"/>
        <v>62284811986132260764900</v>
      </c>
      <c r="H1229" s="1" t="s">
        <v>13854</v>
      </c>
      <c r="I1229" t="e">
        <f>VLOOKUP(G2542,银行退汇!H:K,4,FALSE)</f>
        <v>#N/A</v>
      </c>
      <c r="J1229" t="e">
        <f t="shared" si="58"/>
        <v>#N/A</v>
      </c>
      <c r="K1229" t="e">
        <f>VLOOKUP(G1229,网银退汇!H:J,3,FALSE)</f>
        <v>#N/A</v>
      </c>
      <c r="L1229" t="str">
        <f t="shared" si="59"/>
        <v>20170817</v>
      </c>
    </row>
    <row r="1230" spans="1:12">
      <c r="A1230" s="1" t="s">
        <v>13212</v>
      </c>
      <c r="B1230" s="1" t="s">
        <v>7491</v>
      </c>
      <c r="C1230" s="1" t="s">
        <v>13870</v>
      </c>
      <c r="D1230" s="1" t="s">
        <v>13853</v>
      </c>
      <c r="E1230" s="1" t="s">
        <v>13213</v>
      </c>
      <c r="F1230" s="2">
        <v>420</v>
      </c>
      <c r="G1230" s="1" t="str">
        <f t="shared" si="57"/>
        <v>6228481198649745271420</v>
      </c>
      <c r="H1230" s="1" t="s">
        <v>13854</v>
      </c>
      <c r="I1230" t="e">
        <f>VLOOKUP(G2543,银行退汇!H:K,4,FALSE)</f>
        <v>#N/A</v>
      </c>
      <c r="J1230" t="e">
        <f t="shared" si="58"/>
        <v>#N/A</v>
      </c>
      <c r="K1230" t="e">
        <f>VLOOKUP(G1230,网银退汇!H:J,3,FALSE)</f>
        <v>#N/A</v>
      </c>
      <c r="L1230" t="str">
        <f t="shared" si="59"/>
        <v>20170817</v>
      </c>
    </row>
    <row r="1231" spans="1:12">
      <c r="A1231" s="1" t="s">
        <v>12509</v>
      </c>
      <c r="B1231" s="1" t="s">
        <v>6544</v>
      </c>
      <c r="C1231" s="1" t="s">
        <v>13868</v>
      </c>
      <c r="D1231" s="1" t="s">
        <v>13853</v>
      </c>
      <c r="E1231" s="1" t="s">
        <v>12510</v>
      </c>
      <c r="F1231" s="2">
        <v>12.13</v>
      </c>
      <c r="G1231" s="1" t="str">
        <f t="shared" si="57"/>
        <v>622848119865603867712.13</v>
      </c>
      <c r="H1231" s="1" t="s">
        <v>13854</v>
      </c>
      <c r="I1231" t="e">
        <f>VLOOKUP(G2544,银行退汇!H:K,4,FALSE)</f>
        <v>#N/A</v>
      </c>
      <c r="J1231" t="e">
        <f t="shared" si="58"/>
        <v>#N/A</v>
      </c>
      <c r="K1231" t="e">
        <f>VLOOKUP(G1231,网银退汇!H:J,3,FALSE)</f>
        <v>#N/A</v>
      </c>
      <c r="L1231" t="str">
        <f t="shared" si="59"/>
        <v>20170815</v>
      </c>
    </row>
    <row r="1232" spans="1:12">
      <c r="A1232" s="1" t="s">
        <v>10484</v>
      </c>
      <c r="B1232" s="1" t="s">
        <v>4008</v>
      </c>
      <c r="C1232" s="1" t="s">
        <v>13861</v>
      </c>
      <c r="D1232" s="1" t="s">
        <v>13853</v>
      </c>
      <c r="E1232" s="1" t="s">
        <v>10485</v>
      </c>
      <c r="F1232" s="2">
        <v>163.19999999999999</v>
      </c>
      <c r="G1232" s="1" t="str">
        <f t="shared" si="57"/>
        <v>6228481198671532878163.2</v>
      </c>
      <c r="H1232" s="1" t="s">
        <v>13854</v>
      </c>
      <c r="I1232" t="e">
        <f>VLOOKUP(G2545,银行退汇!H:K,4,FALSE)</f>
        <v>#N/A</v>
      </c>
      <c r="J1232" t="e">
        <f t="shared" si="58"/>
        <v>#N/A</v>
      </c>
      <c r="K1232" t="e">
        <f>VLOOKUP(G1232,网银退汇!H:J,3,FALSE)</f>
        <v>#N/A</v>
      </c>
      <c r="L1232" t="str">
        <f t="shared" si="59"/>
        <v>20170808</v>
      </c>
    </row>
    <row r="1233" spans="1:12">
      <c r="A1233" s="1" t="s">
        <v>10446</v>
      </c>
      <c r="B1233" s="1" t="s">
        <v>3956</v>
      </c>
      <c r="C1233" s="1" t="s">
        <v>13861</v>
      </c>
      <c r="D1233" s="1" t="s">
        <v>13853</v>
      </c>
      <c r="E1233" s="1" t="s">
        <v>10447</v>
      </c>
      <c r="F1233" s="2">
        <v>500</v>
      </c>
      <c r="G1233" s="1" t="str">
        <f t="shared" si="57"/>
        <v>6228481198704109470500</v>
      </c>
      <c r="H1233" s="1" t="s">
        <v>13854</v>
      </c>
      <c r="I1233" t="e">
        <f>VLOOKUP(G2546,银行退汇!H:K,4,FALSE)</f>
        <v>#N/A</v>
      </c>
      <c r="J1233" t="e">
        <f t="shared" si="58"/>
        <v>#N/A</v>
      </c>
      <c r="K1233" t="e">
        <f>VLOOKUP(G1233,网银退汇!H:J,3,FALSE)</f>
        <v>#N/A</v>
      </c>
      <c r="L1233" t="str">
        <f t="shared" si="59"/>
        <v>20170808</v>
      </c>
    </row>
    <row r="1234" spans="1:12">
      <c r="A1234" s="1" t="s">
        <v>9372</v>
      </c>
      <c r="B1234" s="1" t="s">
        <v>2654</v>
      </c>
      <c r="C1234" s="1" t="s">
        <v>13856</v>
      </c>
      <c r="D1234" s="1" t="s">
        <v>13853</v>
      </c>
      <c r="E1234" s="1" t="s">
        <v>9373</v>
      </c>
      <c r="F1234" s="2">
        <v>128.79</v>
      </c>
      <c r="G1234" s="1" t="str">
        <f t="shared" si="57"/>
        <v>6228481198730398972128.79</v>
      </c>
      <c r="H1234" s="1" t="s">
        <v>13854</v>
      </c>
      <c r="I1234" t="e">
        <f>VLOOKUP(G2547,银行退汇!H:K,4,FALSE)</f>
        <v>#N/A</v>
      </c>
      <c r="J1234" t="e">
        <f t="shared" si="58"/>
        <v>#N/A</v>
      </c>
      <c r="K1234" t="e">
        <f>VLOOKUP(G1234,网银退汇!H:J,3,FALSE)</f>
        <v>#N/A</v>
      </c>
      <c r="L1234" t="str">
        <f t="shared" si="59"/>
        <v>20170803</v>
      </c>
    </row>
    <row r="1235" spans="1:12">
      <c r="A1235" s="1" t="s">
        <v>11735</v>
      </c>
      <c r="B1235" s="1" t="s">
        <v>5548</v>
      </c>
      <c r="C1235" s="1" t="s">
        <v>13864</v>
      </c>
      <c r="D1235" s="1" t="s">
        <v>13853</v>
      </c>
      <c r="E1235" s="1" t="s">
        <v>11736</v>
      </c>
      <c r="F1235" s="2">
        <v>33.99</v>
      </c>
      <c r="G1235" s="1" t="str">
        <f t="shared" si="57"/>
        <v>622848162953805957233.99</v>
      </c>
      <c r="H1235" s="1" t="s">
        <v>13854</v>
      </c>
      <c r="I1235" t="e">
        <f>VLOOKUP(G2548,银行退汇!H:K,4,FALSE)</f>
        <v>#N/A</v>
      </c>
      <c r="J1235" t="e">
        <f t="shared" si="58"/>
        <v>#N/A</v>
      </c>
      <c r="K1235" t="e">
        <f>VLOOKUP(G1235,网银退汇!H:J,3,FALSE)</f>
        <v>#N/A</v>
      </c>
      <c r="L1235" t="str">
        <f t="shared" si="59"/>
        <v>20170811</v>
      </c>
    </row>
    <row r="1236" spans="1:12">
      <c r="A1236" s="1" t="s">
        <v>9136</v>
      </c>
      <c r="B1236" s="1" t="s">
        <v>2351</v>
      </c>
      <c r="C1236" s="1" t="s">
        <v>13856</v>
      </c>
      <c r="D1236" s="1" t="s">
        <v>13853</v>
      </c>
      <c r="E1236" s="1" t="s">
        <v>1045</v>
      </c>
      <c r="F1236" s="2">
        <v>522</v>
      </c>
      <c r="G1236" s="1" t="str">
        <f t="shared" si="57"/>
        <v>6228481920133637817522</v>
      </c>
      <c r="H1236" s="1" t="s">
        <v>13854</v>
      </c>
      <c r="I1236" t="e">
        <f>VLOOKUP(G2549,银行退汇!H:K,4,FALSE)</f>
        <v>#N/A</v>
      </c>
      <c r="J1236" t="e">
        <f t="shared" si="58"/>
        <v>#N/A</v>
      </c>
      <c r="K1236" t="e">
        <f>VLOOKUP(G1236,网银退汇!H:J,3,FALSE)</f>
        <v>#N/A</v>
      </c>
      <c r="L1236" t="str">
        <f t="shared" si="59"/>
        <v>20170803</v>
      </c>
    </row>
    <row r="1237" spans="1:12">
      <c r="A1237" s="1" t="s">
        <v>9697</v>
      </c>
      <c r="B1237" s="1" t="s">
        <v>9696</v>
      </c>
      <c r="C1237" s="1" t="s">
        <v>13857</v>
      </c>
      <c r="D1237" s="1" t="s">
        <v>13853</v>
      </c>
      <c r="E1237" s="6" t="s">
        <v>1045</v>
      </c>
      <c r="F1237" s="13">
        <v>700</v>
      </c>
      <c r="G1237" s="1" t="str">
        <f t="shared" si="57"/>
        <v>6228481920133637817700</v>
      </c>
      <c r="H1237" s="1" t="s">
        <v>13854</v>
      </c>
      <c r="I1237" t="e">
        <f>VLOOKUP(G2550,银行退汇!H:K,4,FALSE)</f>
        <v>#N/A</v>
      </c>
      <c r="J1237" t="e">
        <f t="shared" si="58"/>
        <v>#N/A</v>
      </c>
      <c r="K1237" t="str">
        <f>VLOOKUP(G1237,网银退汇!H:J,3,FALSE)</f>
        <v>2017-08-04</v>
      </c>
      <c r="L1237" t="str">
        <f t="shared" si="59"/>
        <v>20170804</v>
      </c>
    </row>
    <row r="1238" spans="1:12">
      <c r="A1238" s="1" t="s">
        <v>8613</v>
      </c>
      <c r="B1238" s="1" t="s">
        <v>1714</v>
      </c>
      <c r="C1238" s="1" t="s">
        <v>13852</v>
      </c>
      <c r="D1238" s="1" t="s">
        <v>13853</v>
      </c>
      <c r="E1238" s="1" t="s">
        <v>8614</v>
      </c>
      <c r="F1238" s="2">
        <v>4110</v>
      </c>
      <c r="G1238" s="1" t="str">
        <f t="shared" si="57"/>
        <v>62284819203948924164110</v>
      </c>
      <c r="H1238" s="1" t="s">
        <v>13854</v>
      </c>
      <c r="I1238" t="e">
        <f>VLOOKUP(G2551,银行退汇!H:K,4,FALSE)</f>
        <v>#N/A</v>
      </c>
      <c r="J1238" t="e">
        <f t="shared" si="58"/>
        <v>#N/A</v>
      </c>
      <c r="K1238" t="e">
        <f>VLOOKUP(G1238,网银退汇!H:J,3,FALSE)</f>
        <v>#N/A</v>
      </c>
      <c r="L1238" t="str">
        <f t="shared" si="59"/>
        <v>20170801</v>
      </c>
    </row>
    <row r="1239" spans="1:12">
      <c r="A1239" s="1" t="s">
        <v>8983</v>
      </c>
      <c r="B1239" s="1" t="s">
        <v>2176</v>
      </c>
      <c r="C1239" s="1" t="s">
        <v>13855</v>
      </c>
      <c r="D1239" s="1" t="s">
        <v>13853</v>
      </c>
      <c r="E1239" s="1" t="s">
        <v>8984</v>
      </c>
      <c r="F1239" s="2">
        <v>100</v>
      </c>
      <c r="G1239" s="1" t="str">
        <f t="shared" si="57"/>
        <v>6228481926234834567100</v>
      </c>
      <c r="H1239" s="1" t="s">
        <v>13854</v>
      </c>
      <c r="I1239" t="e">
        <f>VLOOKUP(G2552,银行退汇!H:K,4,FALSE)</f>
        <v>#N/A</v>
      </c>
      <c r="J1239" t="e">
        <f t="shared" si="58"/>
        <v>#N/A</v>
      </c>
      <c r="K1239" t="e">
        <f>VLOOKUP(G1239,网银退汇!H:J,3,FALSE)</f>
        <v>#N/A</v>
      </c>
      <c r="L1239" t="str">
        <f t="shared" si="59"/>
        <v>20170802</v>
      </c>
    </row>
    <row r="1240" spans="1:12">
      <c r="A1240" s="1" t="s">
        <v>13401</v>
      </c>
      <c r="B1240" s="1" t="s">
        <v>7746</v>
      </c>
      <c r="C1240" s="1" t="s">
        <v>13871</v>
      </c>
      <c r="D1240" s="1" t="s">
        <v>13853</v>
      </c>
      <c r="E1240" s="1" t="s">
        <v>13402</v>
      </c>
      <c r="F1240" s="2">
        <v>2287</v>
      </c>
      <c r="G1240" s="1" t="str">
        <f t="shared" si="57"/>
        <v>62284819262358503642287</v>
      </c>
      <c r="H1240" s="1" t="s">
        <v>13854</v>
      </c>
      <c r="I1240" t="e">
        <f>VLOOKUP(G2553,银行退汇!H:K,4,FALSE)</f>
        <v>#N/A</v>
      </c>
      <c r="J1240" t="e">
        <f t="shared" si="58"/>
        <v>#N/A</v>
      </c>
      <c r="K1240" t="e">
        <f>VLOOKUP(G1240,网银退汇!H:J,3,FALSE)</f>
        <v>#N/A</v>
      </c>
      <c r="L1240" t="str">
        <f t="shared" si="59"/>
        <v>20170818</v>
      </c>
    </row>
    <row r="1241" spans="1:12">
      <c r="A1241" s="1" t="s">
        <v>12515</v>
      </c>
      <c r="B1241" s="1" t="s">
        <v>6552</v>
      </c>
      <c r="C1241" s="1" t="s">
        <v>13868</v>
      </c>
      <c r="D1241" s="1" t="s">
        <v>13853</v>
      </c>
      <c r="E1241" s="1" t="s">
        <v>12516</v>
      </c>
      <c r="F1241" s="2">
        <v>200</v>
      </c>
      <c r="G1241" s="1" t="str">
        <f t="shared" si="57"/>
        <v>6228481926239602464200</v>
      </c>
      <c r="H1241" s="1" t="s">
        <v>13854</v>
      </c>
      <c r="I1241" t="e">
        <f>VLOOKUP(G2554,银行退汇!H:K,4,FALSE)</f>
        <v>#N/A</v>
      </c>
      <c r="J1241" t="e">
        <f t="shared" si="58"/>
        <v>#N/A</v>
      </c>
      <c r="K1241" t="e">
        <f>VLOOKUP(G1241,网银退汇!H:J,3,FALSE)</f>
        <v>#N/A</v>
      </c>
      <c r="L1241" t="str">
        <f t="shared" si="59"/>
        <v>20170815</v>
      </c>
    </row>
    <row r="1242" spans="1:12">
      <c r="A1242" s="1" t="s">
        <v>11340</v>
      </c>
      <c r="B1242" s="1" t="s">
        <v>5054</v>
      </c>
      <c r="C1242" s="1" t="s">
        <v>13863</v>
      </c>
      <c r="D1242" s="1" t="s">
        <v>13853</v>
      </c>
      <c r="E1242" s="1" t="s">
        <v>11341</v>
      </c>
      <c r="F1242" s="2">
        <v>200</v>
      </c>
      <c r="G1242" s="1" t="str">
        <f t="shared" si="57"/>
        <v>6228481928109502873200</v>
      </c>
      <c r="H1242" s="1" t="s">
        <v>13854</v>
      </c>
      <c r="I1242" t="e">
        <f>VLOOKUP(G2555,银行退汇!H:K,4,FALSE)</f>
        <v>#N/A</v>
      </c>
      <c r="J1242" t="e">
        <f t="shared" si="58"/>
        <v>#N/A</v>
      </c>
      <c r="K1242" t="e">
        <f>VLOOKUP(G1242,网银退汇!H:J,3,FALSE)</f>
        <v>#N/A</v>
      </c>
      <c r="L1242" t="str">
        <f t="shared" si="59"/>
        <v>20170810</v>
      </c>
    </row>
    <row r="1243" spans="1:12">
      <c r="A1243" s="1" t="s">
        <v>11709</v>
      </c>
      <c r="B1243" s="1" t="s">
        <v>11708</v>
      </c>
      <c r="C1243" s="1" t="s">
        <v>13864</v>
      </c>
      <c r="D1243" s="1" t="s">
        <v>13853</v>
      </c>
      <c r="E1243" s="6" t="s">
        <v>622</v>
      </c>
      <c r="F1243" s="13">
        <v>299.83999999999997</v>
      </c>
      <c r="G1243" s="1" t="str">
        <f t="shared" si="57"/>
        <v>6228481928351145975299.84</v>
      </c>
      <c r="H1243" s="1" t="s">
        <v>13854</v>
      </c>
      <c r="I1243" t="e">
        <f>VLOOKUP(G2556,银行退汇!H:K,4,FALSE)</f>
        <v>#N/A</v>
      </c>
      <c r="J1243" t="e">
        <f t="shared" si="58"/>
        <v>#N/A</v>
      </c>
      <c r="K1243" t="str">
        <f>VLOOKUP(G1243,网银退汇!H:J,3,FALSE)</f>
        <v>2017-08-11</v>
      </c>
      <c r="L1243" t="str">
        <f t="shared" si="59"/>
        <v>20170811</v>
      </c>
    </row>
    <row r="1244" spans="1:12">
      <c r="A1244" s="1" t="s">
        <v>8657</v>
      </c>
      <c r="B1244" s="1" t="s">
        <v>1771</v>
      </c>
      <c r="C1244" s="1" t="s">
        <v>13852</v>
      </c>
      <c r="D1244" s="1" t="s">
        <v>13853</v>
      </c>
      <c r="E1244" s="1" t="s">
        <v>8658</v>
      </c>
      <c r="F1244" s="2">
        <v>700</v>
      </c>
      <c r="G1244" s="1" t="str">
        <f t="shared" si="57"/>
        <v>6228481928538014177700</v>
      </c>
      <c r="H1244" s="1" t="s">
        <v>13854</v>
      </c>
      <c r="I1244" t="e">
        <f>VLOOKUP(G2557,银行退汇!H:K,4,FALSE)</f>
        <v>#N/A</v>
      </c>
      <c r="J1244" t="e">
        <f t="shared" si="58"/>
        <v>#N/A</v>
      </c>
      <c r="K1244" t="e">
        <f>VLOOKUP(G1244,网银退汇!H:J,3,FALSE)</f>
        <v>#N/A</v>
      </c>
      <c r="L1244" t="str">
        <f t="shared" si="59"/>
        <v>20170801</v>
      </c>
    </row>
    <row r="1245" spans="1:12">
      <c r="A1245" s="1" t="s">
        <v>9634</v>
      </c>
      <c r="B1245" s="1" t="s">
        <v>9633</v>
      </c>
      <c r="C1245" s="1" t="s">
        <v>13857</v>
      </c>
      <c r="D1245" s="1" t="s">
        <v>13853</v>
      </c>
      <c r="E1245" s="6" t="s">
        <v>1049</v>
      </c>
      <c r="F1245" s="13">
        <v>418.32</v>
      </c>
      <c r="G1245" s="1" t="str">
        <f t="shared" si="57"/>
        <v>6228481928586454176418.32</v>
      </c>
      <c r="H1245" s="1" t="s">
        <v>13854</v>
      </c>
      <c r="I1245" t="e">
        <f>VLOOKUP(G2558,银行退汇!H:K,4,FALSE)</f>
        <v>#N/A</v>
      </c>
      <c r="J1245" t="e">
        <f t="shared" si="58"/>
        <v>#N/A</v>
      </c>
      <c r="K1245" t="str">
        <f>VLOOKUP(G1245,网银退汇!H:J,3,FALSE)</f>
        <v>2017-08-04</v>
      </c>
      <c r="L1245" t="str">
        <f t="shared" si="59"/>
        <v>20170804</v>
      </c>
    </row>
    <row r="1246" spans="1:12">
      <c r="A1246" s="1" t="s">
        <v>11601</v>
      </c>
      <c r="B1246" s="1" t="s">
        <v>11600</v>
      </c>
      <c r="C1246" s="1" t="s">
        <v>13864</v>
      </c>
      <c r="D1246" s="1" t="s">
        <v>13853</v>
      </c>
      <c r="E1246" s="6" t="s">
        <v>648</v>
      </c>
      <c r="F1246" s="13">
        <v>700</v>
      </c>
      <c r="G1246" s="1" t="str">
        <f t="shared" si="57"/>
        <v>6228481928591937579700</v>
      </c>
      <c r="H1246" s="1" t="s">
        <v>13854</v>
      </c>
      <c r="I1246" t="e">
        <f>VLOOKUP(G2559,银行退汇!H:K,4,FALSE)</f>
        <v>#N/A</v>
      </c>
      <c r="J1246" t="e">
        <f t="shared" si="58"/>
        <v>#N/A</v>
      </c>
      <c r="K1246" t="str">
        <f>VLOOKUP(G1246,网银退汇!H:J,3,FALSE)</f>
        <v>2017-08-11</v>
      </c>
      <c r="L1246" t="str">
        <f t="shared" si="59"/>
        <v>20170811</v>
      </c>
    </row>
    <row r="1247" spans="1:12">
      <c r="A1247" s="1" t="s">
        <v>11744</v>
      </c>
      <c r="B1247" s="1" t="s">
        <v>5559</v>
      </c>
      <c r="C1247" s="1" t="s">
        <v>13864</v>
      </c>
      <c r="D1247" s="1" t="s">
        <v>13853</v>
      </c>
      <c r="E1247" s="1" t="s">
        <v>11745</v>
      </c>
      <c r="F1247" s="2">
        <v>450</v>
      </c>
      <c r="G1247" s="1" t="str">
        <f t="shared" si="57"/>
        <v>6228481930026950813450</v>
      </c>
      <c r="H1247" s="1" t="s">
        <v>13854</v>
      </c>
      <c r="I1247" t="e">
        <f>VLOOKUP(G2560,银行退汇!H:K,4,FALSE)</f>
        <v>#N/A</v>
      </c>
      <c r="J1247" t="e">
        <f t="shared" si="58"/>
        <v>#N/A</v>
      </c>
      <c r="K1247" t="e">
        <f>VLOOKUP(G1247,网银退汇!H:J,3,FALSE)</f>
        <v>#N/A</v>
      </c>
      <c r="L1247" t="str">
        <f t="shared" si="59"/>
        <v>20170811</v>
      </c>
    </row>
    <row r="1248" spans="1:12">
      <c r="A1248" s="1" t="s">
        <v>10687</v>
      </c>
      <c r="B1248" s="1" t="s">
        <v>4254</v>
      </c>
      <c r="C1248" s="1" t="s">
        <v>13861</v>
      </c>
      <c r="D1248" s="1" t="s">
        <v>13853</v>
      </c>
      <c r="E1248" s="1" t="s">
        <v>10688</v>
      </c>
      <c r="F1248" s="2">
        <v>726.92</v>
      </c>
      <c r="G1248" s="1" t="str">
        <f t="shared" si="57"/>
        <v>6228481930399554911726.92</v>
      </c>
      <c r="H1248" s="1" t="s">
        <v>13854</v>
      </c>
      <c r="I1248" t="e">
        <f>VLOOKUP(G2561,银行退汇!H:K,4,FALSE)</f>
        <v>#N/A</v>
      </c>
      <c r="J1248" t="e">
        <f t="shared" si="58"/>
        <v>#N/A</v>
      </c>
      <c r="K1248" t="e">
        <f>VLOOKUP(G1248,网银退汇!H:J,3,FALSE)</f>
        <v>#N/A</v>
      </c>
      <c r="L1248" t="str">
        <f t="shared" si="59"/>
        <v>20170808</v>
      </c>
    </row>
    <row r="1249" spans="1:12">
      <c r="A1249" s="1" t="s">
        <v>12997</v>
      </c>
      <c r="B1249" s="1" t="s">
        <v>7205</v>
      </c>
      <c r="C1249" s="1" t="s">
        <v>13869</v>
      </c>
      <c r="D1249" s="1" t="s">
        <v>13853</v>
      </c>
      <c r="E1249" s="1" t="s">
        <v>12998</v>
      </c>
      <c r="F1249" s="2">
        <v>101.66</v>
      </c>
      <c r="G1249" s="1" t="str">
        <f t="shared" si="57"/>
        <v>6228481930674851115101.66</v>
      </c>
      <c r="H1249" s="1" t="s">
        <v>13854</v>
      </c>
      <c r="I1249" t="e">
        <f>VLOOKUP(G2562,银行退汇!H:K,4,FALSE)</f>
        <v>#N/A</v>
      </c>
      <c r="J1249" t="e">
        <f t="shared" si="58"/>
        <v>#N/A</v>
      </c>
      <c r="K1249" t="e">
        <f>VLOOKUP(G1249,网银退汇!H:J,3,FALSE)</f>
        <v>#N/A</v>
      </c>
      <c r="L1249" t="str">
        <f t="shared" si="59"/>
        <v>20170816</v>
      </c>
    </row>
    <row r="1250" spans="1:12">
      <c r="A1250" s="1" t="s">
        <v>11124</v>
      </c>
      <c r="B1250" s="1" t="s">
        <v>4785</v>
      </c>
      <c r="C1250" s="1" t="s">
        <v>13863</v>
      </c>
      <c r="D1250" s="1" t="s">
        <v>13853</v>
      </c>
      <c r="E1250" s="1" t="s">
        <v>11125</v>
      </c>
      <c r="F1250" s="2">
        <v>218</v>
      </c>
      <c r="G1250" s="1" t="str">
        <f t="shared" si="57"/>
        <v>6228481930831346314218</v>
      </c>
      <c r="H1250" s="1" t="s">
        <v>13854</v>
      </c>
      <c r="I1250" t="e">
        <f>VLOOKUP(G2563,银行退汇!H:K,4,FALSE)</f>
        <v>#N/A</v>
      </c>
      <c r="J1250" t="e">
        <f t="shared" si="58"/>
        <v>#N/A</v>
      </c>
      <c r="K1250" t="e">
        <f>VLOOKUP(G1250,网银退汇!H:J,3,FALSE)</f>
        <v>#N/A</v>
      </c>
      <c r="L1250" t="str">
        <f t="shared" si="59"/>
        <v>20170810</v>
      </c>
    </row>
    <row r="1251" spans="1:12">
      <c r="A1251" s="1" t="s">
        <v>10954</v>
      </c>
      <c r="B1251" s="1" t="s">
        <v>4576</v>
      </c>
      <c r="C1251" s="1" t="s">
        <v>13862</v>
      </c>
      <c r="D1251" s="1" t="s">
        <v>13853</v>
      </c>
      <c r="E1251" s="1" t="s">
        <v>10955</v>
      </c>
      <c r="F1251" s="2">
        <v>5169</v>
      </c>
      <c r="G1251" s="1" t="str">
        <f t="shared" si="57"/>
        <v>62284819308340199185169</v>
      </c>
      <c r="H1251" s="1" t="s">
        <v>13854</v>
      </c>
      <c r="I1251" t="e">
        <f>VLOOKUP(G2564,银行退汇!H:K,4,FALSE)</f>
        <v>#N/A</v>
      </c>
      <c r="J1251" t="e">
        <f t="shared" si="58"/>
        <v>#N/A</v>
      </c>
      <c r="K1251" t="e">
        <f>VLOOKUP(G1251,网银退汇!H:J,3,FALSE)</f>
        <v>#N/A</v>
      </c>
      <c r="L1251" t="str">
        <f t="shared" si="59"/>
        <v>20170809</v>
      </c>
    </row>
    <row r="1252" spans="1:12">
      <c r="A1252" s="1" t="s">
        <v>11092</v>
      </c>
      <c r="B1252" s="1" t="s">
        <v>11091</v>
      </c>
      <c r="C1252" s="1" t="s">
        <v>13863</v>
      </c>
      <c r="D1252" s="1" t="s">
        <v>13853</v>
      </c>
      <c r="E1252" s="6" t="s">
        <v>734</v>
      </c>
      <c r="F1252" s="13">
        <v>1194</v>
      </c>
      <c r="G1252" s="1" t="str">
        <f t="shared" si="57"/>
        <v>62284819311421499181194</v>
      </c>
      <c r="H1252" s="1" t="s">
        <v>13854</v>
      </c>
      <c r="I1252" t="e">
        <f>VLOOKUP(G2565,银行退汇!H:K,4,FALSE)</f>
        <v>#N/A</v>
      </c>
      <c r="J1252" t="e">
        <f t="shared" si="58"/>
        <v>#N/A</v>
      </c>
      <c r="K1252" t="str">
        <f>VLOOKUP(G1252,网银退汇!H:J,3,FALSE)</f>
        <v>2017-08-10</v>
      </c>
      <c r="L1252" t="str">
        <f t="shared" si="59"/>
        <v>20170810</v>
      </c>
    </row>
    <row r="1253" spans="1:12">
      <c r="A1253" s="1" t="s">
        <v>11469</v>
      </c>
      <c r="B1253" s="1" t="s">
        <v>5218</v>
      </c>
      <c r="C1253" s="1" t="s">
        <v>13864</v>
      </c>
      <c r="D1253" s="1" t="s">
        <v>13853</v>
      </c>
      <c r="E1253" s="1" t="s">
        <v>11470</v>
      </c>
      <c r="F1253" s="2">
        <v>198.4</v>
      </c>
      <c r="G1253" s="1" t="str">
        <f t="shared" si="57"/>
        <v>6228481931238499714198.4</v>
      </c>
      <c r="H1253" s="1" t="s">
        <v>13854</v>
      </c>
      <c r="I1253" t="e">
        <f>VLOOKUP(G2566,银行退汇!H:K,4,FALSE)</f>
        <v>#N/A</v>
      </c>
      <c r="J1253" t="e">
        <f t="shared" si="58"/>
        <v>#N/A</v>
      </c>
      <c r="K1253" t="e">
        <f>VLOOKUP(G1253,网银退汇!H:J,3,FALSE)</f>
        <v>#N/A</v>
      </c>
      <c r="L1253" t="str">
        <f t="shared" si="59"/>
        <v>20170811</v>
      </c>
    </row>
    <row r="1254" spans="1:12">
      <c r="A1254" s="1" t="s">
        <v>12345</v>
      </c>
      <c r="B1254" s="1" t="s">
        <v>6310</v>
      </c>
      <c r="C1254" s="1" t="s">
        <v>13868</v>
      </c>
      <c r="D1254" s="1" t="s">
        <v>13853</v>
      </c>
      <c r="E1254" s="1" t="s">
        <v>12346</v>
      </c>
      <c r="F1254" s="2">
        <v>185</v>
      </c>
      <c r="G1254" s="1" t="str">
        <f t="shared" si="57"/>
        <v>6228481936023541760185</v>
      </c>
      <c r="H1254" s="1" t="s">
        <v>13854</v>
      </c>
      <c r="I1254" t="e">
        <f>VLOOKUP(G2567,银行退汇!H:K,4,FALSE)</f>
        <v>#N/A</v>
      </c>
      <c r="J1254" t="e">
        <f t="shared" si="58"/>
        <v>#N/A</v>
      </c>
      <c r="K1254" t="e">
        <f>VLOOKUP(G1254,网银退汇!H:J,3,FALSE)</f>
        <v>#N/A</v>
      </c>
      <c r="L1254" t="str">
        <f t="shared" si="59"/>
        <v>20170815</v>
      </c>
    </row>
    <row r="1255" spans="1:12">
      <c r="A1255" s="1" t="s">
        <v>8790</v>
      </c>
      <c r="B1255" s="1" t="s">
        <v>1944</v>
      </c>
      <c r="C1255" s="1" t="s">
        <v>13855</v>
      </c>
      <c r="D1255" s="1" t="s">
        <v>13853</v>
      </c>
      <c r="E1255" s="1" t="s">
        <v>8791</v>
      </c>
      <c r="F1255" s="2">
        <v>1830</v>
      </c>
      <c r="G1255" s="1" t="str">
        <f t="shared" si="57"/>
        <v>62284819360732639681830</v>
      </c>
      <c r="H1255" s="1" t="s">
        <v>13854</v>
      </c>
      <c r="I1255" t="e">
        <f>VLOOKUP(G2568,银行退汇!H:K,4,FALSE)</f>
        <v>#N/A</v>
      </c>
      <c r="J1255" t="e">
        <f t="shared" si="58"/>
        <v>#N/A</v>
      </c>
      <c r="K1255" t="e">
        <f>VLOOKUP(G1255,网银退汇!H:J,3,FALSE)</f>
        <v>#N/A</v>
      </c>
      <c r="L1255" t="str">
        <f t="shared" si="59"/>
        <v>20170802</v>
      </c>
    </row>
    <row r="1256" spans="1:12">
      <c r="A1256" s="1" t="s">
        <v>8694</v>
      </c>
      <c r="B1256" s="1" t="s">
        <v>1824</v>
      </c>
      <c r="C1256" s="1" t="s">
        <v>13855</v>
      </c>
      <c r="D1256" s="1" t="s">
        <v>13853</v>
      </c>
      <c r="E1256" s="1" t="s">
        <v>8695</v>
      </c>
      <c r="F1256" s="2">
        <v>114.32</v>
      </c>
      <c r="G1256" s="1" t="str">
        <f t="shared" si="57"/>
        <v>6228481936198954467114.32</v>
      </c>
      <c r="H1256" s="1" t="s">
        <v>13854</v>
      </c>
      <c r="I1256" t="e">
        <f>VLOOKUP(G2569,银行退汇!H:K,4,FALSE)</f>
        <v>#N/A</v>
      </c>
      <c r="J1256" t="e">
        <f t="shared" si="58"/>
        <v>#N/A</v>
      </c>
      <c r="K1256" t="e">
        <f>VLOOKUP(G1256,网银退汇!H:J,3,FALSE)</f>
        <v>#N/A</v>
      </c>
      <c r="L1256" t="str">
        <f t="shared" si="59"/>
        <v>20170802</v>
      </c>
    </row>
    <row r="1257" spans="1:12">
      <c r="A1257" s="1" t="s">
        <v>13714</v>
      </c>
      <c r="B1257" s="1" t="s">
        <v>8171</v>
      </c>
      <c r="C1257" s="1" t="s">
        <v>13871</v>
      </c>
      <c r="D1257" s="1" t="s">
        <v>13853</v>
      </c>
      <c r="E1257" s="1" t="s">
        <v>13715</v>
      </c>
      <c r="F1257" s="2">
        <v>12.5</v>
      </c>
      <c r="G1257" s="1" t="str">
        <f t="shared" si="57"/>
        <v>622848193620548826912.5</v>
      </c>
      <c r="H1257" s="1" t="s">
        <v>13854</v>
      </c>
      <c r="I1257" t="e">
        <f>VLOOKUP(G2570,银行退汇!H:K,4,FALSE)</f>
        <v>#N/A</v>
      </c>
      <c r="J1257" t="e">
        <f t="shared" si="58"/>
        <v>#N/A</v>
      </c>
      <c r="K1257" t="e">
        <f>VLOOKUP(G1257,网银退汇!H:J,3,FALSE)</f>
        <v>#N/A</v>
      </c>
      <c r="L1257" t="str">
        <f t="shared" si="59"/>
        <v>20170818</v>
      </c>
    </row>
    <row r="1258" spans="1:12">
      <c r="A1258" s="1" t="s">
        <v>11836</v>
      </c>
      <c r="B1258" s="1" t="s">
        <v>5666</v>
      </c>
      <c r="C1258" s="1" t="s">
        <v>13865</v>
      </c>
      <c r="D1258" s="1" t="s">
        <v>13853</v>
      </c>
      <c r="E1258" s="1" t="s">
        <v>11837</v>
      </c>
      <c r="F1258" s="2">
        <v>984.5</v>
      </c>
      <c r="G1258" s="1" t="str">
        <f t="shared" si="57"/>
        <v>6228481938232497776984.5</v>
      </c>
      <c r="H1258" s="1" t="s">
        <v>13854</v>
      </c>
      <c r="I1258" t="e">
        <f>VLOOKUP(G2571,银行退汇!H:K,4,FALSE)</f>
        <v>#N/A</v>
      </c>
      <c r="J1258" t="e">
        <f t="shared" si="58"/>
        <v>#N/A</v>
      </c>
      <c r="K1258" t="e">
        <f>VLOOKUP(G1258,网银退汇!H:J,3,FALSE)</f>
        <v>#N/A</v>
      </c>
      <c r="L1258" t="str">
        <f t="shared" si="59"/>
        <v>20170812</v>
      </c>
    </row>
    <row r="1259" spans="1:12">
      <c r="A1259" s="1" t="s">
        <v>12191</v>
      </c>
      <c r="B1259" s="1" t="s">
        <v>6108</v>
      </c>
      <c r="C1259" s="1" t="s">
        <v>13867</v>
      </c>
      <c r="D1259" s="1" t="s">
        <v>13853</v>
      </c>
      <c r="E1259" s="1" t="s">
        <v>12192</v>
      </c>
      <c r="F1259" s="2">
        <v>9.94</v>
      </c>
      <c r="G1259" s="1" t="str">
        <f t="shared" si="57"/>
        <v>62284819383304810789.94</v>
      </c>
      <c r="H1259" s="1" t="s">
        <v>13854</v>
      </c>
      <c r="I1259" t="e">
        <f>VLOOKUP(G2572,银行退汇!H:K,4,FALSE)</f>
        <v>#N/A</v>
      </c>
      <c r="J1259" t="e">
        <f t="shared" si="58"/>
        <v>#N/A</v>
      </c>
      <c r="K1259" t="e">
        <f>VLOOKUP(G1259,网银退汇!H:J,3,FALSE)</f>
        <v>#N/A</v>
      </c>
      <c r="L1259" t="str">
        <f t="shared" si="59"/>
        <v>20170814</v>
      </c>
    </row>
    <row r="1260" spans="1:12">
      <c r="A1260" s="1" t="s">
        <v>9113</v>
      </c>
      <c r="B1260" s="1" t="s">
        <v>9112</v>
      </c>
      <c r="C1260" s="1" t="s">
        <v>13856</v>
      </c>
      <c r="D1260" s="1" t="s">
        <v>13853</v>
      </c>
      <c r="E1260" s="6" t="s">
        <v>1162</v>
      </c>
      <c r="F1260" s="13">
        <v>0.9</v>
      </c>
      <c r="G1260" s="1" t="str">
        <f t="shared" si="57"/>
        <v>62284819385038667740.9</v>
      </c>
      <c r="H1260" s="1" t="s">
        <v>13854</v>
      </c>
      <c r="I1260" t="e">
        <f>VLOOKUP(G2573,银行退汇!H:K,4,FALSE)</f>
        <v>#N/A</v>
      </c>
      <c r="J1260" t="e">
        <f t="shared" si="58"/>
        <v>#N/A</v>
      </c>
      <c r="K1260" t="str">
        <f>VLOOKUP(G1260,网银退汇!H:J,3,FALSE)</f>
        <v>2017-08-04</v>
      </c>
      <c r="L1260" t="str">
        <f t="shared" si="59"/>
        <v>20170803</v>
      </c>
    </row>
    <row r="1261" spans="1:12">
      <c r="A1261" s="1" t="s">
        <v>9110</v>
      </c>
      <c r="B1261" s="1" t="s">
        <v>2319</v>
      </c>
      <c r="C1261" s="1" t="s">
        <v>13856</v>
      </c>
      <c r="D1261" s="1" t="s">
        <v>13853</v>
      </c>
      <c r="E1261" s="1" t="s">
        <v>1162</v>
      </c>
      <c r="F1261" s="2">
        <v>20</v>
      </c>
      <c r="G1261" s="1" t="str">
        <f t="shared" si="57"/>
        <v>622848193850386677420</v>
      </c>
      <c r="H1261" s="1" t="s">
        <v>13854</v>
      </c>
      <c r="I1261" t="e">
        <f>VLOOKUP(G2574,银行退汇!H:K,4,FALSE)</f>
        <v>#N/A</v>
      </c>
      <c r="J1261" t="e">
        <f t="shared" si="58"/>
        <v>#N/A</v>
      </c>
      <c r="K1261" t="e">
        <f>VLOOKUP(G1261,网银退汇!H:J,3,FALSE)</f>
        <v>#N/A</v>
      </c>
      <c r="L1261" t="str">
        <f t="shared" si="59"/>
        <v>20170803</v>
      </c>
    </row>
    <row r="1262" spans="1:12">
      <c r="A1262" s="1" t="s">
        <v>11277</v>
      </c>
      <c r="B1262" s="1" t="s">
        <v>4971</v>
      </c>
      <c r="C1262" s="1" t="s">
        <v>13863</v>
      </c>
      <c r="D1262" s="1" t="s">
        <v>13853</v>
      </c>
      <c r="E1262" s="1" t="s">
        <v>11278</v>
      </c>
      <c r="F1262" s="2">
        <v>387.22</v>
      </c>
      <c r="G1262" s="1" t="str">
        <f t="shared" si="57"/>
        <v>6228481938584512271387.22</v>
      </c>
      <c r="H1262" s="1" t="s">
        <v>13854</v>
      </c>
      <c r="I1262" t="e">
        <f>VLOOKUP(G2575,银行退汇!H:K,4,FALSE)</f>
        <v>#N/A</v>
      </c>
      <c r="J1262" t="e">
        <f t="shared" si="58"/>
        <v>#N/A</v>
      </c>
      <c r="K1262" t="e">
        <f>VLOOKUP(G1262,网银退汇!H:J,3,FALSE)</f>
        <v>#N/A</v>
      </c>
      <c r="L1262" t="str">
        <f t="shared" si="59"/>
        <v>20170810</v>
      </c>
    </row>
    <row r="1263" spans="1:12">
      <c r="A1263" s="1" t="s">
        <v>10878</v>
      </c>
      <c r="B1263" s="1" t="s">
        <v>10877</v>
      </c>
      <c r="C1263" s="1" t="s">
        <v>13862</v>
      </c>
      <c r="D1263" s="1" t="s">
        <v>13853</v>
      </c>
      <c r="E1263" s="6" t="s">
        <v>807</v>
      </c>
      <c r="F1263" s="13">
        <v>135.19999999999999</v>
      </c>
      <c r="G1263" s="1" t="str">
        <f t="shared" si="57"/>
        <v>6228481938606659571135.2</v>
      </c>
      <c r="H1263" s="1" t="s">
        <v>13854</v>
      </c>
      <c r="I1263" t="e">
        <f>VLOOKUP(G2576,银行退汇!H:K,4,FALSE)</f>
        <v>#N/A</v>
      </c>
      <c r="J1263" t="e">
        <f t="shared" si="58"/>
        <v>#N/A</v>
      </c>
      <c r="K1263" t="str">
        <f>VLOOKUP(G1263,网银退汇!H:J,3,FALSE)</f>
        <v>2017-08-09</v>
      </c>
      <c r="L1263" t="str">
        <f t="shared" si="59"/>
        <v>20170809</v>
      </c>
    </row>
    <row r="1264" spans="1:12">
      <c r="A1264" s="1" t="s">
        <v>12311</v>
      </c>
      <c r="B1264" s="1" t="s">
        <v>6265</v>
      </c>
      <c r="C1264" s="1" t="s">
        <v>13868</v>
      </c>
      <c r="D1264" s="1" t="s">
        <v>13853</v>
      </c>
      <c r="E1264" s="1" t="s">
        <v>12312</v>
      </c>
      <c r="F1264" s="2">
        <v>200</v>
      </c>
      <c r="G1264" s="1" t="str">
        <f t="shared" si="57"/>
        <v>6228481938614939270200</v>
      </c>
      <c r="H1264" s="1" t="s">
        <v>13854</v>
      </c>
      <c r="I1264" t="e">
        <f>VLOOKUP(G2577,银行退汇!H:K,4,FALSE)</f>
        <v>#N/A</v>
      </c>
      <c r="J1264" t="e">
        <f t="shared" si="58"/>
        <v>#N/A</v>
      </c>
      <c r="K1264" t="e">
        <f>VLOOKUP(G1264,网银退汇!H:J,3,FALSE)</f>
        <v>#N/A</v>
      </c>
      <c r="L1264" t="str">
        <f t="shared" si="59"/>
        <v>20170815</v>
      </c>
    </row>
    <row r="1265" spans="1:12">
      <c r="A1265" s="1" t="s">
        <v>12896</v>
      </c>
      <c r="B1265" s="1" t="s">
        <v>7069</v>
      </c>
      <c r="C1265" s="1" t="s">
        <v>13869</v>
      </c>
      <c r="D1265" s="1" t="s">
        <v>13853</v>
      </c>
      <c r="E1265" s="1" t="s">
        <v>12897</v>
      </c>
      <c r="F1265" s="2">
        <v>5411.75</v>
      </c>
      <c r="G1265" s="1" t="str">
        <f t="shared" si="57"/>
        <v>62284819386156965725411.75</v>
      </c>
      <c r="H1265" s="1" t="s">
        <v>13854</v>
      </c>
      <c r="I1265" t="e">
        <f>VLOOKUP(G2578,银行退汇!H:K,4,FALSE)</f>
        <v>#N/A</v>
      </c>
      <c r="J1265" t="e">
        <f t="shared" si="58"/>
        <v>#N/A</v>
      </c>
      <c r="K1265" t="e">
        <f>VLOOKUP(G1265,网银退汇!H:J,3,FALSE)</f>
        <v>#N/A</v>
      </c>
      <c r="L1265" t="str">
        <f t="shared" si="59"/>
        <v>20170816</v>
      </c>
    </row>
    <row r="1266" spans="1:12">
      <c r="A1266" s="1" t="s">
        <v>10092</v>
      </c>
      <c r="B1266" s="1" t="s">
        <v>3523</v>
      </c>
      <c r="C1266" s="1" t="s">
        <v>13860</v>
      </c>
      <c r="D1266" s="1" t="s">
        <v>13853</v>
      </c>
      <c r="E1266" s="1" t="s">
        <v>10093</v>
      </c>
      <c r="F1266" s="2">
        <v>207.72</v>
      </c>
      <c r="G1266" s="1" t="str">
        <f t="shared" si="57"/>
        <v>6228481938616952370207.72</v>
      </c>
      <c r="H1266" s="1" t="s">
        <v>13854</v>
      </c>
      <c r="I1266" t="e">
        <f>VLOOKUP(G2579,银行退汇!H:K,4,FALSE)</f>
        <v>#N/A</v>
      </c>
      <c r="J1266" t="e">
        <f t="shared" si="58"/>
        <v>#N/A</v>
      </c>
      <c r="K1266" t="e">
        <f>VLOOKUP(G1266,网银退汇!H:J,3,FALSE)</f>
        <v>#N/A</v>
      </c>
      <c r="L1266" t="str">
        <f t="shared" si="59"/>
        <v>20170807</v>
      </c>
    </row>
    <row r="1267" spans="1:12">
      <c r="A1267" s="1" t="s">
        <v>11568</v>
      </c>
      <c r="B1267" s="1" t="s">
        <v>5344</v>
      </c>
      <c r="C1267" s="1" t="s">
        <v>13864</v>
      </c>
      <c r="D1267" s="1" t="s">
        <v>13853</v>
      </c>
      <c r="E1267" s="1" t="s">
        <v>11569</v>
      </c>
      <c r="F1267" s="2">
        <v>187</v>
      </c>
      <c r="G1267" s="1" t="str">
        <f t="shared" si="57"/>
        <v>6228481938618973671187</v>
      </c>
      <c r="H1267" s="1" t="s">
        <v>13854</v>
      </c>
      <c r="I1267" t="e">
        <f>VLOOKUP(G2580,银行退汇!H:K,4,FALSE)</f>
        <v>#N/A</v>
      </c>
      <c r="J1267" t="e">
        <f t="shared" si="58"/>
        <v>#N/A</v>
      </c>
      <c r="K1267" t="e">
        <f>VLOOKUP(G1267,网银退汇!H:J,3,FALSE)</f>
        <v>#N/A</v>
      </c>
      <c r="L1267" t="str">
        <f t="shared" si="59"/>
        <v>20170811</v>
      </c>
    </row>
    <row r="1268" spans="1:12">
      <c r="A1268" s="1" t="s">
        <v>12506</v>
      </c>
      <c r="B1268" s="1" t="s">
        <v>6540</v>
      </c>
      <c r="C1268" s="1" t="s">
        <v>13868</v>
      </c>
      <c r="D1268" s="1" t="s">
        <v>13853</v>
      </c>
      <c r="E1268" s="1" t="s">
        <v>12507</v>
      </c>
      <c r="F1268" s="2">
        <v>249.5</v>
      </c>
      <c r="G1268" s="1" t="str">
        <f t="shared" si="57"/>
        <v>6228481938620169979249.5</v>
      </c>
      <c r="H1268" s="1" t="s">
        <v>13854</v>
      </c>
      <c r="I1268" t="e">
        <f>VLOOKUP(G2581,银行退汇!H:K,4,FALSE)</f>
        <v>#N/A</v>
      </c>
      <c r="J1268" t="e">
        <f t="shared" si="58"/>
        <v>#N/A</v>
      </c>
      <c r="K1268" t="e">
        <f>VLOOKUP(G1268,网银退汇!H:J,3,FALSE)</f>
        <v>#N/A</v>
      </c>
      <c r="L1268" t="str">
        <f t="shared" si="59"/>
        <v>20170815</v>
      </c>
    </row>
    <row r="1269" spans="1:12">
      <c r="A1269" s="1" t="s">
        <v>8784</v>
      </c>
      <c r="B1269" s="1" t="s">
        <v>1935</v>
      </c>
      <c r="C1269" s="1" t="s">
        <v>13855</v>
      </c>
      <c r="D1269" s="1" t="s">
        <v>13853</v>
      </c>
      <c r="E1269" s="1" t="s">
        <v>8785</v>
      </c>
      <c r="F1269" s="2">
        <v>166.92</v>
      </c>
      <c r="G1269" s="1" t="str">
        <f t="shared" si="57"/>
        <v>6228482408012807270166.92</v>
      </c>
      <c r="H1269" s="1" t="s">
        <v>13854</v>
      </c>
      <c r="I1269" t="e">
        <f>VLOOKUP(G2582,银行退汇!H:K,4,FALSE)</f>
        <v>#N/A</v>
      </c>
      <c r="J1269" t="e">
        <f t="shared" si="58"/>
        <v>#N/A</v>
      </c>
      <c r="K1269" t="e">
        <f>VLOOKUP(G1269,网银退汇!H:J,3,FALSE)</f>
        <v>#N/A</v>
      </c>
      <c r="L1269" t="str">
        <f t="shared" si="59"/>
        <v>20170802</v>
      </c>
    </row>
    <row r="1270" spans="1:12">
      <c r="A1270" s="1" t="s">
        <v>10722</v>
      </c>
      <c r="B1270" s="1" t="s">
        <v>4294</v>
      </c>
      <c r="C1270" s="1" t="s">
        <v>13861</v>
      </c>
      <c r="D1270" s="1" t="s">
        <v>13853</v>
      </c>
      <c r="E1270" s="1" t="s">
        <v>10613</v>
      </c>
      <c r="F1270" s="2">
        <v>100</v>
      </c>
      <c r="G1270" s="1" t="str">
        <f t="shared" si="57"/>
        <v>6228482890930642113100</v>
      </c>
      <c r="H1270" s="1" t="s">
        <v>13854</v>
      </c>
      <c r="I1270" t="e">
        <f>VLOOKUP(G2583,银行退汇!H:K,4,FALSE)</f>
        <v>#N/A</v>
      </c>
      <c r="J1270" t="e">
        <f t="shared" si="58"/>
        <v>#N/A</v>
      </c>
      <c r="K1270" t="e">
        <f>VLOOKUP(G1270,网银退汇!H:J,3,FALSE)</f>
        <v>#N/A</v>
      </c>
      <c r="L1270" t="str">
        <f t="shared" si="59"/>
        <v>20170808</v>
      </c>
    </row>
    <row r="1271" spans="1:12">
      <c r="A1271" s="1" t="s">
        <v>10612</v>
      </c>
      <c r="B1271" s="1" t="s">
        <v>4165</v>
      </c>
      <c r="C1271" s="1" t="s">
        <v>13861</v>
      </c>
      <c r="D1271" s="1" t="s">
        <v>13853</v>
      </c>
      <c r="E1271" s="1" t="s">
        <v>10613</v>
      </c>
      <c r="F1271" s="2">
        <v>200</v>
      </c>
      <c r="G1271" s="1" t="str">
        <f t="shared" si="57"/>
        <v>6228482890930642113200</v>
      </c>
      <c r="H1271" s="1" t="s">
        <v>13854</v>
      </c>
      <c r="I1271" t="e">
        <f>VLOOKUP(G2584,银行退汇!H:K,4,FALSE)</f>
        <v>#N/A</v>
      </c>
      <c r="J1271" t="e">
        <f t="shared" si="58"/>
        <v>#N/A</v>
      </c>
      <c r="K1271" t="e">
        <f>VLOOKUP(G1271,网银退汇!H:J,3,FALSE)</f>
        <v>#N/A</v>
      </c>
      <c r="L1271" t="str">
        <f t="shared" si="59"/>
        <v>20170808</v>
      </c>
    </row>
    <row r="1272" spans="1:12">
      <c r="A1272" s="1" t="s">
        <v>12916</v>
      </c>
      <c r="B1272" s="1" t="s">
        <v>7097</v>
      </c>
      <c r="C1272" s="1" t="s">
        <v>13869</v>
      </c>
      <c r="D1272" s="1" t="s">
        <v>13853</v>
      </c>
      <c r="E1272" s="1" t="s">
        <v>12917</v>
      </c>
      <c r="F1272" s="2">
        <v>34.5</v>
      </c>
      <c r="G1272" s="1" t="str">
        <f t="shared" si="57"/>
        <v>622848289110034261734.5</v>
      </c>
      <c r="H1272" s="1" t="s">
        <v>13854</v>
      </c>
      <c r="I1272" t="e">
        <f>VLOOKUP(G2585,银行退汇!H:K,4,FALSE)</f>
        <v>#N/A</v>
      </c>
      <c r="J1272" t="e">
        <f t="shared" si="58"/>
        <v>#N/A</v>
      </c>
      <c r="K1272" t="e">
        <f>VLOOKUP(G1272,网银退汇!H:J,3,FALSE)</f>
        <v>#N/A</v>
      </c>
      <c r="L1272" t="str">
        <f t="shared" si="59"/>
        <v>20170816</v>
      </c>
    </row>
    <row r="1273" spans="1:12">
      <c r="A1273" s="1" t="s">
        <v>8434</v>
      </c>
      <c r="B1273" s="1" t="s">
        <v>1491</v>
      </c>
      <c r="C1273" s="1" t="s">
        <v>13852</v>
      </c>
      <c r="D1273" s="1" t="s">
        <v>13853</v>
      </c>
      <c r="E1273" s="1" t="s">
        <v>8435</v>
      </c>
      <c r="F1273" s="2">
        <v>113.2</v>
      </c>
      <c r="G1273" s="1" t="str">
        <f t="shared" si="57"/>
        <v>6228482896047420764113.2</v>
      </c>
      <c r="H1273" s="1" t="s">
        <v>13854</v>
      </c>
      <c r="I1273" t="e">
        <f>VLOOKUP(G2586,银行退汇!H:K,4,FALSE)</f>
        <v>#N/A</v>
      </c>
      <c r="J1273" t="e">
        <f t="shared" si="58"/>
        <v>#N/A</v>
      </c>
      <c r="K1273" t="e">
        <f>VLOOKUP(G1273,网银退汇!H:J,3,FALSE)</f>
        <v>#N/A</v>
      </c>
      <c r="L1273" t="str">
        <f t="shared" si="59"/>
        <v>20170801</v>
      </c>
    </row>
    <row r="1274" spans="1:12">
      <c r="A1274" s="1" t="s">
        <v>11253</v>
      </c>
      <c r="B1274" s="1" t="s">
        <v>4941</v>
      </c>
      <c r="C1274" s="1" t="s">
        <v>13863</v>
      </c>
      <c r="D1274" s="1" t="s">
        <v>13853</v>
      </c>
      <c r="E1274" s="1" t="s">
        <v>11254</v>
      </c>
      <c r="F1274" s="2">
        <v>1000</v>
      </c>
      <c r="G1274" s="1" t="str">
        <f t="shared" si="57"/>
        <v>62284828985215999721000</v>
      </c>
      <c r="H1274" s="1" t="s">
        <v>13854</v>
      </c>
      <c r="I1274" t="e">
        <f>VLOOKUP(G2587,银行退汇!H:K,4,FALSE)</f>
        <v>#N/A</v>
      </c>
      <c r="J1274" t="e">
        <f t="shared" si="58"/>
        <v>#N/A</v>
      </c>
      <c r="K1274" t="e">
        <f>VLOOKUP(G1274,网银退汇!H:J,3,FALSE)</f>
        <v>#N/A</v>
      </c>
      <c r="L1274" t="str">
        <f t="shared" si="59"/>
        <v>20170810</v>
      </c>
    </row>
    <row r="1275" spans="1:12">
      <c r="A1275" s="1" t="s">
        <v>9297</v>
      </c>
      <c r="B1275" s="1" t="s">
        <v>9296</v>
      </c>
      <c r="C1275" s="1" t="s">
        <v>13856</v>
      </c>
      <c r="D1275" s="1" t="s">
        <v>13853</v>
      </c>
      <c r="E1275" s="6" t="s">
        <v>1135</v>
      </c>
      <c r="F1275" s="13">
        <v>1410.59</v>
      </c>
      <c r="G1275" s="1" t="str">
        <f t="shared" si="57"/>
        <v>62284828985839160721410.59</v>
      </c>
      <c r="H1275" s="1" t="s">
        <v>13854</v>
      </c>
      <c r="I1275" t="e">
        <f>VLOOKUP(G2588,银行退汇!H:K,4,FALSE)</f>
        <v>#N/A</v>
      </c>
      <c r="J1275" t="e">
        <f t="shared" si="58"/>
        <v>#N/A</v>
      </c>
      <c r="K1275" t="str">
        <f>VLOOKUP(G1275,网银退汇!H:J,3,FALSE)</f>
        <v>2017-08-04</v>
      </c>
      <c r="L1275" t="str">
        <f t="shared" si="59"/>
        <v>20170803</v>
      </c>
    </row>
    <row r="1276" spans="1:12">
      <c r="A1276" s="1" t="s">
        <v>9595</v>
      </c>
      <c r="B1276" s="1" t="s">
        <v>2911</v>
      </c>
      <c r="C1276" s="1" t="s">
        <v>13857</v>
      </c>
      <c r="D1276" s="1" t="s">
        <v>13853</v>
      </c>
      <c r="E1276" s="1" t="s">
        <v>9596</v>
      </c>
      <c r="F1276" s="2">
        <v>18.36</v>
      </c>
      <c r="G1276" s="1" t="str">
        <f t="shared" si="57"/>
        <v>622848289858517617018.36</v>
      </c>
      <c r="H1276" s="1" t="s">
        <v>13854</v>
      </c>
      <c r="I1276" t="e">
        <f>VLOOKUP(G2589,银行退汇!H:K,4,FALSE)</f>
        <v>#N/A</v>
      </c>
      <c r="J1276" t="e">
        <f t="shared" si="58"/>
        <v>#N/A</v>
      </c>
      <c r="K1276" t="e">
        <f>VLOOKUP(G1276,网银退汇!H:J,3,FALSE)</f>
        <v>#N/A</v>
      </c>
      <c r="L1276" t="str">
        <f t="shared" si="59"/>
        <v>20170804</v>
      </c>
    </row>
    <row r="1277" spans="1:12">
      <c r="A1277" s="1" t="s">
        <v>10572</v>
      </c>
      <c r="B1277" s="1" t="s">
        <v>4115</v>
      </c>
      <c r="C1277" s="1" t="s">
        <v>13861</v>
      </c>
      <c r="D1277" s="1" t="s">
        <v>13853</v>
      </c>
      <c r="E1277" s="1" t="s">
        <v>10573</v>
      </c>
      <c r="F1277" s="2">
        <v>1200.58</v>
      </c>
      <c r="G1277" s="1" t="str">
        <f t="shared" si="57"/>
        <v>62284828985866039741200.58</v>
      </c>
      <c r="H1277" s="1" t="s">
        <v>13854</v>
      </c>
      <c r="I1277" t="e">
        <f>VLOOKUP(G2590,银行退汇!H:K,4,FALSE)</f>
        <v>#N/A</v>
      </c>
      <c r="J1277" t="e">
        <f t="shared" si="58"/>
        <v>#N/A</v>
      </c>
      <c r="K1277" t="e">
        <f>VLOOKUP(G1277,网银退汇!H:J,3,FALSE)</f>
        <v>#N/A</v>
      </c>
      <c r="L1277" t="str">
        <f t="shared" si="59"/>
        <v>20170808</v>
      </c>
    </row>
    <row r="1278" spans="1:12">
      <c r="A1278" s="1" t="s">
        <v>10966</v>
      </c>
      <c r="B1278" s="1" t="s">
        <v>4592</v>
      </c>
      <c r="C1278" s="1" t="s">
        <v>13862</v>
      </c>
      <c r="D1278" s="1" t="s">
        <v>13853</v>
      </c>
      <c r="E1278" s="1" t="s">
        <v>10967</v>
      </c>
      <c r="F1278" s="2">
        <v>68</v>
      </c>
      <c r="G1278" s="1" t="str">
        <f t="shared" si="57"/>
        <v>622848289859649657568</v>
      </c>
      <c r="H1278" s="1" t="s">
        <v>13854</v>
      </c>
      <c r="I1278" t="e">
        <f>VLOOKUP(G2591,银行退汇!H:K,4,FALSE)</f>
        <v>#N/A</v>
      </c>
      <c r="J1278" t="e">
        <f t="shared" si="58"/>
        <v>#N/A</v>
      </c>
      <c r="K1278" t="e">
        <f>VLOOKUP(G1278,网银退汇!H:J,3,FALSE)</f>
        <v>#N/A</v>
      </c>
      <c r="L1278" t="str">
        <f t="shared" si="59"/>
        <v>20170809</v>
      </c>
    </row>
    <row r="1279" spans="1:12">
      <c r="A1279" s="1" t="s">
        <v>12099</v>
      </c>
      <c r="B1279" s="1" t="s">
        <v>5991</v>
      </c>
      <c r="C1279" s="1" t="s">
        <v>13867</v>
      </c>
      <c r="D1279" s="1" t="s">
        <v>13853</v>
      </c>
      <c r="E1279" s="1" t="s">
        <v>12100</v>
      </c>
      <c r="F1279" s="2">
        <v>88</v>
      </c>
      <c r="G1279" s="1" t="str">
        <f t="shared" si="57"/>
        <v>622848289859829077888</v>
      </c>
      <c r="H1279" s="1" t="s">
        <v>13854</v>
      </c>
      <c r="I1279" t="e">
        <f>VLOOKUP(G2592,银行退汇!H:K,4,FALSE)</f>
        <v>#N/A</v>
      </c>
      <c r="J1279" t="e">
        <f t="shared" si="58"/>
        <v>#N/A</v>
      </c>
      <c r="K1279" t="e">
        <f>VLOOKUP(G1279,网银退汇!H:J,3,FALSE)</f>
        <v>#N/A</v>
      </c>
      <c r="L1279" t="str">
        <f t="shared" si="59"/>
        <v>20170814</v>
      </c>
    </row>
    <row r="1280" spans="1:12">
      <c r="A1280" s="1" t="s">
        <v>13351</v>
      </c>
      <c r="B1280" s="1" t="s">
        <v>7677</v>
      </c>
      <c r="C1280" s="1" t="s">
        <v>13871</v>
      </c>
      <c r="D1280" s="1" t="s">
        <v>13853</v>
      </c>
      <c r="E1280" s="1" t="s">
        <v>13352</v>
      </c>
      <c r="F1280" s="2">
        <v>1061.8399999999999</v>
      </c>
      <c r="G1280" s="1" t="str">
        <f t="shared" si="57"/>
        <v>62284833008358768151061.84</v>
      </c>
      <c r="H1280" s="1" t="s">
        <v>13854</v>
      </c>
      <c r="I1280" t="e">
        <f>VLOOKUP(G2593,银行退汇!H:K,4,FALSE)</f>
        <v>#N/A</v>
      </c>
      <c r="J1280" t="e">
        <f t="shared" si="58"/>
        <v>#N/A</v>
      </c>
      <c r="K1280" t="e">
        <f>VLOOKUP(G1280,网银退汇!H:J,3,FALSE)</f>
        <v>#N/A</v>
      </c>
      <c r="L1280" t="str">
        <f t="shared" si="59"/>
        <v>20170818</v>
      </c>
    </row>
    <row r="1281" spans="1:12">
      <c r="A1281" s="1" t="s">
        <v>13807</v>
      </c>
      <c r="B1281" s="1" t="s">
        <v>8294</v>
      </c>
      <c r="C1281" s="1" t="s">
        <v>13872</v>
      </c>
      <c r="D1281" s="1" t="s">
        <v>13853</v>
      </c>
      <c r="E1281" s="1" t="s">
        <v>13274</v>
      </c>
      <c r="F1281" s="2">
        <v>350</v>
      </c>
      <c r="G1281" s="1" t="str">
        <f t="shared" si="57"/>
        <v>6228483301026694413350</v>
      </c>
      <c r="H1281" s="1" t="s">
        <v>13854</v>
      </c>
      <c r="I1281" t="e">
        <f>VLOOKUP(G2594,银行退汇!H:K,4,FALSE)</f>
        <v>#N/A</v>
      </c>
      <c r="J1281" t="e">
        <f t="shared" si="58"/>
        <v>#N/A</v>
      </c>
      <c r="K1281" t="e">
        <f>VLOOKUP(G1281,网银退汇!H:J,3,FALSE)</f>
        <v>#N/A</v>
      </c>
      <c r="L1281" t="str">
        <f t="shared" si="59"/>
        <v>20170819</v>
      </c>
    </row>
    <row r="1282" spans="1:12">
      <c r="A1282" s="1" t="s">
        <v>13273</v>
      </c>
      <c r="B1282" s="1" t="s">
        <v>7573</v>
      </c>
      <c r="C1282" s="1" t="s">
        <v>13870</v>
      </c>
      <c r="D1282" s="1" t="s">
        <v>13853</v>
      </c>
      <c r="E1282" s="1" t="s">
        <v>13274</v>
      </c>
      <c r="F1282" s="2">
        <v>500</v>
      </c>
      <c r="G1282" s="1" t="str">
        <f t="shared" ref="G1282:G1345" si="60">E1282&amp;F1282</f>
        <v>6228483301026694413500</v>
      </c>
      <c r="H1282" s="1" t="s">
        <v>13854</v>
      </c>
      <c r="I1282" t="e">
        <f>VLOOKUP(G2595,银行退汇!H:K,4,FALSE)</f>
        <v>#N/A</v>
      </c>
      <c r="J1282" t="e">
        <f t="shared" si="58"/>
        <v>#N/A</v>
      </c>
      <c r="K1282" t="e">
        <f>VLOOKUP(G1282,网银退汇!H:J,3,FALSE)</f>
        <v>#N/A</v>
      </c>
      <c r="L1282" t="str">
        <f t="shared" si="59"/>
        <v>20170817</v>
      </c>
    </row>
    <row r="1283" spans="1:12">
      <c r="A1283" s="1" t="s">
        <v>13168</v>
      </c>
      <c r="B1283" s="1" t="s">
        <v>7435</v>
      </c>
      <c r="C1283" s="1" t="s">
        <v>13870</v>
      </c>
      <c r="D1283" s="1" t="s">
        <v>13853</v>
      </c>
      <c r="E1283" s="1" t="s">
        <v>13169</v>
      </c>
      <c r="F1283" s="2">
        <v>1634</v>
      </c>
      <c r="G1283" s="1" t="str">
        <f t="shared" si="60"/>
        <v>62284833060052029631634</v>
      </c>
      <c r="H1283" s="1" t="s">
        <v>13854</v>
      </c>
      <c r="I1283" t="e">
        <f>VLOOKUP(G2596,银行退汇!H:K,4,FALSE)</f>
        <v>#N/A</v>
      </c>
      <c r="J1283" t="e">
        <f t="shared" ref="J1283:J1346" si="61">IF(I1283&gt;0,1,"")</f>
        <v>#N/A</v>
      </c>
      <c r="K1283" t="e">
        <f>VLOOKUP(G1283,网银退汇!H:J,3,FALSE)</f>
        <v>#N/A</v>
      </c>
      <c r="L1283" t="str">
        <f t="shared" ref="L1283:L1346" si="62">C1283</f>
        <v>20170817</v>
      </c>
    </row>
    <row r="1284" spans="1:12">
      <c r="A1284" s="1" t="s">
        <v>12887</v>
      </c>
      <c r="B1284" s="1" t="s">
        <v>7057</v>
      </c>
      <c r="C1284" s="1" t="s">
        <v>13869</v>
      </c>
      <c r="D1284" s="1" t="s">
        <v>13853</v>
      </c>
      <c r="E1284" s="1" t="s">
        <v>12888</v>
      </c>
      <c r="F1284" s="2">
        <v>79.12</v>
      </c>
      <c r="G1284" s="1" t="str">
        <f t="shared" si="60"/>
        <v>622848330600742196779.12</v>
      </c>
      <c r="H1284" s="1" t="s">
        <v>13854</v>
      </c>
      <c r="I1284" t="e">
        <f>VLOOKUP(G2597,银行退汇!H:K,4,FALSE)</f>
        <v>#N/A</v>
      </c>
      <c r="J1284" t="e">
        <f t="shared" si="61"/>
        <v>#N/A</v>
      </c>
      <c r="K1284" t="e">
        <f>VLOOKUP(G1284,网银退汇!H:J,3,FALSE)</f>
        <v>#N/A</v>
      </c>
      <c r="L1284" t="str">
        <f t="shared" si="62"/>
        <v>20170816</v>
      </c>
    </row>
    <row r="1285" spans="1:12">
      <c r="A1285" s="1" t="s">
        <v>12224</v>
      </c>
      <c r="B1285" s="1" t="s">
        <v>6150</v>
      </c>
      <c r="C1285" s="1" t="s">
        <v>13867</v>
      </c>
      <c r="D1285" s="1" t="s">
        <v>13853</v>
      </c>
      <c r="E1285" s="1" t="s">
        <v>12225</v>
      </c>
      <c r="F1285" s="2">
        <v>55</v>
      </c>
      <c r="G1285" s="1" t="str">
        <f t="shared" si="60"/>
        <v>622848330801592067555</v>
      </c>
      <c r="H1285" s="1" t="s">
        <v>13854</v>
      </c>
      <c r="I1285" t="e">
        <f>VLOOKUP(G2598,银行退汇!H:K,4,FALSE)</f>
        <v>#N/A</v>
      </c>
      <c r="J1285" t="e">
        <f t="shared" si="61"/>
        <v>#N/A</v>
      </c>
      <c r="K1285" t="e">
        <f>VLOOKUP(G1285,网银退汇!H:J,3,FALSE)</f>
        <v>#N/A</v>
      </c>
      <c r="L1285" t="str">
        <f t="shared" si="62"/>
        <v>20170814</v>
      </c>
    </row>
    <row r="1286" spans="1:12">
      <c r="A1286" s="1" t="s">
        <v>8389</v>
      </c>
      <c r="B1286" s="1" t="s">
        <v>1430</v>
      </c>
      <c r="C1286" s="1" t="s">
        <v>13852</v>
      </c>
      <c r="D1286" s="1" t="s">
        <v>13853</v>
      </c>
      <c r="E1286" s="1" t="s">
        <v>8390</v>
      </c>
      <c r="F1286" s="2">
        <v>377.5</v>
      </c>
      <c r="G1286" s="1" t="str">
        <f t="shared" si="60"/>
        <v>6228483308097705473377.5</v>
      </c>
      <c r="H1286" s="1" t="s">
        <v>13854</v>
      </c>
      <c r="I1286" t="e">
        <f>VLOOKUP(G2599,银行退汇!H:K,4,FALSE)</f>
        <v>#N/A</v>
      </c>
      <c r="J1286" t="e">
        <f t="shared" si="61"/>
        <v>#N/A</v>
      </c>
      <c r="K1286" t="e">
        <f>VLOOKUP(G1286,网银退汇!H:J,3,FALSE)</f>
        <v>#N/A</v>
      </c>
      <c r="L1286" t="str">
        <f t="shared" si="62"/>
        <v>20170801</v>
      </c>
    </row>
    <row r="1287" spans="1:12">
      <c r="A1287" s="1" t="s">
        <v>10618</v>
      </c>
      <c r="B1287" s="1" t="s">
        <v>4173</v>
      </c>
      <c r="C1287" s="1" t="s">
        <v>13861</v>
      </c>
      <c r="D1287" s="1" t="s">
        <v>13853</v>
      </c>
      <c r="E1287" s="1" t="s">
        <v>10619</v>
      </c>
      <c r="F1287" s="2">
        <v>400</v>
      </c>
      <c r="G1287" s="1" t="str">
        <f t="shared" si="60"/>
        <v>6228483308098269974400</v>
      </c>
      <c r="H1287" s="1" t="s">
        <v>13854</v>
      </c>
      <c r="I1287" t="e">
        <f>VLOOKUP(G2600,银行退汇!H:K,4,FALSE)</f>
        <v>#N/A</v>
      </c>
      <c r="J1287" t="e">
        <f t="shared" si="61"/>
        <v>#N/A</v>
      </c>
      <c r="K1287" t="e">
        <f>VLOOKUP(G1287,网银退汇!H:J,3,FALSE)</f>
        <v>#N/A</v>
      </c>
      <c r="L1287" t="str">
        <f t="shared" si="62"/>
        <v>20170808</v>
      </c>
    </row>
    <row r="1288" spans="1:12">
      <c r="A1288" s="1" t="s">
        <v>13579</v>
      </c>
      <c r="B1288" s="1" t="s">
        <v>7991</v>
      </c>
      <c r="C1288" s="1" t="s">
        <v>13871</v>
      </c>
      <c r="D1288" s="1" t="s">
        <v>13853</v>
      </c>
      <c r="E1288" s="1" t="s">
        <v>13580</v>
      </c>
      <c r="F1288" s="2">
        <v>14.5</v>
      </c>
      <c r="G1288" s="1" t="str">
        <f t="shared" si="60"/>
        <v>622848330827775417614.5</v>
      </c>
      <c r="H1288" s="1" t="s">
        <v>13854</v>
      </c>
      <c r="I1288" t="e">
        <f>VLOOKUP(G2601,银行退汇!H:K,4,FALSE)</f>
        <v>#N/A</v>
      </c>
      <c r="J1288" t="e">
        <f t="shared" si="61"/>
        <v>#N/A</v>
      </c>
      <c r="K1288" t="e">
        <f>VLOOKUP(G1288,网银退汇!H:J,3,FALSE)</f>
        <v>#N/A</v>
      </c>
      <c r="L1288" t="str">
        <f t="shared" si="62"/>
        <v>20170818</v>
      </c>
    </row>
    <row r="1289" spans="1:12">
      <c r="A1289" s="1" t="s">
        <v>12685</v>
      </c>
      <c r="B1289" s="1" t="s">
        <v>6780</v>
      </c>
      <c r="C1289" s="1" t="s">
        <v>13868</v>
      </c>
      <c r="D1289" s="1" t="s">
        <v>13853</v>
      </c>
      <c r="E1289" s="1" t="s">
        <v>12686</v>
      </c>
      <c r="F1289" s="2">
        <v>629</v>
      </c>
      <c r="G1289" s="1" t="str">
        <f t="shared" si="60"/>
        <v>6228483308557476771629</v>
      </c>
      <c r="H1289" s="1" t="s">
        <v>13854</v>
      </c>
      <c r="I1289" t="e">
        <f>VLOOKUP(G2602,银行退汇!H:K,4,FALSE)</f>
        <v>#N/A</v>
      </c>
      <c r="J1289" t="e">
        <f t="shared" si="61"/>
        <v>#N/A</v>
      </c>
      <c r="K1289" t="e">
        <f>VLOOKUP(G1289,网银退汇!H:J,3,FALSE)</f>
        <v>#N/A</v>
      </c>
      <c r="L1289" t="str">
        <f t="shared" si="62"/>
        <v>20170815</v>
      </c>
    </row>
    <row r="1290" spans="1:12">
      <c r="A1290" s="1" t="s">
        <v>11220</v>
      </c>
      <c r="B1290" s="1" t="s">
        <v>4906</v>
      </c>
      <c r="C1290" s="1" t="s">
        <v>13863</v>
      </c>
      <c r="D1290" s="1" t="s">
        <v>13853</v>
      </c>
      <c r="E1290" s="1" t="s">
        <v>11221</v>
      </c>
      <c r="F1290" s="2">
        <v>63.2</v>
      </c>
      <c r="G1290" s="1" t="str">
        <f t="shared" si="60"/>
        <v>622848331604514306963.2</v>
      </c>
      <c r="H1290" s="1" t="s">
        <v>13854</v>
      </c>
      <c r="I1290" t="e">
        <f>VLOOKUP(G2603,银行退汇!H:K,4,FALSE)</f>
        <v>#N/A</v>
      </c>
      <c r="J1290" t="e">
        <f t="shared" si="61"/>
        <v>#N/A</v>
      </c>
      <c r="K1290" t="e">
        <f>VLOOKUP(G1290,网银退汇!H:J,3,FALSE)</f>
        <v>#N/A</v>
      </c>
      <c r="L1290" t="str">
        <f t="shared" si="62"/>
        <v>20170810</v>
      </c>
    </row>
    <row r="1291" spans="1:12">
      <c r="A1291" s="1" t="s">
        <v>11217</v>
      </c>
      <c r="B1291" s="1" t="s">
        <v>4902</v>
      </c>
      <c r="C1291" s="1" t="s">
        <v>13863</v>
      </c>
      <c r="D1291" s="1" t="s">
        <v>13853</v>
      </c>
      <c r="E1291" s="1" t="s">
        <v>11218</v>
      </c>
      <c r="F1291" s="2">
        <v>63.2</v>
      </c>
      <c r="G1291" s="1" t="str">
        <f t="shared" si="60"/>
        <v>622848331619317456963.2</v>
      </c>
      <c r="H1291" s="1" t="s">
        <v>13854</v>
      </c>
      <c r="I1291" t="e">
        <f>VLOOKUP(G2604,银行退汇!H:K,4,FALSE)</f>
        <v>#N/A</v>
      </c>
      <c r="J1291" t="e">
        <f t="shared" si="61"/>
        <v>#N/A</v>
      </c>
      <c r="K1291" t="e">
        <f>VLOOKUP(G1291,网银退汇!H:J,3,FALSE)</f>
        <v>#N/A</v>
      </c>
      <c r="L1291" t="str">
        <f t="shared" si="62"/>
        <v>20170810</v>
      </c>
    </row>
    <row r="1292" spans="1:12">
      <c r="A1292" s="1" t="s">
        <v>11638</v>
      </c>
      <c r="B1292" s="1" t="s">
        <v>11637</v>
      </c>
      <c r="C1292" s="1" t="s">
        <v>13864</v>
      </c>
      <c r="D1292" s="1" t="s">
        <v>13853</v>
      </c>
      <c r="E1292" s="6" t="s">
        <v>642</v>
      </c>
      <c r="F1292" s="13">
        <v>1923.72</v>
      </c>
      <c r="G1292" s="1" t="str">
        <f t="shared" si="60"/>
        <v>62284833161931883611923.72</v>
      </c>
      <c r="H1292" s="1" t="s">
        <v>13854</v>
      </c>
      <c r="I1292" t="e">
        <f>VLOOKUP(G2605,银行退汇!H:K,4,FALSE)</f>
        <v>#N/A</v>
      </c>
      <c r="J1292" t="e">
        <f t="shared" si="61"/>
        <v>#N/A</v>
      </c>
      <c r="K1292" t="str">
        <f>VLOOKUP(G1292,网银退汇!H:J,3,FALSE)</f>
        <v>2017-08-11</v>
      </c>
      <c r="L1292" t="str">
        <f t="shared" si="62"/>
        <v>20170811</v>
      </c>
    </row>
    <row r="1293" spans="1:12">
      <c r="A1293" s="1" t="s">
        <v>11008</v>
      </c>
      <c r="B1293" s="1" t="s">
        <v>4643</v>
      </c>
      <c r="C1293" s="1" t="s">
        <v>13862</v>
      </c>
      <c r="D1293" s="1" t="s">
        <v>13853</v>
      </c>
      <c r="E1293" s="1" t="s">
        <v>11009</v>
      </c>
      <c r="F1293" s="2">
        <v>50</v>
      </c>
      <c r="G1293" s="1" t="str">
        <f t="shared" si="60"/>
        <v>622848331619380026250</v>
      </c>
      <c r="H1293" s="1" t="s">
        <v>13854</v>
      </c>
      <c r="I1293" t="e">
        <f>VLOOKUP(G2606,银行退汇!H:K,4,FALSE)</f>
        <v>#N/A</v>
      </c>
      <c r="J1293" t="e">
        <f t="shared" si="61"/>
        <v>#N/A</v>
      </c>
      <c r="K1293" t="e">
        <f>VLOOKUP(G1293,网银退汇!H:J,3,FALSE)</f>
        <v>#N/A</v>
      </c>
      <c r="L1293" t="str">
        <f t="shared" si="62"/>
        <v>20170809</v>
      </c>
    </row>
    <row r="1294" spans="1:12">
      <c r="A1294" s="1" t="s">
        <v>13234</v>
      </c>
      <c r="B1294" s="1" t="s">
        <v>7519</v>
      </c>
      <c r="C1294" s="1" t="s">
        <v>13870</v>
      </c>
      <c r="D1294" s="1" t="s">
        <v>13853</v>
      </c>
      <c r="E1294" s="1" t="s">
        <v>13235</v>
      </c>
      <c r="F1294" s="2">
        <v>705.56</v>
      </c>
      <c r="G1294" s="1" t="str">
        <f t="shared" si="60"/>
        <v>6228483316208315660705.56</v>
      </c>
      <c r="H1294" s="1" t="s">
        <v>13854</v>
      </c>
      <c r="I1294" t="e">
        <f>VLOOKUP(G2607,银行退汇!H:K,4,FALSE)</f>
        <v>#N/A</v>
      </c>
      <c r="J1294" t="e">
        <f t="shared" si="61"/>
        <v>#N/A</v>
      </c>
      <c r="K1294" t="e">
        <f>VLOOKUP(G1294,网银退汇!H:J,3,FALSE)</f>
        <v>#N/A</v>
      </c>
      <c r="L1294" t="str">
        <f t="shared" si="62"/>
        <v>20170817</v>
      </c>
    </row>
    <row r="1295" spans="1:12">
      <c r="A1295" s="1" t="s">
        <v>9048</v>
      </c>
      <c r="B1295" s="1" t="s">
        <v>9047</v>
      </c>
      <c r="C1295" s="1" t="s">
        <v>13856</v>
      </c>
      <c r="D1295" s="1" t="s">
        <v>13853</v>
      </c>
      <c r="E1295" s="6" t="s">
        <v>1193</v>
      </c>
      <c r="F1295" s="13">
        <v>119.92</v>
      </c>
      <c r="G1295" s="1" t="str">
        <f t="shared" si="60"/>
        <v>6228483316208604261119.92</v>
      </c>
      <c r="H1295" s="1" t="s">
        <v>13854</v>
      </c>
      <c r="I1295" t="e">
        <f>VLOOKUP(G2608,银行退汇!H:K,4,FALSE)</f>
        <v>#N/A</v>
      </c>
      <c r="J1295" t="e">
        <f t="shared" si="61"/>
        <v>#N/A</v>
      </c>
      <c r="K1295" t="str">
        <f>VLOOKUP(G1295,网银退汇!H:J,3,FALSE)</f>
        <v>2017-08-04</v>
      </c>
      <c r="L1295" t="str">
        <f t="shared" si="62"/>
        <v>20170803</v>
      </c>
    </row>
    <row r="1296" spans="1:12">
      <c r="A1296" s="1" t="s">
        <v>9045</v>
      </c>
      <c r="B1296" s="1" t="s">
        <v>2247</v>
      </c>
      <c r="C1296" s="1" t="s">
        <v>13856</v>
      </c>
      <c r="D1296" s="1" t="s">
        <v>13853</v>
      </c>
      <c r="E1296" s="1" t="s">
        <v>1193</v>
      </c>
      <c r="F1296" s="2">
        <v>1761</v>
      </c>
      <c r="G1296" s="1" t="str">
        <f t="shared" si="60"/>
        <v>62284833162086042611761</v>
      </c>
      <c r="H1296" s="1" t="s">
        <v>13854</v>
      </c>
      <c r="I1296" t="e">
        <f>VLOOKUP(G2609,银行退汇!H:K,4,FALSE)</f>
        <v>#N/A</v>
      </c>
      <c r="J1296" t="e">
        <f t="shared" si="61"/>
        <v>#N/A</v>
      </c>
      <c r="K1296" t="e">
        <f>VLOOKUP(G1296,网银退汇!H:J,3,FALSE)</f>
        <v>#N/A</v>
      </c>
      <c r="L1296" t="str">
        <f t="shared" si="62"/>
        <v>20170803</v>
      </c>
    </row>
    <row r="1297" spans="1:12">
      <c r="A1297" s="1" t="s">
        <v>11292</v>
      </c>
      <c r="B1297" s="1" t="s">
        <v>4991</v>
      </c>
      <c r="C1297" s="1" t="s">
        <v>13863</v>
      </c>
      <c r="D1297" s="1" t="s">
        <v>13853</v>
      </c>
      <c r="E1297" s="1" t="s">
        <v>11293</v>
      </c>
      <c r="F1297" s="2">
        <v>158.44</v>
      </c>
      <c r="G1297" s="1" t="str">
        <f t="shared" si="60"/>
        <v>6228483318115433974158.44</v>
      </c>
      <c r="H1297" s="1" t="s">
        <v>13854</v>
      </c>
      <c r="I1297" t="e">
        <f>VLOOKUP(G2610,银行退汇!H:K,4,FALSE)</f>
        <v>#N/A</v>
      </c>
      <c r="J1297" t="e">
        <f t="shared" si="61"/>
        <v>#N/A</v>
      </c>
      <c r="K1297" t="e">
        <f>VLOOKUP(G1297,网银退汇!H:J,3,FALSE)</f>
        <v>#N/A</v>
      </c>
      <c r="L1297" t="str">
        <f t="shared" si="62"/>
        <v>20170810</v>
      </c>
    </row>
    <row r="1298" spans="1:12">
      <c r="A1298" s="1" t="s">
        <v>12994</v>
      </c>
      <c r="B1298" s="1" t="s">
        <v>7201</v>
      </c>
      <c r="C1298" s="1" t="s">
        <v>13869</v>
      </c>
      <c r="D1298" s="1" t="s">
        <v>13853</v>
      </c>
      <c r="E1298" s="1" t="s">
        <v>12995</v>
      </c>
      <c r="F1298" s="2">
        <v>100</v>
      </c>
      <c r="G1298" s="1" t="str">
        <f t="shared" si="60"/>
        <v>6228483318117045677100</v>
      </c>
      <c r="H1298" s="1" t="s">
        <v>13854</v>
      </c>
      <c r="I1298" t="e">
        <f>VLOOKUP(G2611,银行退汇!H:K,4,FALSE)</f>
        <v>#N/A</v>
      </c>
      <c r="J1298" t="e">
        <f t="shared" si="61"/>
        <v>#N/A</v>
      </c>
      <c r="K1298" t="e">
        <f>VLOOKUP(G1298,网银退汇!H:J,3,FALSE)</f>
        <v>#N/A</v>
      </c>
      <c r="L1298" t="str">
        <f t="shared" si="62"/>
        <v>20170816</v>
      </c>
    </row>
    <row r="1299" spans="1:12">
      <c r="A1299" s="1" t="s">
        <v>11188</v>
      </c>
      <c r="B1299" s="1" t="s">
        <v>4866</v>
      </c>
      <c r="C1299" s="1" t="s">
        <v>13863</v>
      </c>
      <c r="D1299" s="1" t="s">
        <v>13853</v>
      </c>
      <c r="E1299" s="1" t="s">
        <v>11189</v>
      </c>
      <c r="F1299" s="2">
        <v>245.2</v>
      </c>
      <c r="G1299" s="1" t="str">
        <f t="shared" si="60"/>
        <v>6228483318167483471245.2</v>
      </c>
      <c r="H1299" s="1" t="s">
        <v>13854</v>
      </c>
      <c r="I1299" t="e">
        <f>VLOOKUP(G2612,银行退汇!H:K,4,FALSE)</f>
        <v>#N/A</v>
      </c>
      <c r="J1299" t="e">
        <f t="shared" si="61"/>
        <v>#N/A</v>
      </c>
      <c r="K1299" t="e">
        <f>VLOOKUP(G1299,网银退汇!H:J,3,FALSE)</f>
        <v>#N/A</v>
      </c>
      <c r="L1299" t="str">
        <f t="shared" si="62"/>
        <v>20170810</v>
      </c>
    </row>
    <row r="1300" spans="1:12">
      <c r="A1300" s="1" t="s">
        <v>9687</v>
      </c>
      <c r="B1300" s="1" t="s">
        <v>3027</v>
      </c>
      <c r="C1300" s="1" t="s">
        <v>13857</v>
      </c>
      <c r="D1300" s="1" t="s">
        <v>13853</v>
      </c>
      <c r="E1300" s="1" t="s">
        <v>9688</v>
      </c>
      <c r="F1300" s="2">
        <v>3401.52</v>
      </c>
      <c r="G1300" s="1" t="str">
        <f t="shared" si="60"/>
        <v>62284833182627104713401.52</v>
      </c>
      <c r="H1300" s="1" t="s">
        <v>13854</v>
      </c>
      <c r="I1300" t="e">
        <f>VLOOKUP(G2613,银行退汇!H:K,4,FALSE)</f>
        <v>#N/A</v>
      </c>
      <c r="J1300" t="e">
        <f t="shared" si="61"/>
        <v>#N/A</v>
      </c>
      <c r="K1300" t="e">
        <f>VLOOKUP(G1300,网银退汇!H:J,3,FALSE)</f>
        <v>#N/A</v>
      </c>
      <c r="L1300" t="str">
        <f t="shared" si="62"/>
        <v>20170804</v>
      </c>
    </row>
    <row r="1301" spans="1:12">
      <c r="A1301" s="1" t="s">
        <v>11530</v>
      </c>
      <c r="B1301" s="1" t="s">
        <v>5293</v>
      </c>
      <c r="C1301" s="1" t="s">
        <v>13864</v>
      </c>
      <c r="D1301" s="1" t="s">
        <v>13853</v>
      </c>
      <c r="E1301" s="1" t="s">
        <v>11531</v>
      </c>
      <c r="F1301" s="2">
        <v>54.98</v>
      </c>
      <c r="G1301" s="1" t="str">
        <f t="shared" si="60"/>
        <v>622848331826307307754.98</v>
      </c>
      <c r="H1301" s="1" t="s">
        <v>13854</v>
      </c>
      <c r="I1301" t="e">
        <f>VLOOKUP(G2614,银行退汇!H:K,4,FALSE)</f>
        <v>#N/A</v>
      </c>
      <c r="J1301" t="e">
        <f t="shared" si="61"/>
        <v>#N/A</v>
      </c>
      <c r="K1301" t="e">
        <f>VLOOKUP(G1301,网银退汇!H:J,3,FALSE)</f>
        <v>#N/A</v>
      </c>
      <c r="L1301" t="str">
        <f t="shared" si="62"/>
        <v>20170811</v>
      </c>
    </row>
    <row r="1302" spans="1:12">
      <c r="A1302" s="1" t="s">
        <v>8462</v>
      </c>
      <c r="B1302" s="1" t="s">
        <v>1523</v>
      </c>
      <c r="C1302" s="1" t="s">
        <v>13852</v>
      </c>
      <c r="D1302" s="1" t="s">
        <v>13853</v>
      </c>
      <c r="E1302" s="1" t="s">
        <v>8463</v>
      </c>
      <c r="F1302" s="2">
        <v>184.72</v>
      </c>
      <c r="G1302" s="1" t="str">
        <f t="shared" si="60"/>
        <v>6228483318263137179184.72</v>
      </c>
      <c r="H1302" s="1" t="s">
        <v>13854</v>
      </c>
      <c r="I1302" t="e">
        <f>VLOOKUP(G2615,银行退汇!H:K,4,FALSE)</f>
        <v>#N/A</v>
      </c>
      <c r="J1302" t="e">
        <f t="shared" si="61"/>
        <v>#N/A</v>
      </c>
      <c r="K1302" t="e">
        <f>VLOOKUP(G1302,网银退汇!H:J,3,FALSE)</f>
        <v>#N/A</v>
      </c>
      <c r="L1302" t="str">
        <f t="shared" si="62"/>
        <v>20170801</v>
      </c>
    </row>
    <row r="1303" spans="1:12">
      <c r="A1303" s="1" t="s">
        <v>8761</v>
      </c>
      <c r="B1303" s="1" t="s">
        <v>1905</v>
      </c>
      <c r="C1303" s="1" t="s">
        <v>13855</v>
      </c>
      <c r="D1303" s="1" t="s">
        <v>13853</v>
      </c>
      <c r="E1303" s="1" t="s">
        <v>8463</v>
      </c>
      <c r="F1303" s="2">
        <v>237.2</v>
      </c>
      <c r="G1303" s="1" t="str">
        <f t="shared" si="60"/>
        <v>6228483318263137179237.2</v>
      </c>
      <c r="H1303" s="1" t="s">
        <v>13854</v>
      </c>
      <c r="I1303" t="e">
        <f>VLOOKUP(G2616,银行退汇!H:K,4,FALSE)</f>
        <v>#N/A</v>
      </c>
      <c r="J1303" t="e">
        <f t="shared" si="61"/>
        <v>#N/A</v>
      </c>
      <c r="K1303" t="e">
        <f>VLOOKUP(G1303,网银退汇!H:J,3,FALSE)</f>
        <v>#N/A</v>
      </c>
      <c r="L1303" t="str">
        <f t="shared" si="62"/>
        <v>20170802</v>
      </c>
    </row>
    <row r="1304" spans="1:12">
      <c r="A1304" s="1" t="s">
        <v>11223</v>
      </c>
      <c r="B1304" s="1" t="s">
        <v>4910</v>
      </c>
      <c r="C1304" s="1" t="s">
        <v>13863</v>
      </c>
      <c r="D1304" s="1" t="s">
        <v>13853</v>
      </c>
      <c r="E1304" s="1" t="s">
        <v>11224</v>
      </c>
      <c r="F1304" s="2">
        <v>123.2</v>
      </c>
      <c r="G1304" s="1" t="str">
        <f t="shared" si="60"/>
        <v>6228483318263302971123.2</v>
      </c>
      <c r="H1304" s="1" t="s">
        <v>13854</v>
      </c>
      <c r="I1304" t="e">
        <f>VLOOKUP(G2617,银行退汇!H:K,4,FALSE)</f>
        <v>#N/A</v>
      </c>
      <c r="J1304" t="e">
        <f t="shared" si="61"/>
        <v>#N/A</v>
      </c>
      <c r="K1304" t="e">
        <f>VLOOKUP(G1304,网银退汇!H:J,3,FALSE)</f>
        <v>#N/A</v>
      </c>
      <c r="L1304" t="str">
        <f t="shared" si="62"/>
        <v>20170810</v>
      </c>
    </row>
    <row r="1305" spans="1:12">
      <c r="A1305" s="1" t="s">
        <v>9553</v>
      </c>
      <c r="B1305" s="1" t="s">
        <v>2857</v>
      </c>
      <c r="C1305" s="1" t="s">
        <v>13857</v>
      </c>
      <c r="D1305" s="1" t="s">
        <v>13853</v>
      </c>
      <c r="E1305" s="1" t="s">
        <v>9554</v>
      </c>
      <c r="F1305" s="2">
        <v>576.20000000000005</v>
      </c>
      <c r="G1305" s="1" t="str">
        <f t="shared" si="60"/>
        <v>6228483318263475579576.2</v>
      </c>
      <c r="H1305" s="1" t="s">
        <v>13854</v>
      </c>
      <c r="I1305" t="e">
        <f>VLOOKUP(G2618,银行退汇!H:K,4,FALSE)</f>
        <v>#N/A</v>
      </c>
      <c r="J1305" t="e">
        <f t="shared" si="61"/>
        <v>#N/A</v>
      </c>
      <c r="K1305" t="e">
        <f>VLOOKUP(G1305,网银退汇!H:J,3,FALSE)</f>
        <v>#N/A</v>
      </c>
      <c r="L1305" t="str">
        <f t="shared" si="62"/>
        <v>20170804</v>
      </c>
    </row>
    <row r="1306" spans="1:12">
      <c r="A1306" s="1" t="s">
        <v>12666</v>
      </c>
      <c r="B1306" s="1" t="s">
        <v>6753</v>
      </c>
      <c r="C1306" s="1" t="s">
        <v>13868</v>
      </c>
      <c r="D1306" s="1" t="s">
        <v>13853</v>
      </c>
      <c r="E1306" s="1" t="s">
        <v>12667</v>
      </c>
      <c r="F1306" s="2">
        <v>99</v>
      </c>
      <c r="G1306" s="1" t="str">
        <f t="shared" si="60"/>
        <v>622848331833576667499</v>
      </c>
      <c r="H1306" s="1" t="s">
        <v>13854</v>
      </c>
      <c r="I1306" t="e">
        <f>VLOOKUP(G2619,银行退汇!H:K,4,FALSE)</f>
        <v>#N/A</v>
      </c>
      <c r="J1306" t="e">
        <f t="shared" si="61"/>
        <v>#N/A</v>
      </c>
      <c r="K1306" t="e">
        <f>VLOOKUP(G1306,网银退汇!H:J,3,FALSE)</f>
        <v>#N/A</v>
      </c>
      <c r="L1306" t="str">
        <f t="shared" si="62"/>
        <v>20170815</v>
      </c>
    </row>
    <row r="1307" spans="1:12">
      <c r="A1307" s="1" t="s">
        <v>12797</v>
      </c>
      <c r="B1307" s="1" t="s">
        <v>6935</v>
      </c>
      <c r="C1307" s="1" t="s">
        <v>13869</v>
      </c>
      <c r="D1307" s="1" t="s">
        <v>13853</v>
      </c>
      <c r="E1307" s="1" t="s">
        <v>12798</v>
      </c>
      <c r="F1307" s="2">
        <v>81</v>
      </c>
      <c r="G1307" s="1" t="str">
        <f t="shared" si="60"/>
        <v>622848331833578947881</v>
      </c>
      <c r="H1307" s="1" t="s">
        <v>13854</v>
      </c>
      <c r="I1307" t="e">
        <f>VLOOKUP(G2620,银行退汇!H:K,4,FALSE)</f>
        <v>#N/A</v>
      </c>
      <c r="J1307" t="e">
        <f t="shared" si="61"/>
        <v>#N/A</v>
      </c>
      <c r="K1307" t="e">
        <f>VLOOKUP(G1307,网银退汇!H:J,3,FALSE)</f>
        <v>#N/A</v>
      </c>
      <c r="L1307" t="str">
        <f t="shared" si="62"/>
        <v>20170816</v>
      </c>
    </row>
    <row r="1308" spans="1:12">
      <c r="A1308" s="1" t="s">
        <v>9194</v>
      </c>
      <c r="B1308" s="1" t="s">
        <v>2423</v>
      </c>
      <c r="C1308" s="1" t="s">
        <v>13856</v>
      </c>
      <c r="D1308" s="1" t="s">
        <v>13853</v>
      </c>
      <c r="E1308" s="1" t="s">
        <v>9195</v>
      </c>
      <c r="F1308" s="2">
        <v>200</v>
      </c>
      <c r="G1308" s="1" t="str">
        <f t="shared" si="60"/>
        <v>6228483318336306470200</v>
      </c>
      <c r="H1308" s="1" t="s">
        <v>13854</v>
      </c>
      <c r="I1308" t="e">
        <f>VLOOKUP(G2621,银行退汇!H:K,4,FALSE)</f>
        <v>#N/A</v>
      </c>
      <c r="J1308" t="e">
        <f t="shared" si="61"/>
        <v>#N/A</v>
      </c>
      <c r="K1308" t="e">
        <f>VLOOKUP(G1308,网银退汇!H:J,3,FALSE)</f>
        <v>#N/A</v>
      </c>
      <c r="L1308" t="str">
        <f t="shared" si="62"/>
        <v>20170803</v>
      </c>
    </row>
    <row r="1309" spans="1:12">
      <c r="A1309" s="1" t="s">
        <v>10431</v>
      </c>
      <c r="B1309" s="1" t="s">
        <v>3938</v>
      </c>
      <c r="C1309" s="1" t="s">
        <v>13861</v>
      </c>
      <c r="D1309" s="1" t="s">
        <v>13853</v>
      </c>
      <c r="E1309" s="1" t="s">
        <v>10432</v>
      </c>
      <c r="F1309" s="2">
        <v>245</v>
      </c>
      <c r="G1309" s="1" t="str">
        <f t="shared" si="60"/>
        <v>6228483318527271376245</v>
      </c>
      <c r="H1309" s="1" t="s">
        <v>13854</v>
      </c>
      <c r="I1309" t="e">
        <f>VLOOKUP(G2622,银行退汇!H:K,4,FALSE)</f>
        <v>#N/A</v>
      </c>
      <c r="J1309" t="e">
        <f t="shared" si="61"/>
        <v>#N/A</v>
      </c>
      <c r="K1309" t="e">
        <f>VLOOKUP(G1309,网银退汇!H:J,3,FALSE)</f>
        <v>#N/A</v>
      </c>
      <c r="L1309" t="str">
        <f t="shared" si="62"/>
        <v>20170808</v>
      </c>
    </row>
    <row r="1310" spans="1:12">
      <c r="A1310" s="1" t="s">
        <v>12785</v>
      </c>
      <c r="B1310" s="1" t="s">
        <v>6919</v>
      </c>
      <c r="C1310" s="1" t="s">
        <v>13869</v>
      </c>
      <c r="D1310" s="1" t="s">
        <v>13853</v>
      </c>
      <c r="E1310" s="1" t="s">
        <v>12786</v>
      </c>
      <c r="F1310" s="2">
        <v>113</v>
      </c>
      <c r="G1310" s="1" t="str">
        <f t="shared" si="60"/>
        <v>6228483318584750072113</v>
      </c>
      <c r="H1310" s="1" t="s">
        <v>13854</v>
      </c>
      <c r="I1310" t="e">
        <f>VLOOKUP(G2623,银行退汇!H:K,4,FALSE)</f>
        <v>#N/A</v>
      </c>
      <c r="J1310" t="e">
        <f t="shared" si="61"/>
        <v>#N/A</v>
      </c>
      <c r="K1310" t="e">
        <f>VLOOKUP(G1310,网银退汇!H:J,3,FALSE)</f>
        <v>#N/A</v>
      </c>
      <c r="L1310" t="str">
        <f t="shared" si="62"/>
        <v>20170816</v>
      </c>
    </row>
    <row r="1311" spans="1:12">
      <c r="A1311" s="1" t="s">
        <v>11770</v>
      </c>
      <c r="B1311" s="1" t="s">
        <v>5587</v>
      </c>
      <c r="C1311" s="1" t="s">
        <v>13865</v>
      </c>
      <c r="D1311" s="1" t="s">
        <v>13853</v>
      </c>
      <c r="E1311" s="1" t="s">
        <v>11771</v>
      </c>
      <c r="F1311" s="2">
        <v>790</v>
      </c>
      <c r="G1311" s="1" t="str">
        <f t="shared" si="60"/>
        <v>6228483318584853173790</v>
      </c>
      <c r="H1311" s="1" t="s">
        <v>13854</v>
      </c>
      <c r="I1311" t="e">
        <f>VLOOKUP(G2624,银行退汇!H:K,4,FALSE)</f>
        <v>#N/A</v>
      </c>
      <c r="J1311" t="e">
        <f t="shared" si="61"/>
        <v>#N/A</v>
      </c>
      <c r="K1311" t="e">
        <f>VLOOKUP(G1311,网银退汇!H:J,3,FALSE)</f>
        <v>#N/A</v>
      </c>
      <c r="L1311" t="str">
        <f t="shared" si="62"/>
        <v>20170812</v>
      </c>
    </row>
    <row r="1312" spans="1:12">
      <c r="A1312" s="1" t="s">
        <v>9556</v>
      </c>
      <c r="B1312" s="1" t="s">
        <v>2861</v>
      </c>
      <c r="C1312" s="1" t="s">
        <v>13857</v>
      </c>
      <c r="D1312" s="1" t="s">
        <v>13853</v>
      </c>
      <c r="E1312" s="1" t="s">
        <v>9557</v>
      </c>
      <c r="F1312" s="2">
        <v>47.2</v>
      </c>
      <c r="G1312" s="1" t="str">
        <f t="shared" si="60"/>
        <v>622848331858748707847.2</v>
      </c>
      <c r="H1312" s="1" t="s">
        <v>13854</v>
      </c>
      <c r="I1312" t="e">
        <f>VLOOKUP(G2625,银行退汇!H:K,4,FALSE)</f>
        <v>#N/A</v>
      </c>
      <c r="J1312" t="e">
        <f t="shared" si="61"/>
        <v>#N/A</v>
      </c>
      <c r="K1312" t="e">
        <f>VLOOKUP(G1312,网银退汇!H:J,3,FALSE)</f>
        <v>#N/A</v>
      </c>
      <c r="L1312" t="str">
        <f t="shared" si="62"/>
        <v>20170804</v>
      </c>
    </row>
    <row r="1313" spans="1:12">
      <c r="A1313" s="1" t="s">
        <v>13729</v>
      </c>
      <c r="B1313" s="1" t="s">
        <v>8191</v>
      </c>
      <c r="C1313" s="1" t="s">
        <v>13872</v>
      </c>
      <c r="D1313" s="1" t="s">
        <v>13853</v>
      </c>
      <c r="E1313" s="1" t="s">
        <v>13730</v>
      </c>
      <c r="F1313" s="2">
        <v>1029.76</v>
      </c>
      <c r="G1313" s="1" t="str">
        <f t="shared" si="60"/>
        <v>62284833185909887731029.76</v>
      </c>
      <c r="H1313" s="1" t="s">
        <v>13854</v>
      </c>
      <c r="I1313" t="e">
        <f>VLOOKUP(G2626,银行退汇!H:K,4,FALSE)</f>
        <v>#N/A</v>
      </c>
      <c r="J1313" t="e">
        <f t="shared" si="61"/>
        <v>#N/A</v>
      </c>
      <c r="K1313" t="e">
        <f>VLOOKUP(G1313,网银退汇!H:J,3,FALSE)</f>
        <v>#N/A</v>
      </c>
      <c r="L1313" t="str">
        <f t="shared" si="62"/>
        <v>20170819</v>
      </c>
    </row>
    <row r="1314" spans="1:12">
      <c r="A1314" s="1" t="s">
        <v>13128</v>
      </c>
      <c r="B1314" s="1" t="s">
        <v>7378</v>
      </c>
      <c r="C1314" s="1" t="s">
        <v>13870</v>
      </c>
      <c r="D1314" s="1" t="s">
        <v>13853</v>
      </c>
      <c r="E1314" s="1" t="s">
        <v>13129</v>
      </c>
      <c r="F1314" s="2">
        <v>1715</v>
      </c>
      <c r="G1314" s="1" t="str">
        <f t="shared" si="60"/>
        <v>62284833185932610791715</v>
      </c>
      <c r="H1314" s="1" t="s">
        <v>13854</v>
      </c>
      <c r="I1314" t="e">
        <f>VLOOKUP(G2627,银行退汇!H:K,4,FALSE)</f>
        <v>#N/A</v>
      </c>
      <c r="J1314" t="e">
        <f t="shared" si="61"/>
        <v>#N/A</v>
      </c>
      <c r="K1314" t="e">
        <f>VLOOKUP(G1314,网银退汇!H:J,3,FALSE)</f>
        <v>#N/A</v>
      </c>
      <c r="L1314" t="str">
        <f t="shared" si="62"/>
        <v>20170817</v>
      </c>
    </row>
    <row r="1315" spans="1:12">
      <c r="A1315" s="1" t="s">
        <v>13248</v>
      </c>
      <c r="B1315" s="1" t="s">
        <v>7538</v>
      </c>
      <c r="C1315" s="1" t="s">
        <v>13870</v>
      </c>
      <c r="D1315" s="1" t="s">
        <v>13853</v>
      </c>
      <c r="E1315" s="1" t="s">
        <v>13249</v>
      </c>
      <c r="F1315" s="2">
        <v>511</v>
      </c>
      <c r="G1315" s="1" t="str">
        <f t="shared" si="60"/>
        <v>6228483318602899075511</v>
      </c>
      <c r="H1315" s="1" t="s">
        <v>13854</v>
      </c>
      <c r="I1315" t="e">
        <f>VLOOKUP(G2628,银行退汇!H:K,4,FALSE)</f>
        <v>#N/A</v>
      </c>
      <c r="J1315" t="e">
        <f t="shared" si="61"/>
        <v>#N/A</v>
      </c>
      <c r="K1315" t="e">
        <f>VLOOKUP(G1315,网银退汇!H:J,3,FALSE)</f>
        <v>#N/A</v>
      </c>
      <c r="L1315" t="str">
        <f t="shared" si="62"/>
        <v>20170817</v>
      </c>
    </row>
    <row r="1316" spans="1:12">
      <c r="A1316" s="1" t="s">
        <v>13522</v>
      </c>
      <c r="B1316" s="1" t="s">
        <v>7915</v>
      </c>
      <c r="C1316" s="1" t="s">
        <v>13871</v>
      </c>
      <c r="D1316" s="1" t="s">
        <v>13853</v>
      </c>
      <c r="E1316" s="1" t="s">
        <v>13523</v>
      </c>
      <c r="F1316" s="2">
        <v>4.5</v>
      </c>
      <c r="G1316" s="1" t="str">
        <f t="shared" si="60"/>
        <v>62284833186049580774.5</v>
      </c>
      <c r="H1316" s="1" t="s">
        <v>13854</v>
      </c>
      <c r="I1316" t="e">
        <f>VLOOKUP(G2629,银行退汇!H:K,4,FALSE)</f>
        <v>#N/A</v>
      </c>
      <c r="J1316" t="e">
        <f t="shared" si="61"/>
        <v>#N/A</v>
      </c>
      <c r="K1316" t="e">
        <f>VLOOKUP(G1316,网银退汇!H:J,3,FALSE)</f>
        <v>#N/A</v>
      </c>
      <c r="L1316" t="str">
        <f t="shared" si="62"/>
        <v>20170818</v>
      </c>
    </row>
    <row r="1317" spans="1:12">
      <c r="A1317" s="1" t="s">
        <v>13525</v>
      </c>
      <c r="B1317" s="1" t="s">
        <v>7919</v>
      </c>
      <c r="C1317" s="1" t="s">
        <v>13871</v>
      </c>
      <c r="D1317" s="1" t="s">
        <v>13853</v>
      </c>
      <c r="E1317" s="1" t="s">
        <v>13523</v>
      </c>
      <c r="F1317" s="2">
        <v>706</v>
      </c>
      <c r="G1317" s="1" t="str">
        <f t="shared" si="60"/>
        <v>6228483318604958077706</v>
      </c>
      <c r="H1317" s="1" t="s">
        <v>13854</v>
      </c>
      <c r="I1317" t="e">
        <f>VLOOKUP(G2630,银行退汇!H:K,4,FALSE)</f>
        <v>#N/A</v>
      </c>
      <c r="J1317" t="e">
        <f t="shared" si="61"/>
        <v>#N/A</v>
      </c>
      <c r="K1317" t="e">
        <f>VLOOKUP(G1317,网银退汇!H:J,3,FALSE)</f>
        <v>#N/A</v>
      </c>
      <c r="L1317" t="str">
        <f t="shared" si="62"/>
        <v>20170818</v>
      </c>
    </row>
    <row r="1318" spans="1:12">
      <c r="A1318" s="1" t="s">
        <v>13552</v>
      </c>
      <c r="B1318" s="1" t="s">
        <v>7956</v>
      </c>
      <c r="C1318" s="1" t="s">
        <v>13871</v>
      </c>
      <c r="D1318" s="1" t="s">
        <v>13853</v>
      </c>
      <c r="E1318" s="1" t="s">
        <v>13553</v>
      </c>
      <c r="F1318" s="2">
        <v>72.5</v>
      </c>
      <c r="G1318" s="1" t="str">
        <f t="shared" si="60"/>
        <v>622848333086922681972.5</v>
      </c>
      <c r="H1318" s="1" t="s">
        <v>13854</v>
      </c>
      <c r="I1318" t="e">
        <f>VLOOKUP(G2631,银行退汇!H:K,4,FALSE)</f>
        <v>#N/A</v>
      </c>
      <c r="J1318" t="e">
        <f t="shared" si="61"/>
        <v>#N/A</v>
      </c>
      <c r="K1318" t="e">
        <f>VLOOKUP(G1318,网银退汇!H:J,3,FALSE)</f>
        <v>#N/A</v>
      </c>
      <c r="L1318" t="str">
        <f t="shared" si="62"/>
        <v>20170818</v>
      </c>
    </row>
    <row r="1319" spans="1:12">
      <c r="A1319" s="1" t="s">
        <v>11975</v>
      </c>
      <c r="B1319" s="1" t="s">
        <v>11974</v>
      </c>
      <c r="C1319" s="1" t="s">
        <v>13867</v>
      </c>
      <c r="D1319" s="1" t="s">
        <v>13853</v>
      </c>
      <c r="E1319" s="6" t="s">
        <v>527</v>
      </c>
      <c r="F1319" s="13">
        <v>600</v>
      </c>
      <c r="G1319" s="1" t="str">
        <f t="shared" si="60"/>
        <v>6228483336088072264600</v>
      </c>
      <c r="H1319" s="1" t="s">
        <v>13854</v>
      </c>
      <c r="I1319" t="e">
        <f>VLOOKUP(G2632,银行退汇!H:K,4,FALSE)</f>
        <v>#N/A</v>
      </c>
      <c r="J1319" t="e">
        <f t="shared" si="61"/>
        <v>#N/A</v>
      </c>
      <c r="K1319" t="str">
        <f>VLOOKUP(G1319,网银退汇!H:J,3,FALSE)</f>
        <v>2017-08-14</v>
      </c>
      <c r="L1319" t="str">
        <f t="shared" si="62"/>
        <v>20170814</v>
      </c>
    </row>
    <row r="1320" spans="1:12">
      <c r="A1320" s="1" t="s">
        <v>8965</v>
      </c>
      <c r="B1320" s="1" t="s">
        <v>2153</v>
      </c>
      <c r="C1320" s="1" t="s">
        <v>13855</v>
      </c>
      <c r="D1320" s="1" t="s">
        <v>13853</v>
      </c>
      <c r="E1320" s="1" t="s">
        <v>8966</v>
      </c>
      <c r="F1320" s="2">
        <v>334.76</v>
      </c>
      <c r="G1320" s="1" t="str">
        <f t="shared" si="60"/>
        <v>6228483336287237767334.76</v>
      </c>
      <c r="H1320" s="1" t="s">
        <v>13854</v>
      </c>
      <c r="I1320" t="e">
        <f>VLOOKUP(G2633,银行退汇!H:K,4,FALSE)</f>
        <v>#N/A</v>
      </c>
      <c r="J1320" t="e">
        <f t="shared" si="61"/>
        <v>#N/A</v>
      </c>
      <c r="K1320" t="e">
        <f>VLOOKUP(G1320,网银退汇!H:J,3,FALSE)</f>
        <v>#N/A</v>
      </c>
      <c r="L1320" t="str">
        <f t="shared" si="62"/>
        <v>20170802</v>
      </c>
    </row>
    <row r="1321" spans="1:12">
      <c r="A1321" s="1" t="s">
        <v>11113</v>
      </c>
      <c r="B1321" s="1" t="s">
        <v>4773</v>
      </c>
      <c r="C1321" s="1" t="s">
        <v>13863</v>
      </c>
      <c r="D1321" s="1" t="s">
        <v>13853</v>
      </c>
      <c r="E1321" s="1" t="s">
        <v>8966</v>
      </c>
      <c r="F1321" s="2">
        <v>950</v>
      </c>
      <c r="G1321" s="1" t="str">
        <f t="shared" si="60"/>
        <v>6228483336287237767950</v>
      </c>
      <c r="H1321" s="1" t="s">
        <v>13854</v>
      </c>
      <c r="I1321" t="e">
        <f>VLOOKUP(G2634,银行退汇!H:K,4,FALSE)</f>
        <v>#N/A</v>
      </c>
      <c r="J1321" t="e">
        <f t="shared" si="61"/>
        <v>#N/A</v>
      </c>
      <c r="K1321" t="e">
        <f>VLOOKUP(G1321,网银退汇!H:J,3,FALSE)</f>
        <v>#N/A</v>
      </c>
      <c r="L1321" t="str">
        <f t="shared" si="62"/>
        <v>20170810</v>
      </c>
    </row>
    <row r="1322" spans="1:12">
      <c r="A1322" s="1" t="s">
        <v>13453</v>
      </c>
      <c r="B1322" s="1" t="s">
        <v>7819</v>
      </c>
      <c r="C1322" s="1" t="s">
        <v>13871</v>
      </c>
      <c r="D1322" s="1" t="s">
        <v>13853</v>
      </c>
      <c r="E1322" s="1" t="s">
        <v>13454</v>
      </c>
      <c r="F1322" s="2">
        <v>3000</v>
      </c>
      <c r="G1322" s="1" t="str">
        <f t="shared" si="60"/>
        <v>62284833382605339723000</v>
      </c>
      <c r="H1322" s="1" t="s">
        <v>13854</v>
      </c>
      <c r="I1322" t="e">
        <f>VLOOKUP(G2635,银行退汇!H:K,4,FALSE)</f>
        <v>#N/A</v>
      </c>
      <c r="J1322" t="e">
        <f t="shared" si="61"/>
        <v>#N/A</v>
      </c>
      <c r="K1322" t="e">
        <f>VLOOKUP(G1322,网银退汇!H:J,3,FALSE)</f>
        <v>#N/A</v>
      </c>
      <c r="L1322" t="str">
        <f t="shared" si="62"/>
        <v>20170818</v>
      </c>
    </row>
    <row r="1323" spans="1:12">
      <c r="A1323" s="1" t="s">
        <v>9200</v>
      </c>
      <c r="B1323" s="1" t="s">
        <v>2431</v>
      </c>
      <c r="C1323" s="1" t="s">
        <v>13856</v>
      </c>
      <c r="D1323" s="1" t="s">
        <v>13853</v>
      </c>
      <c r="E1323" s="1" t="s">
        <v>9201</v>
      </c>
      <c r="F1323" s="2">
        <v>379.56</v>
      </c>
      <c r="G1323" s="1" t="str">
        <f t="shared" si="60"/>
        <v>6228483338401873774379.56</v>
      </c>
      <c r="H1323" s="1" t="s">
        <v>13854</v>
      </c>
      <c r="I1323" t="e">
        <f>VLOOKUP(G2636,银行退汇!H:K,4,FALSE)</f>
        <v>#N/A</v>
      </c>
      <c r="J1323" t="e">
        <f t="shared" si="61"/>
        <v>#N/A</v>
      </c>
      <c r="K1323" t="e">
        <f>VLOOKUP(G1323,网银退汇!H:J,3,FALSE)</f>
        <v>#N/A</v>
      </c>
      <c r="L1323" t="str">
        <f t="shared" si="62"/>
        <v>20170803</v>
      </c>
    </row>
    <row r="1324" spans="1:12">
      <c r="A1324" s="1" t="s">
        <v>10753</v>
      </c>
      <c r="B1324" s="1" t="s">
        <v>4338</v>
      </c>
      <c r="C1324" s="1" t="s">
        <v>13862</v>
      </c>
      <c r="D1324" s="1" t="s">
        <v>13853</v>
      </c>
      <c r="E1324" s="1" t="s">
        <v>10754</v>
      </c>
      <c r="F1324" s="2">
        <v>480</v>
      </c>
      <c r="G1324" s="1" t="str">
        <f t="shared" si="60"/>
        <v>6228483340531938410480</v>
      </c>
      <c r="H1324" s="1" t="s">
        <v>13854</v>
      </c>
      <c r="I1324" t="e">
        <f>VLOOKUP(G2637,银行退汇!H:K,4,FALSE)</f>
        <v>#N/A</v>
      </c>
      <c r="J1324" t="e">
        <f t="shared" si="61"/>
        <v>#N/A</v>
      </c>
      <c r="K1324" t="e">
        <f>VLOOKUP(G1324,网银退汇!H:J,3,FALSE)</f>
        <v>#N/A</v>
      </c>
      <c r="L1324" t="str">
        <f t="shared" si="62"/>
        <v>20170809</v>
      </c>
    </row>
    <row r="1325" spans="1:12">
      <c r="A1325" s="1" t="s">
        <v>9538</v>
      </c>
      <c r="B1325" s="1" t="s">
        <v>2841</v>
      </c>
      <c r="C1325" s="1" t="s">
        <v>13857</v>
      </c>
      <c r="D1325" s="1" t="s">
        <v>13853</v>
      </c>
      <c r="E1325" s="1" t="s">
        <v>9539</v>
      </c>
      <c r="F1325" s="2">
        <v>86.5</v>
      </c>
      <c r="G1325" s="1" t="str">
        <f t="shared" si="60"/>
        <v>622848334099428731386.5</v>
      </c>
      <c r="H1325" s="1" t="s">
        <v>13854</v>
      </c>
      <c r="I1325" t="e">
        <f>VLOOKUP(G2638,银行退汇!H:K,4,FALSE)</f>
        <v>#N/A</v>
      </c>
      <c r="J1325" t="e">
        <f t="shared" si="61"/>
        <v>#N/A</v>
      </c>
      <c r="K1325" t="e">
        <f>VLOOKUP(G1325,网银退汇!H:J,3,FALSE)</f>
        <v>#N/A</v>
      </c>
      <c r="L1325" t="str">
        <f t="shared" si="62"/>
        <v>20170804</v>
      </c>
    </row>
    <row r="1326" spans="1:12">
      <c r="A1326" s="1" t="s">
        <v>12319</v>
      </c>
      <c r="B1326" s="1" t="s">
        <v>6276</v>
      </c>
      <c r="C1326" s="1" t="s">
        <v>13868</v>
      </c>
      <c r="D1326" s="1" t="s">
        <v>13853</v>
      </c>
      <c r="E1326" s="1" t="s">
        <v>12320</v>
      </c>
      <c r="F1326" s="2">
        <v>3</v>
      </c>
      <c r="G1326" s="1" t="str">
        <f t="shared" si="60"/>
        <v>62284833410820918153</v>
      </c>
      <c r="H1326" s="1" t="s">
        <v>13854</v>
      </c>
      <c r="I1326" t="e">
        <f>VLOOKUP(G2639,银行退汇!H:K,4,FALSE)</f>
        <v>#N/A</v>
      </c>
      <c r="J1326" t="e">
        <f t="shared" si="61"/>
        <v>#N/A</v>
      </c>
      <c r="K1326" t="e">
        <f>VLOOKUP(G1326,网银退汇!H:J,3,FALSE)</f>
        <v>#N/A</v>
      </c>
      <c r="L1326" t="str">
        <f t="shared" si="62"/>
        <v>20170815</v>
      </c>
    </row>
    <row r="1327" spans="1:12">
      <c r="A1327" s="1" t="s">
        <v>9282</v>
      </c>
      <c r="B1327" s="1" t="s">
        <v>2537</v>
      </c>
      <c r="C1327" s="1" t="s">
        <v>13856</v>
      </c>
      <c r="D1327" s="1" t="s">
        <v>13853</v>
      </c>
      <c r="E1327" s="1" t="s">
        <v>9283</v>
      </c>
      <c r="F1327" s="2">
        <v>1020</v>
      </c>
      <c r="G1327" s="1" t="str">
        <f t="shared" si="60"/>
        <v>62284833484912115791020</v>
      </c>
      <c r="H1327" s="1" t="s">
        <v>13854</v>
      </c>
      <c r="I1327" t="e">
        <f>VLOOKUP(G2640,银行退汇!H:K,4,FALSE)</f>
        <v>#N/A</v>
      </c>
      <c r="J1327" t="e">
        <f t="shared" si="61"/>
        <v>#N/A</v>
      </c>
      <c r="K1327" t="e">
        <f>VLOOKUP(G1327,网银退汇!H:J,3,FALSE)</f>
        <v>#N/A</v>
      </c>
      <c r="L1327" t="str">
        <f t="shared" si="62"/>
        <v>20170803</v>
      </c>
    </row>
    <row r="1328" spans="1:12">
      <c r="A1328" s="1" t="s">
        <v>9285</v>
      </c>
      <c r="B1328" s="1" t="s">
        <v>2541</v>
      </c>
      <c r="C1328" s="1" t="s">
        <v>13856</v>
      </c>
      <c r="D1328" s="1" t="s">
        <v>13853</v>
      </c>
      <c r="E1328" s="1" t="s">
        <v>9283</v>
      </c>
      <c r="F1328" s="2">
        <v>1862</v>
      </c>
      <c r="G1328" s="1" t="str">
        <f t="shared" si="60"/>
        <v>62284833484912115791862</v>
      </c>
      <c r="H1328" s="1" t="s">
        <v>13854</v>
      </c>
      <c r="I1328" t="e">
        <f>VLOOKUP(G2641,银行退汇!H:K,4,FALSE)</f>
        <v>#N/A</v>
      </c>
      <c r="J1328" t="e">
        <f t="shared" si="61"/>
        <v>#N/A</v>
      </c>
      <c r="K1328" t="e">
        <f>VLOOKUP(G1328,网银退汇!H:J,3,FALSE)</f>
        <v>#N/A</v>
      </c>
      <c r="L1328" t="str">
        <f t="shared" si="62"/>
        <v>20170803</v>
      </c>
    </row>
    <row r="1329" spans="1:12">
      <c r="A1329" s="1" t="s">
        <v>12111</v>
      </c>
      <c r="B1329" s="1" t="s">
        <v>6007</v>
      </c>
      <c r="C1329" s="1" t="s">
        <v>13867</v>
      </c>
      <c r="D1329" s="1" t="s">
        <v>13853</v>
      </c>
      <c r="E1329" s="1" t="s">
        <v>12112</v>
      </c>
      <c r="F1329" s="2">
        <v>2471.54</v>
      </c>
      <c r="G1329" s="1" t="str">
        <f t="shared" si="60"/>
        <v>62284833484964208782471.54</v>
      </c>
      <c r="H1329" s="1" t="s">
        <v>13854</v>
      </c>
      <c r="I1329" t="e">
        <f>VLOOKUP(G2642,银行退汇!H:K,4,FALSE)</f>
        <v>#N/A</v>
      </c>
      <c r="J1329" t="e">
        <f t="shared" si="61"/>
        <v>#N/A</v>
      </c>
      <c r="K1329" t="e">
        <f>VLOOKUP(G1329,网银退汇!H:J,3,FALSE)</f>
        <v>#N/A</v>
      </c>
      <c r="L1329" t="str">
        <f t="shared" si="62"/>
        <v>20170814</v>
      </c>
    </row>
    <row r="1330" spans="1:12">
      <c r="A1330" s="1" t="s">
        <v>13283</v>
      </c>
      <c r="B1330" s="1" t="s">
        <v>7586</v>
      </c>
      <c r="C1330" s="1" t="s">
        <v>13870</v>
      </c>
      <c r="D1330" s="1" t="s">
        <v>13853</v>
      </c>
      <c r="E1330" s="1" t="s">
        <v>13279</v>
      </c>
      <c r="F1330" s="2">
        <v>10</v>
      </c>
      <c r="G1330" s="1" t="str">
        <f t="shared" si="60"/>
        <v>622848335107043061010</v>
      </c>
      <c r="H1330" s="1" t="s">
        <v>13854</v>
      </c>
      <c r="I1330" t="e">
        <f>VLOOKUP(G2643,银行退汇!H:K,4,FALSE)</f>
        <v>#N/A</v>
      </c>
      <c r="J1330" t="e">
        <f t="shared" si="61"/>
        <v>#N/A</v>
      </c>
      <c r="K1330" t="e">
        <f>VLOOKUP(G1330,网银退汇!H:J,3,FALSE)</f>
        <v>#N/A</v>
      </c>
      <c r="L1330" t="str">
        <f t="shared" si="62"/>
        <v>20170817</v>
      </c>
    </row>
    <row r="1331" spans="1:12">
      <c r="A1331" s="1" t="s">
        <v>13278</v>
      </c>
      <c r="B1331" s="1" t="s">
        <v>7580</v>
      </c>
      <c r="C1331" s="1" t="s">
        <v>13870</v>
      </c>
      <c r="D1331" s="1" t="s">
        <v>13853</v>
      </c>
      <c r="E1331" s="1" t="s">
        <v>13279</v>
      </c>
      <c r="F1331" s="2">
        <v>746.2</v>
      </c>
      <c r="G1331" s="1" t="str">
        <f t="shared" si="60"/>
        <v>6228483351070430610746.2</v>
      </c>
      <c r="H1331" s="1" t="s">
        <v>13854</v>
      </c>
      <c r="I1331" t="e">
        <f>VLOOKUP(G2644,银行退汇!H:K,4,FALSE)</f>
        <v>#N/A</v>
      </c>
      <c r="J1331" t="e">
        <f t="shared" si="61"/>
        <v>#N/A</v>
      </c>
      <c r="K1331" t="e">
        <f>VLOOKUP(G1331,网银退汇!H:J,3,FALSE)</f>
        <v>#N/A</v>
      </c>
      <c r="L1331" t="str">
        <f t="shared" si="62"/>
        <v>20170817</v>
      </c>
    </row>
    <row r="1332" spans="1:12">
      <c r="A1332" s="1" t="s">
        <v>8361</v>
      </c>
      <c r="B1332" s="1" t="s">
        <v>1390</v>
      </c>
      <c r="C1332" s="1" t="s">
        <v>13852</v>
      </c>
      <c r="D1332" s="1" t="s">
        <v>13853</v>
      </c>
      <c r="E1332" s="1" t="s">
        <v>8362</v>
      </c>
      <c r="F1332" s="2">
        <v>70.5</v>
      </c>
      <c r="G1332" s="1" t="str">
        <f t="shared" si="60"/>
        <v>622848335807000767870.5</v>
      </c>
      <c r="H1332" s="1" t="s">
        <v>13854</v>
      </c>
      <c r="I1332" t="e">
        <f>VLOOKUP(G2645,银行退汇!H:K,4,FALSE)</f>
        <v>#N/A</v>
      </c>
      <c r="J1332" t="e">
        <f t="shared" si="61"/>
        <v>#N/A</v>
      </c>
      <c r="K1332" t="e">
        <f>VLOOKUP(G1332,网银退汇!H:J,3,FALSE)</f>
        <v>#N/A</v>
      </c>
      <c r="L1332" t="str">
        <f t="shared" si="62"/>
        <v>20170801</v>
      </c>
    </row>
    <row r="1333" spans="1:12">
      <c r="A1333" s="1" t="s">
        <v>8596</v>
      </c>
      <c r="B1333" s="1" t="s">
        <v>8595</v>
      </c>
      <c r="C1333" s="1" t="s">
        <v>13852</v>
      </c>
      <c r="D1333" s="1" t="s">
        <v>13853</v>
      </c>
      <c r="E1333" s="6" t="s">
        <v>1303</v>
      </c>
      <c r="F1333" s="13">
        <v>454.16</v>
      </c>
      <c r="G1333" s="1" t="str">
        <f t="shared" si="60"/>
        <v>6228483358576532971454.16</v>
      </c>
      <c r="H1333" s="1" t="s">
        <v>13854</v>
      </c>
      <c r="I1333" t="e">
        <f>VLOOKUP(G2646,银行退汇!H:K,4,FALSE)</f>
        <v>#N/A</v>
      </c>
      <c r="J1333" t="e">
        <f t="shared" si="61"/>
        <v>#N/A</v>
      </c>
      <c r="K1333" t="str">
        <f>VLOOKUP(G1333,网银退汇!H:J,3,FALSE)</f>
        <v>2017-08-02</v>
      </c>
      <c r="L1333" t="str">
        <f t="shared" si="62"/>
        <v>20170801</v>
      </c>
    </row>
    <row r="1334" spans="1:12">
      <c r="A1334" s="1" t="s">
        <v>13060</v>
      </c>
      <c r="B1334" s="1" t="s">
        <v>7286</v>
      </c>
      <c r="C1334" s="1" t="s">
        <v>13870</v>
      </c>
      <c r="D1334" s="1" t="s">
        <v>13853</v>
      </c>
      <c r="E1334" s="1" t="s">
        <v>13061</v>
      </c>
      <c r="F1334" s="2">
        <v>97</v>
      </c>
      <c r="G1334" s="1" t="str">
        <f t="shared" si="60"/>
        <v>622848335859353497697</v>
      </c>
      <c r="H1334" s="1" t="s">
        <v>13854</v>
      </c>
      <c r="I1334" t="e">
        <f>VLOOKUP(G2647,银行退汇!H:K,4,FALSE)</f>
        <v>#N/A</v>
      </c>
      <c r="J1334" t="e">
        <f t="shared" si="61"/>
        <v>#N/A</v>
      </c>
      <c r="K1334" t="e">
        <f>VLOOKUP(G1334,网银退汇!H:J,3,FALSE)</f>
        <v>#N/A</v>
      </c>
      <c r="L1334" t="str">
        <f t="shared" si="62"/>
        <v>20170817</v>
      </c>
    </row>
    <row r="1335" spans="1:12">
      <c r="A1335" s="1" t="s">
        <v>12871</v>
      </c>
      <c r="B1335" s="1" t="s">
        <v>7033</v>
      </c>
      <c r="C1335" s="1" t="s">
        <v>13869</v>
      </c>
      <c r="D1335" s="1" t="s">
        <v>13853</v>
      </c>
      <c r="E1335" s="1" t="s">
        <v>12872</v>
      </c>
      <c r="F1335" s="2">
        <v>86.46</v>
      </c>
      <c r="G1335" s="1" t="str">
        <f t="shared" si="60"/>
        <v>622848361011441491886.46</v>
      </c>
      <c r="H1335" s="1" t="s">
        <v>13854</v>
      </c>
      <c r="I1335" t="e">
        <f>VLOOKUP(G2648,银行退汇!H:K,4,FALSE)</f>
        <v>#N/A</v>
      </c>
      <c r="J1335" t="e">
        <f t="shared" si="61"/>
        <v>#N/A</v>
      </c>
      <c r="K1335" t="e">
        <f>VLOOKUP(G1335,网银退汇!H:J,3,FALSE)</f>
        <v>#N/A</v>
      </c>
      <c r="L1335" t="str">
        <f t="shared" si="62"/>
        <v>20170816</v>
      </c>
    </row>
    <row r="1336" spans="1:12">
      <c r="A1336" s="1" t="s">
        <v>8942</v>
      </c>
      <c r="B1336" s="1" t="s">
        <v>8941</v>
      </c>
      <c r="C1336" s="1" t="s">
        <v>13855</v>
      </c>
      <c r="D1336" s="1" t="s">
        <v>13853</v>
      </c>
      <c r="E1336" s="6" t="s">
        <v>1217</v>
      </c>
      <c r="F1336" s="13">
        <v>2000</v>
      </c>
      <c r="G1336" s="1" t="str">
        <f t="shared" si="60"/>
        <v>62284836106277937172000</v>
      </c>
      <c r="H1336" s="1" t="s">
        <v>13854</v>
      </c>
      <c r="I1336" t="e">
        <f>VLOOKUP(G2649,银行退汇!H:K,4,FALSE)</f>
        <v>#N/A</v>
      </c>
      <c r="J1336" t="e">
        <f t="shared" si="61"/>
        <v>#N/A</v>
      </c>
      <c r="K1336" t="str">
        <f>VLOOKUP(G1336,网银退汇!H:J,3,FALSE)</f>
        <v>2017-08-02</v>
      </c>
      <c r="L1336" t="str">
        <f t="shared" si="62"/>
        <v>20170802</v>
      </c>
    </row>
    <row r="1337" spans="1:12">
      <c r="A1337" s="1" t="s">
        <v>13179</v>
      </c>
      <c r="B1337" s="1" t="s">
        <v>7447</v>
      </c>
      <c r="C1337" s="1" t="s">
        <v>13870</v>
      </c>
      <c r="D1337" s="1" t="s">
        <v>13853</v>
      </c>
      <c r="E1337" s="1" t="s">
        <v>13180</v>
      </c>
      <c r="F1337" s="2">
        <v>130</v>
      </c>
      <c r="G1337" s="1" t="str">
        <f t="shared" si="60"/>
        <v>6228483610894796112130</v>
      </c>
      <c r="H1337" s="1" t="s">
        <v>13854</v>
      </c>
      <c r="I1337" t="e">
        <f>VLOOKUP(G2650,银行退汇!H:K,4,FALSE)</f>
        <v>#N/A</v>
      </c>
      <c r="J1337" t="e">
        <f t="shared" si="61"/>
        <v>#N/A</v>
      </c>
      <c r="K1337" t="e">
        <f>VLOOKUP(G1337,网银退汇!H:J,3,FALSE)</f>
        <v>#N/A</v>
      </c>
      <c r="L1337" t="str">
        <f t="shared" si="62"/>
        <v>20170817</v>
      </c>
    </row>
    <row r="1338" spans="1:12">
      <c r="A1338" s="1" t="s">
        <v>12863</v>
      </c>
      <c r="B1338" s="1" t="s">
        <v>7022</v>
      </c>
      <c r="C1338" s="1" t="s">
        <v>13869</v>
      </c>
      <c r="D1338" s="1" t="s">
        <v>13853</v>
      </c>
      <c r="E1338" s="6" t="s">
        <v>293</v>
      </c>
      <c r="F1338" s="13">
        <v>500</v>
      </c>
      <c r="G1338" s="1" t="str">
        <f t="shared" si="60"/>
        <v>6228483611141166117500</v>
      </c>
      <c r="H1338" s="1" t="s">
        <v>13854</v>
      </c>
      <c r="I1338" t="e">
        <f>VLOOKUP(G2651,银行退汇!H:K,4,FALSE)</f>
        <v>#N/A</v>
      </c>
      <c r="J1338" t="e">
        <f t="shared" si="61"/>
        <v>#N/A</v>
      </c>
      <c r="K1338" t="str">
        <f>VLOOKUP(G1338,网银退汇!H:J,3,FALSE)</f>
        <v>2017-08-17</v>
      </c>
      <c r="L1338" t="str">
        <f t="shared" si="62"/>
        <v>20170816</v>
      </c>
    </row>
    <row r="1339" spans="1:12">
      <c r="A1339" s="1" t="s">
        <v>8537</v>
      </c>
      <c r="B1339" s="1" t="s">
        <v>1613</v>
      </c>
      <c r="C1339" s="1" t="s">
        <v>13852</v>
      </c>
      <c r="D1339" s="1" t="s">
        <v>13853</v>
      </c>
      <c r="E1339" s="1" t="s">
        <v>8538</v>
      </c>
      <c r="F1339" s="2">
        <v>880</v>
      </c>
      <c r="G1339" s="1" t="str">
        <f t="shared" si="60"/>
        <v>6228483616131409369880</v>
      </c>
      <c r="H1339" s="1" t="s">
        <v>13854</v>
      </c>
      <c r="I1339" t="e">
        <f>VLOOKUP(G2652,银行退汇!H:K,4,FALSE)</f>
        <v>#N/A</v>
      </c>
      <c r="J1339" t="e">
        <f t="shared" si="61"/>
        <v>#N/A</v>
      </c>
      <c r="K1339" t="e">
        <f>VLOOKUP(G1339,网银退汇!H:J,3,FALSE)</f>
        <v>#N/A</v>
      </c>
      <c r="L1339" t="str">
        <f t="shared" si="62"/>
        <v>20170801</v>
      </c>
    </row>
    <row r="1340" spans="1:12">
      <c r="A1340" s="1" t="s">
        <v>11423</v>
      </c>
      <c r="B1340" s="1" t="s">
        <v>5158</v>
      </c>
      <c r="C1340" s="1" t="s">
        <v>13863</v>
      </c>
      <c r="D1340" s="1" t="s">
        <v>13853</v>
      </c>
      <c r="E1340" s="1" t="s">
        <v>11424</v>
      </c>
      <c r="F1340" s="2">
        <v>400</v>
      </c>
      <c r="G1340" s="1" t="str">
        <f t="shared" si="60"/>
        <v>6228483616263238669400</v>
      </c>
      <c r="H1340" s="1" t="s">
        <v>13854</v>
      </c>
      <c r="I1340" t="e">
        <f>VLOOKUP(G2653,银行退汇!H:K,4,FALSE)</f>
        <v>#N/A</v>
      </c>
      <c r="J1340" t="e">
        <f t="shared" si="61"/>
        <v>#N/A</v>
      </c>
      <c r="K1340" t="e">
        <f>VLOOKUP(G1340,网银退汇!H:J,3,FALSE)</f>
        <v>#N/A</v>
      </c>
      <c r="L1340" t="str">
        <f t="shared" si="62"/>
        <v>20170810</v>
      </c>
    </row>
    <row r="1341" spans="1:12">
      <c r="A1341" s="1" t="s">
        <v>8749</v>
      </c>
      <c r="B1341" s="1" t="s">
        <v>1892</v>
      </c>
      <c r="C1341" s="1" t="s">
        <v>13855</v>
      </c>
      <c r="D1341" s="1" t="s">
        <v>13853</v>
      </c>
      <c r="E1341" s="1" t="s">
        <v>8750</v>
      </c>
      <c r="F1341" s="2">
        <v>12.5</v>
      </c>
      <c r="G1341" s="1" t="str">
        <f t="shared" si="60"/>
        <v>622848361802836157012.5</v>
      </c>
      <c r="H1341" s="1" t="s">
        <v>13854</v>
      </c>
      <c r="I1341" t="e">
        <f>VLOOKUP(G2654,银行退汇!H:K,4,FALSE)</f>
        <v>#N/A</v>
      </c>
      <c r="J1341" t="e">
        <f t="shared" si="61"/>
        <v>#N/A</v>
      </c>
      <c r="K1341" t="e">
        <f>VLOOKUP(G1341,网银退汇!H:J,3,FALSE)</f>
        <v>#N/A</v>
      </c>
      <c r="L1341" t="str">
        <f t="shared" si="62"/>
        <v>20170802</v>
      </c>
    </row>
    <row r="1342" spans="1:12">
      <c r="A1342" s="1" t="s">
        <v>9891</v>
      </c>
      <c r="B1342" s="1" t="s">
        <v>9890</v>
      </c>
      <c r="C1342" s="1" t="s">
        <v>13858</v>
      </c>
      <c r="D1342" s="1" t="s">
        <v>13853</v>
      </c>
      <c r="E1342" s="6" t="s">
        <v>1013</v>
      </c>
      <c r="F1342" s="13">
        <v>92.5</v>
      </c>
      <c r="G1342" s="1" t="str">
        <f t="shared" si="60"/>
        <v>622848361835774627692.5</v>
      </c>
      <c r="H1342" s="1" t="s">
        <v>13854</v>
      </c>
      <c r="I1342" t="e">
        <f>VLOOKUP(G2655,银行退汇!H:K,4,FALSE)</f>
        <v>#N/A</v>
      </c>
      <c r="J1342" t="e">
        <f t="shared" si="61"/>
        <v>#N/A</v>
      </c>
      <c r="K1342" t="str">
        <f>VLOOKUP(G1342,网银退汇!H:J,3,FALSE)</f>
        <v>2017-08-08</v>
      </c>
      <c r="L1342" t="str">
        <f t="shared" si="62"/>
        <v>20170805</v>
      </c>
    </row>
    <row r="1343" spans="1:12">
      <c r="A1343" s="1" t="s">
        <v>12956</v>
      </c>
      <c r="B1343" s="1" t="s">
        <v>7150</v>
      </c>
      <c r="C1343" s="1" t="s">
        <v>13869</v>
      </c>
      <c r="D1343" s="1" t="s">
        <v>13853</v>
      </c>
      <c r="E1343" s="1" t="s">
        <v>12957</v>
      </c>
      <c r="F1343" s="2">
        <v>430</v>
      </c>
      <c r="G1343" s="1" t="str">
        <f t="shared" si="60"/>
        <v>6228483618472163076430</v>
      </c>
      <c r="H1343" s="1" t="s">
        <v>13854</v>
      </c>
      <c r="I1343" t="e">
        <f>VLOOKUP(G2656,银行退汇!H:K,4,FALSE)</f>
        <v>#N/A</v>
      </c>
      <c r="J1343" t="e">
        <f t="shared" si="61"/>
        <v>#N/A</v>
      </c>
      <c r="K1343" t="e">
        <f>VLOOKUP(G1343,网银退汇!H:J,3,FALSE)</f>
        <v>#N/A</v>
      </c>
      <c r="L1343" t="str">
        <f t="shared" si="62"/>
        <v>20170816</v>
      </c>
    </row>
    <row r="1344" spans="1:12">
      <c r="A1344" s="1" t="s">
        <v>13483</v>
      </c>
      <c r="B1344" s="1" t="s">
        <v>7861</v>
      </c>
      <c r="C1344" s="1" t="s">
        <v>13871</v>
      </c>
      <c r="D1344" s="1" t="s">
        <v>13853</v>
      </c>
      <c r="E1344" s="1" t="s">
        <v>13484</v>
      </c>
      <c r="F1344" s="2">
        <v>700</v>
      </c>
      <c r="G1344" s="1" t="str">
        <f t="shared" si="60"/>
        <v>6228483618587538279700</v>
      </c>
      <c r="H1344" s="1" t="s">
        <v>13854</v>
      </c>
      <c r="I1344" t="e">
        <f>VLOOKUP(G2657,银行退汇!H:K,4,FALSE)</f>
        <v>#N/A</v>
      </c>
      <c r="J1344" t="e">
        <f t="shared" si="61"/>
        <v>#N/A</v>
      </c>
      <c r="K1344" t="e">
        <f>VLOOKUP(G1344,网银退汇!H:J,3,FALSE)</f>
        <v>#N/A</v>
      </c>
      <c r="L1344" t="str">
        <f t="shared" si="62"/>
        <v>20170818</v>
      </c>
    </row>
    <row r="1345" spans="1:12">
      <c r="A1345" s="1" t="s">
        <v>9708</v>
      </c>
      <c r="B1345" s="1" t="s">
        <v>3053</v>
      </c>
      <c r="C1345" s="1" t="s">
        <v>13857</v>
      </c>
      <c r="D1345" s="1" t="s">
        <v>13853</v>
      </c>
      <c r="E1345" s="1" t="s">
        <v>9709</v>
      </c>
      <c r="F1345" s="2">
        <v>1661.12</v>
      </c>
      <c r="G1345" s="1" t="str">
        <f t="shared" si="60"/>
        <v>62284836185928259761661.12</v>
      </c>
      <c r="H1345" s="1" t="s">
        <v>13854</v>
      </c>
      <c r="I1345" t="e">
        <f>VLOOKUP(G2658,银行退汇!H:K,4,FALSE)</f>
        <v>#N/A</v>
      </c>
      <c r="J1345" t="e">
        <f t="shared" si="61"/>
        <v>#N/A</v>
      </c>
      <c r="K1345" t="e">
        <f>VLOOKUP(G1345,网银退汇!H:J,3,FALSE)</f>
        <v>#N/A</v>
      </c>
      <c r="L1345" t="str">
        <f t="shared" si="62"/>
        <v>20170804</v>
      </c>
    </row>
    <row r="1346" spans="1:12">
      <c r="A1346" s="1" t="s">
        <v>11404</v>
      </c>
      <c r="B1346" s="1" t="s">
        <v>11403</v>
      </c>
      <c r="C1346" s="1" t="s">
        <v>13863</v>
      </c>
      <c r="D1346" s="1" t="s">
        <v>13853</v>
      </c>
      <c r="E1346" s="6" t="s">
        <v>652</v>
      </c>
      <c r="F1346" s="13">
        <v>400</v>
      </c>
      <c r="G1346" s="1" t="str">
        <f t="shared" ref="G1346:G1409" si="63">E1346&amp;F1346</f>
        <v>6228483618593449271400</v>
      </c>
      <c r="H1346" s="1" t="s">
        <v>13854</v>
      </c>
      <c r="I1346" t="e">
        <f>VLOOKUP(G2659,银行退汇!H:K,4,FALSE)</f>
        <v>#N/A</v>
      </c>
      <c r="J1346" t="e">
        <f t="shared" si="61"/>
        <v>#N/A</v>
      </c>
      <c r="K1346" t="str">
        <f>VLOOKUP(G1346,网银退汇!H:J,3,FALSE)</f>
        <v>2017-08-11</v>
      </c>
      <c r="L1346" t="str">
        <f t="shared" si="62"/>
        <v>20170810</v>
      </c>
    </row>
    <row r="1347" spans="1:12">
      <c r="A1347" s="1" t="s">
        <v>13490</v>
      </c>
      <c r="B1347" s="1" t="s">
        <v>7870</v>
      </c>
      <c r="C1347" s="1" t="s">
        <v>13871</v>
      </c>
      <c r="D1347" s="1" t="s">
        <v>13853</v>
      </c>
      <c r="E1347" s="1" t="s">
        <v>13491</v>
      </c>
      <c r="F1347" s="2">
        <v>100</v>
      </c>
      <c r="G1347" s="1" t="str">
        <f t="shared" si="63"/>
        <v>6228483618610127678100</v>
      </c>
      <c r="H1347" s="1" t="s">
        <v>13854</v>
      </c>
      <c r="I1347" t="e">
        <f>VLOOKUP(G2660,银行退汇!H:K,4,FALSE)</f>
        <v>#N/A</v>
      </c>
      <c r="J1347" t="e">
        <f t="shared" ref="J1347:J1410" si="64">IF(I1347&gt;0,1,"")</f>
        <v>#N/A</v>
      </c>
      <c r="K1347" t="e">
        <f>VLOOKUP(G1347,网银退汇!H:J,3,FALSE)</f>
        <v>#N/A</v>
      </c>
      <c r="L1347" t="str">
        <f t="shared" ref="L1347:L1410" si="65">C1347</f>
        <v>20170818</v>
      </c>
    </row>
    <row r="1348" spans="1:12">
      <c r="A1348" s="1" t="s">
        <v>9973</v>
      </c>
      <c r="B1348" s="1" t="s">
        <v>3373</v>
      </c>
      <c r="C1348" s="1" t="s">
        <v>13860</v>
      </c>
      <c r="D1348" s="1" t="s">
        <v>13853</v>
      </c>
      <c r="E1348" s="1" t="s">
        <v>9974</v>
      </c>
      <c r="F1348" s="2">
        <v>2259</v>
      </c>
      <c r="G1348" s="1" t="str">
        <f t="shared" si="63"/>
        <v>62284838602851646162259</v>
      </c>
      <c r="H1348" s="1" t="s">
        <v>13854</v>
      </c>
      <c r="I1348" t="e">
        <f>VLOOKUP(G2661,银行退汇!H:K,4,FALSE)</f>
        <v>#N/A</v>
      </c>
      <c r="J1348" t="e">
        <f t="shared" si="64"/>
        <v>#N/A</v>
      </c>
      <c r="K1348" t="e">
        <f>VLOOKUP(G1348,网银退汇!H:J,3,FALSE)</f>
        <v>#N/A</v>
      </c>
      <c r="L1348" t="str">
        <f t="shared" si="65"/>
        <v>20170807</v>
      </c>
    </row>
    <row r="1349" spans="1:12">
      <c r="A1349" s="1" t="s">
        <v>12289</v>
      </c>
      <c r="B1349" s="1" t="s">
        <v>6236</v>
      </c>
      <c r="C1349" s="1" t="s">
        <v>13867</v>
      </c>
      <c r="D1349" s="1" t="s">
        <v>13853</v>
      </c>
      <c r="E1349" s="1" t="s">
        <v>12290</v>
      </c>
      <c r="F1349" s="2">
        <v>981.08</v>
      </c>
      <c r="G1349" s="1" t="str">
        <f t="shared" si="63"/>
        <v>6228483860379378718981.08</v>
      </c>
      <c r="H1349" s="1" t="s">
        <v>13854</v>
      </c>
      <c r="I1349" t="e">
        <f>VLOOKUP(G2662,银行退汇!H:K,4,FALSE)</f>
        <v>#N/A</v>
      </c>
      <c r="J1349" t="e">
        <f t="shared" si="64"/>
        <v>#N/A</v>
      </c>
      <c r="K1349" t="e">
        <f>VLOOKUP(G1349,网银退汇!H:J,3,FALSE)</f>
        <v>#N/A</v>
      </c>
      <c r="L1349" t="str">
        <f t="shared" si="65"/>
        <v>20170814</v>
      </c>
    </row>
    <row r="1350" spans="1:12">
      <c r="A1350" s="1" t="s">
        <v>11295</v>
      </c>
      <c r="B1350" s="1" t="s">
        <v>4995</v>
      </c>
      <c r="C1350" s="1" t="s">
        <v>13863</v>
      </c>
      <c r="D1350" s="1" t="s">
        <v>13853</v>
      </c>
      <c r="E1350" s="1" t="s">
        <v>11296</v>
      </c>
      <c r="F1350" s="2">
        <v>654</v>
      </c>
      <c r="G1350" s="1" t="str">
        <f t="shared" si="63"/>
        <v>6228483860633945518654</v>
      </c>
      <c r="H1350" s="1" t="s">
        <v>13854</v>
      </c>
      <c r="I1350" t="e">
        <f>VLOOKUP(G2663,银行退汇!H:K,4,FALSE)</f>
        <v>#N/A</v>
      </c>
      <c r="J1350" t="e">
        <f t="shared" si="64"/>
        <v>#N/A</v>
      </c>
      <c r="K1350" t="e">
        <f>VLOOKUP(G1350,网银退汇!H:J,3,FALSE)</f>
        <v>#N/A</v>
      </c>
      <c r="L1350" t="str">
        <f t="shared" si="65"/>
        <v>20170810</v>
      </c>
    </row>
    <row r="1351" spans="1:12">
      <c r="A1351" s="1" t="s">
        <v>9452</v>
      </c>
      <c r="B1351" s="1" t="s">
        <v>2752</v>
      </c>
      <c r="C1351" s="1" t="s">
        <v>13857</v>
      </c>
      <c r="D1351" s="1" t="s">
        <v>13853</v>
      </c>
      <c r="E1351" s="1" t="s">
        <v>9450</v>
      </c>
      <c r="F1351" s="2">
        <v>10</v>
      </c>
      <c r="G1351" s="1" t="str">
        <f t="shared" si="63"/>
        <v>622848386088269561610</v>
      </c>
      <c r="H1351" s="1" t="s">
        <v>13854</v>
      </c>
      <c r="I1351" t="e">
        <f>VLOOKUP(G2664,银行退汇!H:K,4,FALSE)</f>
        <v>#N/A</v>
      </c>
      <c r="J1351" t="e">
        <f t="shared" si="64"/>
        <v>#N/A</v>
      </c>
      <c r="K1351" t="e">
        <f>VLOOKUP(G1351,网银退汇!H:J,3,FALSE)</f>
        <v>#N/A</v>
      </c>
      <c r="L1351" t="str">
        <f t="shared" si="65"/>
        <v>20170804</v>
      </c>
    </row>
    <row r="1352" spans="1:12">
      <c r="A1352" s="1" t="s">
        <v>9449</v>
      </c>
      <c r="B1352" s="1" t="s">
        <v>2748</v>
      </c>
      <c r="C1352" s="1" t="s">
        <v>13857</v>
      </c>
      <c r="D1352" s="1" t="s">
        <v>13853</v>
      </c>
      <c r="E1352" s="1" t="s">
        <v>9450</v>
      </c>
      <c r="F1352" s="2">
        <v>139</v>
      </c>
      <c r="G1352" s="1" t="str">
        <f t="shared" si="63"/>
        <v>6228483860882695616139</v>
      </c>
      <c r="H1352" s="1" t="s">
        <v>13854</v>
      </c>
      <c r="I1352" t="e">
        <f>VLOOKUP(G2665,银行退汇!H:K,4,FALSE)</f>
        <v>#N/A</v>
      </c>
      <c r="J1352" t="e">
        <f t="shared" si="64"/>
        <v>#N/A</v>
      </c>
      <c r="K1352" t="e">
        <f>VLOOKUP(G1352,网银退汇!H:J,3,FALSE)</f>
        <v>#N/A</v>
      </c>
      <c r="L1352" t="str">
        <f t="shared" si="65"/>
        <v>20170804</v>
      </c>
    </row>
    <row r="1353" spans="1:12">
      <c r="A1353" s="1" t="s">
        <v>12950</v>
      </c>
      <c r="B1353" s="1" t="s">
        <v>7142</v>
      </c>
      <c r="C1353" s="1" t="s">
        <v>13869</v>
      </c>
      <c r="D1353" s="1" t="s">
        <v>13853</v>
      </c>
      <c r="E1353" s="1" t="s">
        <v>12951</v>
      </c>
      <c r="F1353" s="2">
        <v>1000</v>
      </c>
      <c r="G1353" s="1" t="str">
        <f t="shared" si="63"/>
        <v>62284838608840672101000</v>
      </c>
      <c r="H1353" s="1" t="s">
        <v>13854</v>
      </c>
      <c r="I1353" t="e">
        <f>VLOOKUP(G2666,银行退汇!H:K,4,FALSE)</f>
        <v>#N/A</v>
      </c>
      <c r="J1353" t="e">
        <f t="shared" si="64"/>
        <v>#N/A</v>
      </c>
      <c r="K1353" t="e">
        <f>VLOOKUP(G1353,网银退汇!H:J,3,FALSE)</f>
        <v>#N/A</v>
      </c>
      <c r="L1353" t="str">
        <f t="shared" si="65"/>
        <v>20170816</v>
      </c>
    </row>
    <row r="1354" spans="1:12">
      <c r="A1354" s="1" t="s">
        <v>11738</v>
      </c>
      <c r="B1354" s="1" t="s">
        <v>5552</v>
      </c>
      <c r="C1354" s="1" t="s">
        <v>13864</v>
      </c>
      <c r="D1354" s="1" t="s">
        <v>13853</v>
      </c>
      <c r="E1354" s="1" t="s">
        <v>11739</v>
      </c>
      <c r="F1354" s="2">
        <v>218.54</v>
      </c>
      <c r="G1354" s="1" t="str">
        <f t="shared" si="63"/>
        <v>6228483860884315718218.54</v>
      </c>
      <c r="H1354" s="1" t="s">
        <v>13854</v>
      </c>
      <c r="I1354" t="e">
        <f>VLOOKUP(G2667,银行退汇!H:K,4,FALSE)</f>
        <v>#N/A</v>
      </c>
      <c r="J1354" t="e">
        <f t="shared" si="64"/>
        <v>#N/A</v>
      </c>
      <c r="K1354" t="e">
        <f>VLOOKUP(G1354,网银退汇!H:J,3,FALSE)</f>
        <v>#N/A</v>
      </c>
      <c r="L1354" t="str">
        <f t="shared" si="65"/>
        <v>20170811</v>
      </c>
    </row>
    <row r="1355" spans="1:12">
      <c r="A1355" s="1" t="s">
        <v>13655</v>
      </c>
      <c r="B1355" s="1" t="s">
        <v>8094</v>
      </c>
      <c r="C1355" s="1" t="s">
        <v>13871</v>
      </c>
      <c r="D1355" s="1" t="s">
        <v>13853</v>
      </c>
      <c r="E1355" s="1" t="s">
        <v>13656</v>
      </c>
      <c r="F1355" s="2">
        <v>3100</v>
      </c>
      <c r="G1355" s="1" t="str">
        <f t="shared" si="63"/>
        <v>62284838609670008153100</v>
      </c>
      <c r="H1355" s="1" t="s">
        <v>13854</v>
      </c>
      <c r="I1355" t="e">
        <f>VLOOKUP(G2668,银行退汇!H:K,4,FALSE)</f>
        <v>#N/A</v>
      </c>
      <c r="J1355" t="e">
        <f t="shared" si="64"/>
        <v>#N/A</v>
      </c>
      <c r="K1355" t="e">
        <f>VLOOKUP(G1355,网银退汇!H:J,3,FALSE)</f>
        <v>#N/A</v>
      </c>
      <c r="L1355" t="str">
        <f t="shared" si="65"/>
        <v>20170818</v>
      </c>
    </row>
    <row r="1356" spans="1:12">
      <c r="A1356" s="1" t="s">
        <v>12518</v>
      </c>
      <c r="B1356" s="1" t="s">
        <v>6556</v>
      </c>
      <c r="C1356" s="1" t="s">
        <v>13868</v>
      </c>
      <c r="D1356" s="1" t="s">
        <v>13853</v>
      </c>
      <c r="E1356" s="1" t="s">
        <v>12519</v>
      </c>
      <c r="F1356" s="2">
        <v>90.5</v>
      </c>
      <c r="G1356" s="1" t="str">
        <f t="shared" si="63"/>
        <v>622848386096770101690.5</v>
      </c>
      <c r="H1356" s="1" t="s">
        <v>13854</v>
      </c>
      <c r="I1356" t="e">
        <f>VLOOKUP(G2669,银行退汇!H:K,4,FALSE)</f>
        <v>#N/A</v>
      </c>
      <c r="J1356" t="e">
        <f t="shared" si="64"/>
        <v>#N/A</v>
      </c>
      <c r="K1356" t="e">
        <f>VLOOKUP(G1356,网银退汇!H:J,3,FALSE)</f>
        <v>#N/A</v>
      </c>
      <c r="L1356" t="str">
        <f t="shared" si="65"/>
        <v>20170815</v>
      </c>
    </row>
    <row r="1357" spans="1:12">
      <c r="A1357" s="1" t="s">
        <v>10921</v>
      </c>
      <c r="B1357" s="1" t="s">
        <v>4537</v>
      </c>
      <c r="C1357" s="1" t="s">
        <v>13862</v>
      </c>
      <c r="D1357" s="1" t="s">
        <v>13853</v>
      </c>
      <c r="E1357" s="1" t="s">
        <v>10922</v>
      </c>
      <c r="F1357" s="2">
        <v>63.2</v>
      </c>
      <c r="G1357" s="1" t="str">
        <f t="shared" si="63"/>
        <v>622848386102136331463.2</v>
      </c>
      <c r="H1357" s="1" t="s">
        <v>13854</v>
      </c>
      <c r="I1357" t="e">
        <f>VLOOKUP(G2670,银行退汇!H:K,4,FALSE)</f>
        <v>#N/A</v>
      </c>
      <c r="J1357" t="e">
        <f t="shared" si="64"/>
        <v>#N/A</v>
      </c>
      <c r="K1357" t="e">
        <f>VLOOKUP(G1357,网银退汇!H:J,3,FALSE)</f>
        <v>#N/A</v>
      </c>
      <c r="L1357" t="str">
        <f t="shared" si="65"/>
        <v>20170809</v>
      </c>
    </row>
    <row r="1358" spans="1:12">
      <c r="A1358" s="1" t="s">
        <v>9185</v>
      </c>
      <c r="B1358" s="1" t="s">
        <v>2413</v>
      </c>
      <c r="C1358" s="1" t="s">
        <v>13856</v>
      </c>
      <c r="D1358" s="1" t="s">
        <v>13853</v>
      </c>
      <c r="E1358" s="1" t="s">
        <v>9186</v>
      </c>
      <c r="F1358" s="2">
        <v>23</v>
      </c>
      <c r="G1358" s="1" t="str">
        <f t="shared" si="63"/>
        <v>622848386109348831223</v>
      </c>
      <c r="H1358" s="1" t="s">
        <v>13854</v>
      </c>
      <c r="I1358" t="e">
        <f>VLOOKUP(G2671,银行退汇!H:K,4,FALSE)</f>
        <v>#N/A</v>
      </c>
      <c r="J1358" t="e">
        <f t="shared" si="64"/>
        <v>#N/A</v>
      </c>
      <c r="K1358" t="e">
        <f>VLOOKUP(G1358,网银退汇!H:J,3,FALSE)</f>
        <v>#N/A</v>
      </c>
      <c r="L1358" t="str">
        <f t="shared" si="65"/>
        <v>20170803</v>
      </c>
    </row>
    <row r="1359" spans="1:12">
      <c r="A1359" s="1" t="s">
        <v>8549</v>
      </c>
      <c r="B1359" s="1" t="s">
        <v>1631</v>
      </c>
      <c r="C1359" s="1" t="s">
        <v>13852</v>
      </c>
      <c r="D1359" s="1" t="s">
        <v>13853</v>
      </c>
      <c r="E1359" s="1" t="s">
        <v>8550</v>
      </c>
      <c r="F1359" s="2">
        <v>69</v>
      </c>
      <c r="G1359" s="1" t="str">
        <f t="shared" si="63"/>
        <v>622848386110163601969</v>
      </c>
      <c r="H1359" s="1" t="s">
        <v>13854</v>
      </c>
      <c r="I1359" t="e">
        <f>VLOOKUP(G2672,银行退汇!H:K,4,FALSE)</f>
        <v>#N/A</v>
      </c>
      <c r="J1359" t="e">
        <f t="shared" si="64"/>
        <v>#N/A</v>
      </c>
      <c r="K1359" t="e">
        <f>VLOOKUP(G1359,网银退汇!H:J,3,FALSE)</f>
        <v>#N/A</v>
      </c>
      <c r="L1359" t="str">
        <f t="shared" si="65"/>
        <v>20170801</v>
      </c>
    </row>
    <row r="1360" spans="1:12">
      <c r="A1360" s="1" t="s">
        <v>13134</v>
      </c>
      <c r="B1360" s="1" t="s">
        <v>7386</v>
      </c>
      <c r="C1360" s="1" t="s">
        <v>13870</v>
      </c>
      <c r="D1360" s="1" t="s">
        <v>13853</v>
      </c>
      <c r="E1360" s="1" t="s">
        <v>13135</v>
      </c>
      <c r="F1360" s="2">
        <v>111</v>
      </c>
      <c r="G1360" s="1" t="str">
        <f t="shared" si="63"/>
        <v>6228483861105907713111</v>
      </c>
      <c r="H1360" s="1" t="s">
        <v>13854</v>
      </c>
      <c r="I1360" t="e">
        <f>VLOOKUP(G2673,银行退汇!H:K,4,FALSE)</f>
        <v>#N/A</v>
      </c>
      <c r="J1360" t="e">
        <f t="shared" si="64"/>
        <v>#N/A</v>
      </c>
      <c r="K1360" t="e">
        <f>VLOOKUP(G1360,网银退汇!H:J,3,FALSE)</f>
        <v>#N/A</v>
      </c>
      <c r="L1360" t="str">
        <f t="shared" si="65"/>
        <v>20170817</v>
      </c>
    </row>
    <row r="1361" spans="1:12">
      <c r="A1361" s="1" t="s">
        <v>8672</v>
      </c>
      <c r="B1361" s="1" t="s">
        <v>1791</v>
      </c>
      <c r="C1361" s="1" t="s">
        <v>13852</v>
      </c>
      <c r="D1361" s="1" t="s">
        <v>13853</v>
      </c>
      <c r="E1361" s="1" t="s">
        <v>8673</v>
      </c>
      <c r="F1361" s="2">
        <v>130</v>
      </c>
      <c r="G1361" s="1" t="str">
        <f t="shared" si="63"/>
        <v>6228483861120149812130</v>
      </c>
      <c r="H1361" s="1" t="s">
        <v>13854</v>
      </c>
      <c r="I1361" t="e">
        <f>VLOOKUP(G2674,银行退汇!H:K,4,FALSE)</f>
        <v>#N/A</v>
      </c>
      <c r="J1361" t="e">
        <f t="shared" si="64"/>
        <v>#N/A</v>
      </c>
      <c r="K1361" t="e">
        <f>VLOOKUP(G1361,网银退汇!H:J,3,FALSE)</f>
        <v>#N/A</v>
      </c>
      <c r="L1361" t="str">
        <f t="shared" si="65"/>
        <v>20170801</v>
      </c>
    </row>
    <row r="1362" spans="1:12">
      <c r="A1362" s="1" t="s">
        <v>10838</v>
      </c>
      <c r="B1362" s="1" t="s">
        <v>4443</v>
      </c>
      <c r="C1362" s="1" t="s">
        <v>13862</v>
      </c>
      <c r="D1362" s="1" t="s">
        <v>13853</v>
      </c>
      <c r="E1362" s="1" t="s">
        <v>10839</v>
      </c>
      <c r="F1362" s="2">
        <v>5183.42</v>
      </c>
      <c r="G1362" s="1" t="str">
        <f t="shared" si="63"/>
        <v>62284838660590730655183.42</v>
      </c>
      <c r="H1362" s="1" t="s">
        <v>13854</v>
      </c>
      <c r="I1362" t="e">
        <f>VLOOKUP(G2675,银行退汇!H:K,4,FALSE)</f>
        <v>#N/A</v>
      </c>
      <c r="J1362" t="e">
        <f t="shared" si="64"/>
        <v>#N/A</v>
      </c>
      <c r="K1362" t="e">
        <f>VLOOKUP(G1362,网银退汇!H:J,3,FALSE)</f>
        <v>#N/A</v>
      </c>
      <c r="L1362" t="str">
        <f t="shared" si="65"/>
        <v>20170809</v>
      </c>
    </row>
    <row r="1363" spans="1:12">
      <c r="A1363" s="1" t="s">
        <v>8480</v>
      </c>
      <c r="B1363" s="1" t="s">
        <v>1548</v>
      </c>
      <c r="C1363" s="1" t="s">
        <v>13852</v>
      </c>
      <c r="D1363" s="1" t="s">
        <v>13853</v>
      </c>
      <c r="E1363" s="1" t="s">
        <v>8481</v>
      </c>
      <c r="F1363" s="2">
        <v>449.34</v>
      </c>
      <c r="G1363" s="1" t="str">
        <f t="shared" si="63"/>
        <v>6228483866153989265449.34</v>
      </c>
      <c r="H1363" s="1" t="s">
        <v>13854</v>
      </c>
      <c r="I1363" t="e">
        <f>VLOOKUP(G2676,银行退汇!H:K,4,FALSE)</f>
        <v>#N/A</v>
      </c>
      <c r="J1363" t="e">
        <f t="shared" si="64"/>
        <v>#N/A</v>
      </c>
      <c r="K1363" t="e">
        <f>VLOOKUP(G1363,网银退汇!H:J,3,FALSE)</f>
        <v>#N/A</v>
      </c>
      <c r="L1363" t="str">
        <f t="shared" si="65"/>
        <v>20170801</v>
      </c>
    </row>
    <row r="1364" spans="1:12">
      <c r="A1364" s="1" t="s">
        <v>9253</v>
      </c>
      <c r="B1364" s="1" t="s">
        <v>2498</v>
      </c>
      <c r="C1364" s="1" t="s">
        <v>13856</v>
      </c>
      <c r="D1364" s="1" t="s">
        <v>13853</v>
      </c>
      <c r="E1364" s="1" t="s">
        <v>9254</v>
      </c>
      <c r="F1364" s="2">
        <v>360.5</v>
      </c>
      <c r="G1364" s="1" t="str">
        <f t="shared" si="63"/>
        <v>6228483866225087866360.5</v>
      </c>
      <c r="H1364" s="1" t="s">
        <v>13854</v>
      </c>
      <c r="I1364" t="e">
        <f>VLOOKUP(G2677,银行退汇!H:K,4,FALSE)</f>
        <v>#N/A</v>
      </c>
      <c r="J1364" t="e">
        <f t="shared" si="64"/>
        <v>#N/A</v>
      </c>
      <c r="K1364" t="e">
        <f>VLOOKUP(G1364,网银退汇!H:J,3,FALSE)</f>
        <v>#N/A</v>
      </c>
      <c r="L1364" t="str">
        <f t="shared" si="65"/>
        <v>20170803</v>
      </c>
    </row>
    <row r="1365" spans="1:12">
      <c r="A1365" s="1" t="s">
        <v>13122</v>
      </c>
      <c r="B1365" s="1" t="s">
        <v>7370</v>
      </c>
      <c r="C1365" s="1" t="s">
        <v>13870</v>
      </c>
      <c r="D1365" s="1" t="s">
        <v>13853</v>
      </c>
      <c r="E1365" s="1" t="s">
        <v>13123</v>
      </c>
      <c r="F1365" s="2">
        <v>18</v>
      </c>
      <c r="G1365" s="1" t="str">
        <f t="shared" si="63"/>
        <v>622848386802280697718</v>
      </c>
      <c r="H1365" s="1" t="s">
        <v>13854</v>
      </c>
      <c r="I1365" t="e">
        <f>VLOOKUP(G2678,银行退汇!H:K,4,FALSE)</f>
        <v>#N/A</v>
      </c>
      <c r="J1365" t="e">
        <f t="shared" si="64"/>
        <v>#N/A</v>
      </c>
      <c r="K1365" t="e">
        <f>VLOOKUP(G1365,网银退汇!H:J,3,FALSE)</f>
        <v>#N/A</v>
      </c>
      <c r="L1365" t="str">
        <f t="shared" si="65"/>
        <v>20170817</v>
      </c>
    </row>
    <row r="1366" spans="1:12">
      <c r="A1366" s="1" t="s">
        <v>11631</v>
      </c>
      <c r="B1366" s="1" t="s">
        <v>5423</v>
      </c>
      <c r="C1366" s="1" t="s">
        <v>13864</v>
      </c>
      <c r="D1366" s="1" t="s">
        <v>13853</v>
      </c>
      <c r="E1366" s="1" t="s">
        <v>11632</v>
      </c>
      <c r="F1366" s="2">
        <v>94.5</v>
      </c>
      <c r="G1366" s="1" t="str">
        <f t="shared" si="63"/>
        <v>622848386807179137794.5</v>
      </c>
      <c r="H1366" s="1" t="s">
        <v>13854</v>
      </c>
      <c r="I1366" t="e">
        <f>VLOOKUP(G2679,银行退汇!H:K,4,FALSE)</f>
        <v>#N/A</v>
      </c>
      <c r="J1366" t="e">
        <f t="shared" si="64"/>
        <v>#N/A</v>
      </c>
      <c r="K1366" t="e">
        <f>VLOOKUP(G1366,网银退汇!H:J,3,FALSE)</f>
        <v>#N/A</v>
      </c>
      <c r="L1366" t="str">
        <f t="shared" si="65"/>
        <v>20170811</v>
      </c>
    </row>
    <row r="1367" spans="1:12">
      <c r="A1367" s="1" t="s">
        <v>11700</v>
      </c>
      <c r="B1367" s="1" t="s">
        <v>11699</v>
      </c>
      <c r="C1367" s="1" t="s">
        <v>13864</v>
      </c>
      <c r="D1367" s="1" t="s">
        <v>13853</v>
      </c>
      <c r="E1367" s="6" t="s">
        <v>630</v>
      </c>
      <c r="F1367" s="13">
        <v>307.48</v>
      </c>
      <c r="G1367" s="1" t="str">
        <f t="shared" si="63"/>
        <v>6228483868073522176307.48</v>
      </c>
      <c r="H1367" s="1" t="s">
        <v>13854</v>
      </c>
      <c r="I1367" t="e">
        <f>VLOOKUP(G2680,银行退汇!H:K,4,FALSE)</f>
        <v>#N/A</v>
      </c>
      <c r="J1367" t="e">
        <f t="shared" si="64"/>
        <v>#N/A</v>
      </c>
      <c r="K1367" t="str">
        <f>VLOOKUP(G1367,网银退汇!H:J,3,FALSE)</f>
        <v>2017-08-11</v>
      </c>
      <c r="L1367" t="str">
        <f t="shared" si="65"/>
        <v>20170811</v>
      </c>
    </row>
    <row r="1368" spans="1:12">
      <c r="A1368" s="1" t="s">
        <v>9627</v>
      </c>
      <c r="B1368" s="1" t="s">
        <v>2949</v>
      </c>
      <c r="C1368" s="1" t="s">
        <v>13857</v>
      </c>
      <c r="D1368" s="1" t="s">
        <v>13853</v>
      </c>
      <c r="E1368" s="1" t="s">
        <v>9628</v>
      </c>
      <c r="F1368" s="2">
        <v>385</v>
      </c>
      <c r="G1368" s="1" t="str">
        <f t="shared" si="63"/>
        <v>6228483868074405579385</v>
      </c>
      <c r="H1368" s="1" t="s">
        <v>13854</v>
      </c>
      <c r="I1368" t="e">
        <f>VLOOKUP(G2681,银行退汇!H:K,4,FALSE)</f>
        <v>#N/A</v>
      </c>
      <c r="J1368" t="e">
        <f t="shared" si="64"/>
        <v>#N/A</v>
      </c>
      <c r="K1368" t="e">
        <f>VLOOKUP(G1368,网银退汇!H:J,3,FALSE)</f>
        <v>#N/A</v>
      </c>
      <c r="L1368" t="str">
        <f t="shared" si="65"/>
        <v>20170804</v>
      </c>
    </row>
    <row r="1369" spans="1:12">
      <c r="A1369" s="1" t="s">
        <v>13700</v>
      </c>
      <c r="B1369" s="1" t="s">
        <v>8151</v>
      </c>
      <c r="C1369" s="1" t="s">
        <v>13871</v>
      </c>
      <c r="D1369" s="1" t="s">
        <v>13853</v>
      </c>
      <c r="E1369" s="1" t="s">
        <v>12533</v>
      </c>
      <c r="F1369" s="2">
        <v>103.9</v>
      </c>
      <c r="G1369" s="1" t="str">
        <f t="shared" si="63"/>
        <v>6228483868163894170103.9</v>
      </c>
      <c r="H1369" s="1" t="s">
        <v>13854</v>
      </c>
      <c r="I1369" t="e">
        <f>VLOOKUP(G2682,银行退汇!H:K,4,FALSE)</f>
        <v>#N/A</v>
      </c>
      <c r="J1369" t="e">
        <f t="shared" si="64"/>
        <v>#N/A</v>
      </c>
      <c r="K1369" t="e">
        <f>VLOOKUP(G1369,网银退汇!H:J,3,FALSE)</f>
        <v>#N/A</v>
      </c>
      <c r="L1369" t="str">
        <f t="shared" si="65"/>
        <v>20170818</v>
      </c>
    </row>
    <row r="1370" spans="1:12">
      <c r="A1370" s="1" t="s">
        <v>12532</v>
      </c>
      <c r="B1370" s="1" t="s">
        <v>6574</v>
      </c>
      <c r="C1370" s="1" t="s">
        <v>13868</v>
      </c>
      <c r="D1370" s="1" t="s">
        <v>13853</v>
      </c>
      <c r="E1370" s="1" t="s">
        <v>12533</v>
      </c>
      <c r="F1370" s="2">
        <v>89</v>
      </c>
      <c r="G1370" s="1" t="str">
        <f t="shared" si="63"/>
        <v>622848386816389417089</v>
      </c>
      <c r="H1370" s="1" t="s">
        <v>13854</v>
      </c>
      <c r="I1370" t="e">
        <f>VLOOKUP(G2683,银行退汇!H:K,4,FALSE)</f>
        <v>#N/A</v>
      </c>
      <c r="J1370" t="e">
        <f t="shared" si="64"/>
        <v>#N/A</v>
      </c>
      <c r="K1370" t="e">
        <f>VLOOKUP(G1370,网银退汇!H:J,3,FALSE)</f>
        <v>#N/A</v>
      </c>
      <c r="L1370" t="str">
        <f t="shared" si="65"/>
        <v>20170815</v>
      </c>
    </row>
    <row r="1371" spans="1:12">
      <c r="A1371" s="1" t="s">
        <v>10490</v>
      </c>
      <c r="B1371" s="1" t="s">
        <v>4016</v>
      </c>
      <c r="C1371" s="1" t="s">
        <v>13861</v>
      </c>
      <c r="D1371" s="1" t="s">
        <v>13853</v>
      </c>
      <c r="E1371" s="1" t="s">
        <v>10491</v>
      </c>
      <c r="F1371" s="2">
        <v>5000</v>
      </c>
      <c r="G1371" s="1" t="str">
        <f t="shared" si="63"/>
        <v>62284838682264816765000</v>
      </c>
      <c r="H1371" s="1" t="s">
        <v>13854</v>
      </c>
      <c r="I1371" t="e">
        <f>VLOOKUP(G2684,银行退汇!H:K,4,FALSE)</f>
        <v>#N/A</v>
      </c>
      <c r="J1371" t="e">
        <f t="shared" si="64"/>
        <v>#N/A</v>
      </c>
      <c r="K1371" t="e">
        <f>VLOOKUP(G1371,网银退汇!H:J,3,FALSE)</f>
        <v>#N/A</v>
      </c>
      <c r="L1371" t="str">
        <f t="shared" si="65"/>
        <v>20170808</v>
      </c>
    </row>
    <row r="1372" spans="1:12">
      <c r="A1372" s="1" t="s">
        <v>10934</v>
      </c>
      <c r="B1372" s="1" t="s">
        <v>10933</v>
      </c>
      <c r="C1372" s="1" t="s">
        <v>13862</v>
      </c>
      <c r="D1372" s="1" t="s">
        <v>13853</v>
      </c>
      <c r="E1372" s="6" t="s">
        <v>803</v>
      </c>
      <c r="F1372" s="13">
        <v>511</v>
      </c>
      <c r="G1372" s="1" t="str">
        <f t="shared" si="63"/>
        <v>6228483868322213478511</v>
      </c>
      <c r="H1372" s="1" t="s">
        <v>13854</v>
      </c>
      <c r="I1372" t="e">
        <f>VLOOKUP(G2685,银行退汇!H:K,4,FALSE)</f>
        <v>#N/A</v>
      </c>
      <c r="J1372" t="e">
        <f t="shared" si="64"/>
        <v>#N/A</v>
      </c>
      <c r="K1372" t="str">
        <f>VLOOKUP(G1372,网银退汇!H:J,3,FALSE)</f>
        <v>2017-08-09</v>
      </c>
      <c r="L1372" t="str">
        <f t="shared" si="65"/>
        <v>20170809</v>
      </c>
    </row>
    <row r="1373" spans="1:12">
      <c r="A1373" s="1" t="s">
        <v>10844</v>
      </c>
      <c r="B1373" s="1" t="s">
        <v>4449</v>
      </c>
      <c r="C1373" s="1" t="s">
        <v>13862</v>
      </c>
      <c r="D1373" s="1" t="s">
        <v>13853</v>
      </c>
      <c r="E1373" s="1" t="s">
        <v>10845</v>
      </c>
      <c r="F1373" s="2">
        <v>281.38</v>
      </c>
      <c r="G1373" s="1" t="str">
        <f t="shared" si="63"/>
        <v>6228483868439600377281.38</v>
      </c>
      <c r="H1373" s="1" t="s">
        <v>13854</v>
      </c>
      <c r="I1373" t="e">
        <f>VLOOKUP(G2686,银行退汇!H:K,4,FALSE)</f>
        <v>#N/A</v>
      </c>
      <c r="J1373" t="e">
        <f t="shared" si="64"/>
        <v>#N/A</v>
      </c>
      <c r="K1373" t="e">
        <f>VLOOKUP(G1373,网银退汇!H:J,3,FALSE)</f>
        <v>#N/A</v>
      </c>
      <c r="L1373" t="str">
        <f t="shared" si="65"/>
        <v>20170809</v>
      </c>
    </row>
    <row r="1374" spans="1:12">
      <c r="A1374" s="1" t="s">
        <v>13081</v>
      </c>
      <c r="B1374" s="1" t="s">
        <v>7316</v>
      </c>
      <c r="C1374" s="1" t="s">
        <v>13870</v>
      </c>
      <c r="D1374" s="1" t="s">
        <v>13853</v>
      </c>
      <c r="E1374" s="1" t="s">
        <v>13082</v>
      </c>
      <c r="F1374" s="2">
        <v>75</v>
      </c>
      <c r="G1374" s="1" t="str">
        <f t="shared" si="63"/>
        <v>622848386853433107675</v>
      </c>
      <c r="H1374" s="1" t="s">
        <v>13854</v>
      </c>
      <c r="I1374" t="e">
        <f>VLOOKUP(G2687,银行退汇!H:K,4,FALSE)</f>
        <v>#N/A</v>
      </c>
      <c r="J1374" t="e">
        <f t="shared" si="64"/>
        <v>#N/A</v>
      </c>
      <c r="K1374" t="e">
        <f>VLOOKUP(G1374,网银退汇!H:J,3,FALSE)</f>
        <v>#N/A</v>
      </c>
      <c r="L1374" t="str">
        <f t="shared" si="65"/>
        <v>20170817</v>
      </c>
    </row>
    <row r="1375" spans="1:12">
      <c r="A1375" s="1" t="s">
        <v>12342</v>
      </c>
      <c r="B1375" s="1" t="s">
        <v>6306</v>
      </c>
      <c r="C1375" s="1" t="s">
        <v>13868</v>
      </c>
      <c r="D1375" s="1" t="s">
        <v>13853</v>
      </c>
      <c r="E1375" s="1" t="s">
        <v>12343</v>
      </c>
      <c r="F1375" s="2">
        <v>491.32</v>
      </c>
      <c r="G1375" s="1" t="str">
        <f t="shared" si="63"/>
        <v>6228483868535610379491.32</v>
      </c>
      <c r="H1375" s="1" t="s">
        <v>13854</v>
      </c>
      <c r="I1375" t="e">
        <f>VLOOKUP(G2688,银行退汇!H:K,4,FALSE)</f>
        <v>#N/A</v>
      </c>
      <c r="J1375" t="e">
        <f t="shared" si="64"/>
        <v>#N/A</v>
      </c>
      <c r="K1375" t="e">
        <f>VLOOKUP(G1375,网银退汇!H:J,3,FALSE)</f>
        <v>#N/A</v>
      </c>
      <c r="L1375" t="str">
        <f t="shared" si="65"/>
        <v>20170815</v>
      </c>
    </row>
    <row r="1376" spans="1:12">
      <c r="A1376" s="1" t="s">
        <v>9758</v>
      </c>
      <c r="B1376" s="1" t="s">
        <v>3110</v>
      </c>
      <c r="C1376" s="1" t="s">
        <v>13857</v>
      </c>
      <c r="D1376" s="1" t="s">
        <v>13853</v>
      </c>
      <c r="E1376" s="1" t="s">
        <v>9759</v>
      </c>
      <c r="F1376" s="2">
        <v>374.96</v>
      </c>
      <c r="G1376" s="1" t="str">
        <f t="shared" si="63"/>
        <v>6228483868565461479374.96</v>
      </c>
      <c r="H1376" s="1" t="s">
        <v>13854</v>
      </c>
      <c r="I1376" t="e">
        <f>VLOOKUP(G2689,银行退汇!H:K,4,FALSE)</f>
        <v>#N/A</v>
      </c>
      <c r="J1376" t="e">
        <f t="shared" si="64"/>
        <v>#N/A</v>
      </c>
      <c r="K1376" t="e">
        <f>VLOOKUP(G1376,网银退汇!H:J,3,FALSE)</f>
        <v>#N/A</v>
      </c>
      <c r="L1376" t="str">
        <f t="shared" si="65"/>
        <v>20170804</v>
      </c>
    </row>
    <row r="1377" spans="1:12">
      <c r="A1377" s="1" t="s">
        <v>11846</v>
      </c>
      <c r="B1377" s="1" t="s">
        <v>11845</v>
      </c>
      <c r="C1377" s="1" t="s">
        <v>13865</v>
      </c>
      <c r="D1377" s="1" t="s">
        <v>13853</v>
      </c>
      <c r="E1377" s="6" t="s">
        <v>588</v>
      </c>
      <c r="F1377" s="13">
        <v>386.66</v>
      </c>
      <c r="G1377" s="1" t="str">
        <f t="shared" si="63"/>
        <v>6228483868599375778386.66</v>
      </c>
      <c r="H1377" s="1" t="s">
        <v>13854</v>
      </c>
      <c r="I1377" t="e">
        <f>VLOOKUP(G2690,银行退汇!H:K,4,FALSE)</f>
        <v>#N/A</v>
      </c>
      <c r="J1377" t="e">
        <f t="shared" si="64"/>
        <v>#N/A</v>
      </c>
      <c r="K1377" t="str">
        <f>VLOOKUP(G1377,网银退汇!H:J,3,FALSE)</f>
        <v>2017-08-14</v>
      </c>
      <c r="L1377" t="str">
        <f t="shared" si="65"/>
        <v>20170812</v>
      </c>
    </row>
    <row r="1378" spans="1:12">
      <c r="A1378" s="1" t="s">
        <v>9336</v>
      </c>
      <c r="B1378" s="1" t="s">
        <v>2608</v>
      </c>
      <c r="C1378" s="1" t="s">
        <v>13856</v>
      </c>
      <c r="D1378" s="1" t="s">
        <v>13853</v>
      </c>
      <c r="E1378" s="1" t="s">
        <v>9337</v>
      </c>
      <c r="F1378" s="2">
        <v>44</v>
      </c>
      <c r="G1378" s="1" t="str">
        <f t="shared" si="63"/>
        <v>622848386860372297344</v>
      </c>
      <c r="H1378" s="1" t="s">
        <v>13854</v>
      </c>
      <c r="I1378" t="e">
        <f>VLOOKUP(G2691,银行退汇!H:K,4,FALSE)</f>
        <v>#N/A</v>
      </c>
      <c r="J1378" t="e">
        <f t="shared" si="64"/>
        <v>#N/A</v>
      </c>
      <c r="K1378" t="e">
        <f>VLOOKUP(G1378,网银退汇!H:J,3,FALSE)</f>
        <v>#N/A</v>
      </c>
      <c r="L1378" t="str">
        <f t="shared" si="65"/>
        <v>20170803</v>
      </c>
    </row>
    <row r="1379" spans="1:12">
      <c r="A1379" s="1" t="s">
        <v>11485</v>
      </c>
      <c r="B1379" s="1" t="s">
        <v>5236</v>
      </c>
      <c r="C1379" s="1" t="s">
        <v>13864</v>
      </c>
      <c r="D1379" s="1" t="s">
        <v>13853</v>
      </c>
      <c r="E1379" s="1" t="s">
        <v>11486</v>
      </c>
      <c r="F1379" s="2">
        <v>193.22</v>
      </c>
      <c r="G1379" s="1" t="str">
        <f t="shared" si="63"/>
        <v>6228483868608951874193.22</v>
      </c>
      <c r="H1379" s="1" t="s">
        <v>13854</v>
      </c>
      <c r="I1379" t="e">
        <f>VLOOKUP(G2692,银行退汇!H:K,4,FALSE)</f>
        <v>#N/A</v>
      </c>
      <c r="J1379" t="e">
        <f t="shared" si="64"/>
        <v>#N/A</v>
      </c>
      <c r="K1379" t="e">
        <f>VLOOKUP(G1379,网银退汇!H:J,3,FALSE)</f>
        <v>#N/A</v>
      </c>
      <c r="L1379" t="str">
        <f t="shared" si="65"/>
        <v>20170811</v>
      </c>
    </row>
    <row r="1380" spans="1:12">
      <c r="A1380" s="1" t="s">
        <v>10341</v>
      </c>
      <c r="B1380" s="1" t="s">
        <v>10340</v>
      </c>
      <c r="C1380" s="1" t="s">
        <v>13860</v>
      </c>
      <c r="D1380" s="1" t="s">
        <v>13853</v>
      </c>
      <c r="E1380" s="6" t="s">
        <v>891</v>
      </c>
      <c r="F1380" s="13">
        <v>185.3</v>
      </c>
      <c r="G1380" s="1" t="str">
        <f t="shared" si="63"/>
        <v>6228483868613926275185.3</v>
      </c>
      <c r="H1380" s="1" t="s">
        <v>13854</v>
      </c>
      <c r="I1380" t="e">
        <f>VLOOKUP(G2693,银行退汇!H:K,4,FALSE)</f>
        <v>#N/A</v>
      </c>
      <c r="J1380" t="e">
        <f t="shared" si="64"/>
        <v>#N/A</v>
      </c>
      <c r="K1380" t="str">
        <f>VLOOKUP(G1380,网银退汇!H:J,3,FALSE)</f>
        <v>2017-08-08</v>
      </c>
      <c r="L1380" t="str">
        <f t="shared" si="65"/>
        <v>20170807</v>
      </c>
    </row>
    <row r="1381" spans="1:12">
      <c r="A1381" s="1" t="s">
        <v>10377</v>
      </c>
      <c r="B1381" s="1" t="s">
        <v>10376</v>
      </c>
      <c r="C1381" s="1" t="s">
        <v>13861</v>
      </c>
      <c r="D1381" s="1" t="s">
        <v>13853</v>
      </c>
      <c r="E1381" s="6" t="s">
        <v>891</v>
      </c>
      <c r="F1381" s="13">
        <v>390</v>
      </c>
      <c r="G1381" s="1" t="str">
        <f t="shared" si="63"/>
        <v>6228483868613926275390</v>
      </c>
      <c r="H1381" s="1" t="s">
        <v>13854</v>
      </c>
      <c r="I1381" t="e">
        <f>VLOOKUP(G2694,银行退汇!H:K,4,FALSE)</f>
        <v>#N/A</v>
      </c>
      <c r="J1381" t="e">
        <f t="shared" si="64"/>
        <v>#N/A</v>
      </c>
      <c r="K1381" t="str">
        <f>VLOOKUP(G1381,网银退汇!H:J,3,FALSE)</f>
        <v>2017-08-08</v>
      </c>
      <c r="L1381" t="str">
        <f t="shared" si="65"/>
        <v>20170808</v>
      </c>
    </row>
    <row r="1382" spans="1:12">
      <c r="A1382" s="1" t="s">
        <v>12490</v>
      </c>
      <c r="B1382" s="1" t="s">
        <v>6517</v>
      </c>
      <c r="C1382" s="1" t="s">
        <v>13868</v>
      </c>
      <c r="D1382" s="1" t="s">
        <v>13853</v>
      </c>
      <c r="E1382" s="1" t="s">
        <v>12491</v>
      </c>
      <c r="F1382" s="2">
        <v>151</v>
      </c>
      <c r="G1382" s="1" t="str">
        <f t="shared" si="63"/>
        <v>6228483878133437877151</v>
      </c>
      <c r="H1382" s="1" t="s">
        <v>13854</v>
      </c>
      <c r="I1382" t="e">
        <f>VLOOKUP(G2695,银行退汇!H:K,4,FALSE)</f>
        <v>#N/A</v>
      </c>
      <c r="J1382" t="e">
        <f t="shared" si="64"/>
        <v>#N/A</v>
      </c>
      <c r="K1382" t="e">
        <f>VLOOKUP(G1382,网银退汇!H:J,3,FALSE)</f>
        <v>#N/A</v>
      </c>
      <c r="L1382" t="str">
        <f t="shared" si="65"/>
        <v>20170815</v>
      </c>
    </row>
    <row r="1383" spans="1:12">
      <c r="A1383" s="1" t="s">
        <v>9524</v>
      </c>
      <c r="B1383" s="1" t="s">
        <v>2828</v>
      </c>
      <c r="C1383" s="1" t="s">
        <v>13857</v>
      </c>
      <c r="D1383" s="1" t="s">
        <v>13853</v>
      </c>
      <c r="E1383" s="1" t="s">
        <v>9525</v>
      </c>
      <c r="F1383" s="2">
        <v>953.59</v>
      </c>
      <c r="G1383" s="1" t="str">
        <f t="shared" si="63"/>
        <v>6228483961073233215953.59</v>
      </c>
      <c r="H1383" s="1" t="s">
        <v>13854</v>
      </c>
      <c r="I1383" t="e">
        <f>VLOOKUP(G2696,银行退汇!H:K,4,FALSE)</f>
        <v>#N/A</v>
      </c>
      <c r="J1383" t="e">
        <f t="shared" si="64"/>
        <v>#N/A</v>
      </c>
      <c r="K1383" t="e">
        <f>VLOOKUP(G1383,网银退汇!H:J,3,FALSE)</f>
        <v>#N/A</v>
      </c>
      <c r="L1383" t="str">
        <f t="shared" si="65"/>
        <v>20170804</v>
      </c>
    </row>
    <row r="1384" spans="1:12">
      <c r="A1384" s="1" t="s">
        <v>11547</v>
      </c>
      <c r="B1384" s="1" t="s">
        <v>5316</v>
      </c>
      <c r="C1384" s="1" t="s">
        <v>13864</v>
      </c>
      <c r="D1384" s="1" t="s">
        <v>13853</v>
      </c>
      <c r="E1384" s="1" t="s">
        <v>11548</v>
      </c>
      <c r="F1384" s="2">
        <v>550</v>
      </c>
      <c r="G1384" s="1" t="str">
        <f t="shared" si="63"/>
        <v>6228483966069720265550</v>
      </c>
      <c r="H1384" s="1" t="s">
        <v>13854</v>
      </c>
      <c r="I1384" t="e">
        <f>VLOOKUP(G2697,银行退汇!H:K,4,FALSE)</f>
        <v>#N/A</v>
      </c>
      <c r="J1384" t="e">
        <f t="shared" si="64"/>
        <v>#N/A</v>
      </c>
      <c r="K1384" t="e">
        <f>VLOOKUP(G1384,网银退汇!H:J,3,FALSE)</f>
        <v>#N/A</v>
      </c>
      <c r="L1384" t="str">
        <f t="shared" si="65"/>
        <v>20170811</v>
      </c>
    </row>
    <row r="1385" spans="1:12">
      <c r="A1385" s="1" t="s">
        <v>11932</v>
      </c>
      <c r="B1385" s="1" t="s">
        <v>5779</v>
      </c>
      <c r="C1385" s="1" t="s">
        <v>13866</v>
      </c>
      <c r="D1385" s="1" t="s">
        <v>13853</v>
      </c>
      <c r="E1385" s="1" t="s">
        <v>11933</v>
      </c>
      <c r="F1385" s="2">
        <v>50</v>
      </c>
      <c r="G1385" s="1" t="str">
        <f t="shared" si="63"/>
        <v>622848396838364937850</v>
      </c>
      <c r="H1385" s="1" t="s">
        <v>13854</v>
      </c>
      <c r="I1385" t="e">
        <f>VLOOKUP(G2698,银行退汇!H:K,4,FALSE)</f>
        <v>#N/A</v>
      </c>
      <c r="J1385" t="e">
        <f t="shared" si="64"/>
        <v>#N/A</v>
      </c>
      <c r="K1385" t="e">
        <f>VLOOKUP(G1385,网银退汇!H:J,3,FALSE)</f>
        <v>#N/A</v>
      </c>
      <c r="L1385" t="str">
        <f t="shared" si="65"/>
        <v>20170813</v>
      </c>
    </row>
    <row r="1386" spans="1:12">
      <c r="A1386" s="1" t="s">
        <v>12893</v>
      </c>
      <c r="B1386" s="1" t="s">
        <v>7065</v>
      </c>
      <c r="C1386" s="1" t="s">
        <v>13869</v>
      </c>
      <c r="D1386" s="1" t="s">
        <v>13853</v>
      </c>
      <c r="E1386" s="1" t="s">
        <v>12894</v>
      </c>
      <c r="F1386" s="2">
        <v>170</v>
      </c>
      <c r="G1386" s="1" t="str">
        <f t="shared" si="63"/>
        <v>6228483968413939575170</v>
      </c>
      <c r="H1386" s="1" t="s">
        <v>13854</v>
      </c>
      <c r="I1386" t="e">
        <f>VLOOKUP(G2699,银行退汇!H:K,4,FALSE)</f>
        <v>#N/A</v>
      </c>
      <c r="J1386" t="e">
        <f t="shared" si="64"/>
        <v>#N/A</v>
      </c>
      <c r="K1386" t="e">
        <f>VLOOKUP(G1386,网银退汇!H:J,3,FALSE)</f>
        <v>#N/A</v>
      </c>
      <c r="L1386" t="str">
        <f t="shared" si="65"/>
        <v>20170816</v>
      </c>
    </row>
    <row r="1387" spans="1:12">
      <c r="A1387" s="1" t="s">
        <v>12105</v>
      </c>
      <c r="B1387" s="1" t="s">
        <v>5999</v>
      </c>
      <c r="C1387" s="1" t="s">
        <v>13867</v>
      </c>
      <c r="D1387" s="1" t="s">
        <v>13853</v>
      </c>
      <c r="E1387" s="1" t="s">
        <v>12106</v>
      </c>
      <c r="F1387" s="2">
        <v>10001</v>
      </c>
      <c r="G1387" s="1" t="str">
        <f t="shared" si="63"/>
        <v>622848396858718537710001</v>
      </c>
      <c r="H1387" s="1" t="s">
        <v>13854</v>
      </c>
      <c r="I1387" t="e">
        <f>VLOOKUP(G2700,银行退汇!H:K,4,FALSE)</f>
        <v>#N/A</v>
      </c>
      <c r="J1387" t="e">
        <f t="shared" si="64"/>
        <v>#N/A</v>
      </c>
      <c r="K1387" t="e">
        <f>VLOOKUP(G1387,网银退汇!H:J,3,FALSE)</f>
        <v>#N/A</v>
      </c>
      <c r="L1387" t="str">
        <f t="shared" si="65"/>
        <v>20170814</v>
      </c>
    </row>
    <row r="1388" spans="1:12">
      <c r="A1388" s="1" t="s">
        <v>10316</v>
      </c>
      <c r="B1388" s="1" t="s">
        <v>3801</v>
      </c>
      <c r="C1388" s="1" t="s">
        <v>13860</v>
      </c>
      <c r="D1388" s="1" t="s">
        <v>13853</v>
      </c>
      <c r="E1388" s="1" t="s">
        <v>10317</v>
      </c>
      <c r="F1388" s="2">
        <v>34.5</v>
      </c>
      <c r="G1388" s="1" t="str">
        <f t="shared" si="63"/>
        <v>622848396859102307734.5</v>
      </c>
      <c r="H1388" s="1" t="s">
        <v>13854</v>
      </c>
      <c r="I1388" t="e">
        <f>VLOOKUP(G2701,银行退汇!H:K,4,FALSE)</f>
        <v>#N/A</v>
      </c>
      <c r="J1388" t="e">
        <f t="shared" si="64"/>
        <v>#N/A</v>
      </c>
      <c r="K1388" t="e">
        <f>VLOOKUP(G1388,网银退汇!H:J,3,FALSE)</f>
        <v>#N/A</v>
      </c>
      <c r="L1388" t="str">
        <f t="shared" si="65"/>
        <v>20170807</v>
      </c>
    </row>
    <row r="1389" spans="1:12">
      <c r="A1389" s="1" t="s">
        <v>9734</v>
      </c>
      <c r="B1389" s="1" t="s">
        <v>3084</v>
      </c>
      <c r="C1389" s="1" t="s">
        <v>13857</v>
      </c>
      <c r="D1389" s="1" t="s">
        <v>13853</v>
      </c>
      <c r="E1389" s="1" t="s">
        <v>9735</v>
      </c>
      <c r="F1389" s="2">
        <v>47</v>
      </c>
      <c r="G1389" s="1" t="str">
        <f t="shared" si="63"/>
        <v>622848396859170237347</v>
      </c>
      <c r="H1389" s="1" t="s">
        <v>13854</v>
      </c>
      <c r="I1389" t="e">
        <f>VLOOKUP(G2702,银行退汇!H:K,4,FALSE)</f>
        <v>#N/A</v>
      </c>
      <c r="J1389" t="e">
        <f t="shared" si="64"/>
        <v>#N/A</v>
      </c>
      <c r="K1389" t="e">
        <f>VLOOKUP(G1389,网银退汇!H:J,3,FALSE)</f>
        <v>#N/A</v>
      </c>
      <c r="L1389" t="str">
        <f t="shared" si="65"/>
        <v>20170804</v>
      </c>
    </row>
    <row r="1390" spans="1:12">
      <c r="A1390" s="1" t="s">
        <v>9970</v>
      </c>
      <c r="B1390" s="1" t="s">
        <v>3369</v>
      </c>
      <c r="C1390" s="1" t="s">
        <v>13860</v>
      </c>
      <c r="D1390" s="1" t="s">
        <v>13853</v>
      </c>
      <c r="E1390" s="1" t="s">
        <v>9971</v>
      </c>
      <c r="F1390" s="2">
        <v>1471</v>
      </c>
      <c r="G1390" s="1" t="str">
        <f t="shared" si="63"/>
        <v>62284839702485139141471</v>
      </c>
      <c r="H1390" s="1" t="s">
        <v>13854</v>
      </c>
      <c r="I1390" t="e">
        <f>VLOOKUP(G2703,银行退汇!H:K,4,FALSE)</f>
        <v>#N/A</v>
      </c>
      <c r="J1390" t="e">
        <f t="shared" si="64"/>
        <v>#N/A</v>
      </c>
      <c r="K1390" t="e">
        <f>VLOOKUP(G1390,网银退汇!H:J,3,FALSE)</f>
        <v>#N/A</v>
      </c>
      <c r="L1390" t="str">
        <f t="shared" si="65"/>
        <v>20170807</v>
      </c>
    </row>
    <row r="1391" spans="1:12">
      <c r="A1391" s="1" t="s">
        <v>10379</v>
      </c>
      <c r="B1391" s="1" t="s">
        <v>3874</v>
      </c>
      <c r="C1391" s="1" t="s">
        <v>13861</v>
      </c>
      <c r="D1391" s="1" t="s">
        <v>13853</v>
      </c>
      <c r="E1391" s="1" t="s">
        <v>10380</v>
      </c>
      <c r="F1391" s="2">
        <v>256.92</v>
      </c>
      <c r="G1391" s="1" t="str">
        <f t="shared" si="63"/>
        <v>6228483970621115717256.92</v>
      </c>
      <c r="H1391" s="1" t="s">
        <v>13854</v>
      </c>
      <c r="I1391" t="e">
        <f>VLOOKUP(G2704,银行退汇!H:K,4,FALSE)</f>
        <v>#N/A</v>
      </c>
      <c r="J1391" t="e">
        <f t="shared" si="64"/>
        <v>#N/A</v>
      </c>
      <c r="K1391" t="e">
        <f>VLOOKUP(G1391,网银退汇!H:J,3,FALSE)</f>
        <v>#N/A</v>
      </c>
      <c r="L1391" t="str">
        <f t="shared" si="65"/>
        <v>20170808</v>
      </c>
    </row>
    <row r="1392" spans="1:12">
      <c r="A1392" s="1" t="s">
        <v>9541</v>
      </c>
      <c r="B1392" s="1" t="s">
        <v>2845</v>
      </c>
      <c r="C1392" s="1" t="s">
        <v>13857</v>
      </c>
      <c r="D1392" s="1" t="s">
        <v>13853</v>
      </c>
      <c r="E1392" s="1" t="s">
        <v>9542</v>
      </c>
      <c r="F1392" s="2">
        <v>395.98</v>
      </c>
      <c r="G1392" s="1" t="str">
        <f t="shared" si="63"/>
        <v>6228483970719212210395.98</v>
      </c>
      <c r="H1392" s="1" t="s">
        <v>13854</v>
      </c>
      <c r="I1392" t="e">
        <f>VLOOKUP(G2705,银行退汇!H:K,4,FALSE)</f>
        <v>#N/A</v>
      </c>
      <c r="J1392" t="e">
        <f t="shared" si="64"/>
        <v>#N/A</v>
      </c>
      <c r="K1392" t="e">
        <f>VLOOKUP(G1392,网银退汇!H:J,3,FALSE)</f>
        <v>#N/A</v>
      </c>
      <c r="L1392" t="str">
        <f t="shared" si="65"/>
        <v>20170804</v>
      </c>
    </row>
    <row r="1393" spans="1:12">
      <c r="A1393" s="1" t="s">
        <v>8439</v>
      </c>
      <c r="B1393" s="1" t="s">
        <v>1496</v>
      </c>
      <c r="C1393" s="1" t="s">
        <v>13852</v>
      </c>
      <c r="D1393" s="1" t="s">
        <v>13853</v>
      </c>
      <c r="E1393" s="1" t="s">
        <v>8440</v>
      </c>
      <c r="F1393" s="2">
        <v>1005</v>
      </c>
      <c r="G1393" s="1" t="str">
        <f t="shared" si="63"/>
        <v>62284839761018807611005</v>
      </c>
      <c r="H1393" s="1" t="s">
        <v>13854</v>
      </c>
      <c r="I1393" t="e">
        <f>VLOOKUP(G2706,银行退汇!H:K,4,FALSE)</f>
        <v>#N/A</v>
      </c>
      <c r="J1393" t="e">
        <f t="shared" si="64"/>
        <v>#N/A</v>
      </c>
      <c r="K1393" t="e">
        <f>VLOOKUP(G1393,网银退汇!H:J,3,FALSE)</f>
        <v>#N/A</v>
      </c>
      <c r="L1393" t="str">
        <f t="shared" si="65"/>
        <v>20170801</v>
      </c>
    </row>
    <row r="1394" spans="1:12">
      <c r="A1394" s="1" t="s">
        <v>9621</v>
      </c>
      <c r="B1394" s="1" t="s">
        <v>2941</v>
      </c>
      <c r="C1394" s="1" t="s">
        <v>13857</v>
      </c>
      <c r="D1394" s="1" t="s">
        <v>13853</v>
      </c>
      <c r="E1394" s="1" t="s">
        <v>9622</v>
      </c>
      <c r="F1394" s="2">
        <v>384.64</v>
      </c>
      <c r="G1394" s="1" t="str">
        <f t="shared" si="63"/>
        <v>6228483976219559166384.64</v>
      </c>
      <c r="H1394" s="1" t="s">
        <v>13854</v>
      </c>
      <c r="I1394" t="e">
        <f>VLOOKUP(G2707,银行退汇!H:K,4,FALSE)</f>
        <v>#N/A</v>
      </c>
      <c r="J1394" t="e">
        <f t="shared" si="64"/>
        <v>#N/A</v>
      </c>
      <c r="K1394" t="e">
        <f>VLOOKUP(G1394,网银退汇!H:J,3,FALSE)</f>
        <v>#N/A</v>
      </c>
      <c r="L1394" t="str">
        <f t="shared" si="65"/>
        <v>20170804</v>
      </c>
    </row>
    <row r="1395" spans="1:12">
      <c r="A1395" s="1" t="s">
        <v>12474</v>
      </c>
      <c r="B1395" s="1" t="s">
        <v>6497</v>
      </c>
      <c r="C1395" s="1" t="s">
        <v>13868</v>
      </c>
      <c r="D1395" s="1" t="s">
        <v>13853</v>
      </c>
      <c r="E1395" s="1" t="s">
        <v>12475</v>
      </c>
      <c r="F1395" s="2">
        <v>700</v>
      </c>
      <c r="G1395" s="1" t="str">
        <f t="shared" si="63"/>
        <v>6228483978158136477700</v>
      </c>
      <c r="H1395" s="1" t="s">
        <v>13854</v>
      </c>
      <c r="I1395" t="e">
        <f>VLOOKUP(G2708,银行退汇!H:K,4,FALSE)</f>
        <v>#N/A</v>
      </c>
      <c r="J1395" t="e">
        <f t="shared" si="64"/>
        <v>#N/A</v>
      </c>
      <c r="K1395" t="e">
        <f>VLOOKUP(G1395,网银退汇!H:J,3,FALSE)</f>
        <v>#N/A</v>
      </c>
      <c r="L1395" t="str">
        <f t="shared" si="65"/>
        <v>20170815</v>
      </c>
    </row>
    <row r="1396" spans="1:12">
      <c r="A1396" s="1" t="s">
        <v>13550</v>
      </c>
      <c r="B1396" s="1" t="s">
        <v>7953</v>
      </c>
      <c r="C1396" s="1" t="s">
        <v>13871</v>
      </c>
      <c r="D1396" s="1" t="s">
        <v>13853</v>
      </c>
      <c r="E1396" s="6" t="s">
        <v>150</v>
      </c>
      <c r="F1396" s="13">
        <v>890</v>
      </c>
      <c r="G1396" s="1" t="str">
        <f t="shared" si="63"/>
        <v>6228483978160497677890</v>
      </c>
      <c r="H1396" s="1" t="s">
        <v>13854</v>
      </c>
      <c r="I1396" t="e">
        <f>VLOOKUP(G2709,银行退汇!H:K,4,FALSE)</f>
        <v>#N/A</v>
      </c>
      <c r="J1396" t="e">
        <f t="shared" si="64"/>
        <v>#N/A</v>
      </c>
      <c r="K1396" t="str">
        <f>VLOOKUP(G1396,网银退汇!H:J,3,FALSE)</f>
        <v>2017-08-18</v>
      </c>
      <c r="L1396" t="str">
        <f t="shared" si="65"/>
        <v>20170818</v>
      </c>
    </row>
    <row r="1397" spans="1:12">
      <c r="A1397" s="1" t="s">
        <v>11141</v>
      </c>
      <c r="B1397" s="1" t="s">
        <v>4809</v>
      </c>
      <c r="C1397" s="1" t="s">
        <v>13863</v>
      </c>
      <c r="D1397" s="1" t="s">
        <v>13853</v>
      </c>
      <c r="E1397" s="1" t="s">
        <v>11142</v>
      </c>
      <c r="F1397" s="2">
        <v>123.2</v>
      </c>
      <c r="G1397" s="1" t="str">
        <f t="shared" si="63"/>
        <v>6228483978411189073123.2</v>
      </c>
      <c r="H1397" s="1" t="s">
        <v>13854</v>
      </c>
      <c r="I1397" t="e">
        <f>VLOOKUP(G2710,银行退汇!H:K,4,FALSE)</f>
        <v>#N/A</v>
      </c>
      <c r="J1397" t="e">
        <f t="shared" si="64"/>
        <v>#N/A</v>
      </c>
      <c r="K1397" t="e">
        <f>VLOOKUP(G1397,网银退汇!H:J,3,FALSE)</f>
        <v>#N/A</v>
      </c>
      <c r="L1397" t="str">
        <f t="shared" si="65"/>
        <v>20170810</v>
      </c>
    </row>
    <row r="1398" spans="1:12">
      <c r="A1398" s="1" t="s">
        <v>8905</v>
      </c>
      <c r="B1398" s="1" t="s">
        <v>8904</v>
      </c>
      <c r="C1398" s="1" t="s">
        <v>13855</v>
      </c>
      <c r="D1398" s="1" t="s">
        <v>13853</v>
      </c>
      <c r="E1398" s="6" t="s">
        <v>1237</v>
      </c>
      <c r="F1398" s="13">
        <v>113.84</v>
      </c>
      <c r="G1398" s="1" t="str">
        <f t="shared" si="63"/>
        <v>6228483978547126379113.84</v>
      </c>
      <c r="H1398" s="1" t="s">
        <v>13854</v>
      </c>
      <c r="I1398" t="e">
        <f>VLOOKUP(G2711,银行退汇!H:K,4,FALSE)</f>
        <v>#N/A</v>
      </c>
      <c r="J1398" t="e">
        <f t="shared" si="64"/>
        <v>#N/A</v>
      </c>
      <c r="K1398" t="str">
        <f>VLOOKUP(G1398,网银退汇!H:J,3,FALSE)</f>
        <v>2017-08-02</v>
      </c>
      <c r="L1398" t="str">
        <f t="shared" si="65"/>
        <v>20170802</v>
      </c>
    </row>
    <row r="1399" spans="1:12">
      <c r="A1399" s="1" t="s">
        <v>10325</v>
      </c>
      <c r="B1399" s="1" t="s">
        <v>3811</v>
      </c>
      <c r="C1399" s="1" t="s">
        <v>13860</v>
      </c>
      <c r="D1399" s="1" t="s">
        <v>13853</v>
      </c>
      <c r="E1399" s="1" t="s">
        <v>10326</v>
      </c>
      <c r="F1399" s="2">
        <v>570</v>
      </c>
      <c r="G1399" s="1" t="str">
        <f t="shared" si="63"/>
        <v>6228483978547287775570</v>
      </c>
      <c r="H1399" s="1" t="s">
        <v>13854</v>
      </c>
      <c r="I1399" t="e">
        <f>VLOOKUP(G2712,银行退汇!H:K,4,FALSE)</f>
        <v>#N/A</v>
      </c>
      <c r="J1399" t="e">
        <f t="shared" si="64"/>
        <v>#N/A</v>
      </c>
      <c r="K1399" t="e">
        <f>VLOOKUP(G1399,网银退汇!H:J,3,FALSE)</f>
        <v>#N/A</v>
      </c>
      <c r="L1399" t="str">
        <f t="shared" si="65"/>
        <v>20170807</v>
      </c>
    </row>
    <row r="1400" spans="1:12">
      <c r="A1400" s="1" t="s">
        <v>13125</v>
      </c>
      <c r="B1400" s="1" t="s">
        <v>7374</v>
      </c>
      <c r="C1400" s="1" t="s">
        <v>13870</v>
      </c>
      <c r="D1400" s="1" t="s">
        <v>13853</v>
      </c>
      <c r="E1400" s="1" t="s">
        <v>13126</v>
      </c>
      <c r="F1400" s="2">
        <v>880</v>
      </c>
      <c r="G1400" s="1" t="str">
        <f t="shared" si="63"/>
        <v>6228483978549210270880</v>
      </c>
      <c r="H1400" s="1" t="s">
        <v>13854</v>
      </c>
      <c r="I1400" t="e">
        <f>VLOOKUP(G2713,银行退汇!H:K,4,FALSE)</f>
        <v>#N/A</v>
      </c>
      <c r="J1400" t="e">
        <f t="shared" si="64"/>
        <v>#N/A</v>
      </c>
      <c r="K1400" t="e">
        <f>VLOOKUP(G1400,网银退汇!H:J,3,FALSE)</f>
        <v>#N/A</v>
      </c>
      <c r="L1400" t="str">
        <f t="shared" si="65"/>
        <v>20170817</v>
      </c>
    </row>
    <row r="1401" spans="1:12">
      <c r="A1401" s="1" t="s">
        <v>13030</v>
      </c>
      <c r="B1401" s="1" t="s">
        <v>7247</v>
      </c>
      <c r="C1401" s="1" t="s">
        <v>13869</v>
      </c>
      <c r="D1401" s="1" t="s">
        <v>13853</v>
      </c>
      <c r="E1401" s="1" t="s">
        <v>13031</v>
      </c>
      <c r="F1401" s="2">
        <v>420.64</v>
      </c>
      <c r="G1401" s="1" t="str">
        <f t="shared" si="63"/>
        <v>6228483978586511572420.64</v>
      </c>
      <c r="H1401" s="1" t="s">
        <v>13854</v>
      </c>
      <c r="I1401" t="e">
        <f>VLOOKUP(G2714,银行退汇!H:K,4,FALSE)</f>
        <v>#N/A</v>
      </c>
      <c r="J1401" t="e">
        <f t="shared" si="64"/>
        <v>#N/A</v>
      </c>
      <c r="K1401" t="e">
        <f>VLOOKUP(G1401,网银退汇!H:J,3,FALSE)</f>
        <v>#N/A</v>
      </c>
      <c r="L1401" t="str">
        <f t="shared" si="65"/>
        <v>20170816</v>
      </c>
    </row>
    <row r="1402" spans="1:12">
      <c r="A1402" s="1" t="s">
        <v>13290</v>
      </c>
      <c r="B1402" s="1" t="s">
        <v>7595</v>
      </c>
      <c r="C1402" s="1" t="s">
        <v>13870</v>
      </c>
      <c r="D1402" s="1" t="s">
        <v>13853</v>
      </c>
      <c r="E1402" s="1" t="s">
        <v>13291</v>
      </c>
      <c r="F1402" s="2">
        <v>800</v>
      </c>
      <c r="G1402" s="1" t="str">
        <f t="shared" si="63"/>
        <v>6228483978587471271800</v>
      </c>
      <c r="H1402" s="1" t="s">
        <v>13854</v>
      </c>
      <c r="I1402" t="e">
        <f>VLOOKUP(G2715,银行退汇!H:K,4,FALSE)</f>
        <v>#N/A</v>
      </c>
      <c r="J1402" t="e">
        <f t="shared" si="64"/>
        <v>#N/A</v>
      </c>
      <c r="K1402" t="e">
        <f>VLOOKUP(G1402,网银退汇!H:J,3,FALSE)</f>
        <v>#N/A</v>
      </c>
      <c r="L1402" t="str">
        <f t="shared" si="65"/>
        <v>20170817</v>
      </c>
    </row>
    <row r="1403" spans="1:12">
      <c r="A1403" s="1" t="s">
        <v>8876</v>
      </c>
      <c r="B1403" s="1" t="s">
        <v>8875</v>
      </c>
      <c r="C1403" s="1" t="s">
        <v>13855</v>
      </c>
      <c r="D1403" s="1" t="s">
        <v>13853</v>
      </c>
      <c r="E1403" s="6" t="s">
        <v>1249</v>
      </c>
      <c r="F1403" s="13">
        <v>450</v>
      </c>
      <c r="G1403" s="1" t="str">
        <f t="shared" si="63"/>
        <v>6228483978589745771450</v>
      </c>
      <c r="H1403" s="1" t="s">
        <v>13854</v>
      </c>
      <c r="I1403" t="e">
        <f>VLOOKUP(G2716,银行退汇!H:K,4,FALSE)</f>
        <v>#N/A</v>
      </c>
      <c r="J1403" t="e">
        <f t="shared" si="64"/>
        <v>#N/A</v>
      </c>
      <c r="K1403" t="str">
        <f>VLOOKUP(G1403,网银退汇!H:J,3,FALSE)</f>
        <v>2017-08-02</v>
      </c>
      <c r="L1403" t="str">
        <f t="shared" si="65"/>
        <v>20170802</v>
      </c>
    </row>
    <row r="1404" spans="1:12">
      <c r="A1404" s="1" t="s">
        <v>8878</v>
      </c>
      <c r="B1404" s="1" t="s">
        <v>2058</v>
      </c>
      <c r="C1404" s="1" t="s">
        <v>13855</v>
      </c>
      <c r="D1404" s="1" t="s">
        <v>13853</v>
      </c>
      <c r="E1404" s="1" t="s">
        <v>1249</v>
      </c>
      <c r="F1404" s="2">
        <v>5400</v>
      </c>
      <c r="G1404" s="1" t="str">
        <f t="shared" si="63"/>
        <v>62284839785897457715400</v>
      </c>
      <c r="H1404" s="1" t="s">
        <v>13854</v>
      </c>
      <c r="I1404" t="e">
        <f>VLOOKUP(G2717,银行退汇!H:K,4,FALSE)</f>
        <v>#N/A</v>
      </c>
      <c r="J1404" t="e">
        <f t="shared" si="64"/>
        <v>#N/A</v>
      </c>
      <c r="K1404" t="e">
        <f>VLOOKUP(G1404,网银退汇!H:J,3,FALSE)</f>
        <v>#N/A</v>
      </c>
      <c r="L1404" t="str">
        <f t="shared" si="65"/>
        <v>20170802</v>
      </c>
    </row>
    <row r="1405" spans="1:12">
      <c r="A1405" s="1" t="s">
        <v>11527</v>
      </c>
      <c r="B1405" s="1" t="s">
        <v>5289</v>
      </c>
      <c r="C1405" s="1" t="s">
        <v>13864</v>
      </c>
      <c r="D1405" s="1" t="s">
        <v>13853</v>
      </c>
      <c r="E1405" s="1" t="s">
        <v>11528</v>
      </c>
      <c r="F1405" s="2">
        <v>456.5</v>
      </c>
      <c r="G1405" s="1" t="str">
        <f t="shared" si="63"/>
        <v>6228484110705790015456.5</v>
      </c>
      <c r="H1405" s="1" t="s">
        <v>13854</v>
      </c>
      <c r="I1405" t="e">
        <f>VLOOKUP(G2718,银行退汇!H:K,4,FALSE)</f>
        <v>#N/A</v>
      </c>
      <c r="J1405" t="e">
        <f t="shared" si="64"/>
        <v>#N/A</v>
      </c>
      <c r="K1405" t="e">
        <f>VLOOKUP(G1405,网银退汇!H:J,3,FALSE)</f>
        <v>#N/A</v>
      </c>
      <c r="L1405" t="str">
        <f t="shared" si="65"/>
        <v>20170811</v>
      </c>
    </row>
    <row r="1406" spans="1:12">
      <c r="A1406" s="1" t="s">
        <v>9042</v>
      </c>
      <c r="B1406" s="1" t="s">
        <v>2243</v>
      </c>
      <c r="C1406" s="1" t="s">
        <v>13856</v>
      </c>
      <c r="D1406" s="1" t="s">
        <v>13853</v>
      </c>
      <c r="E1406" s="1" t="s">
        <v>9043</v>
      </c>
      <c r="F1406" s="2">
        <v>335</v>
      </c>
      <c r="G1406" s="1" t="str">
        <f t="shared" si="63"/>
        <v>6228484140934997719335</v>
      </c>
      <c r="H1406" s="1" t="s">
        <v>13854</v>
      </c>
      <c r="I1406" t="e">
        <f>VLOOKUP(G2719,银行退汇!H:K,4,FALSE)</f>
        <v>#N/A</v>
      </c>
      <c r="J1406" t="e">
        <f t="shared" si="64"/>
        <v>#N/A</v>
      </c>
      <c r="K1406" t="e">
        <f>VLOOKUP(G1406,网银退汇!H:J,3,FALSE)</f>
        <v>#N/A</v>
      </c>
      <c r="L1406" t="str">
        <f t="shared" si="65"/>
        <v>20170803</v>
      </c>
    </row>
    <row r="1407" spans="1:12">
      <c r="A1407" s="1" t="s">
        <v>9302</v>
      </c>
      <c r="B1407" s="1" t="s">
        <v>2563</v>
      </c>
      <c r="C1407" s="1" t="s">
        <v>13856</v>
      </c>
      <c r="D1407" s="1" t="s">
        <v>13853</v>
      </c>
      <c r="E1407" s="1" t="s">
        <v>9303</v>
      </c>
      <c r="F1407" s="2">
        <v>250</v>
      </c>
      <c r="G1407" s="1" t="str">
        <f t="shared" si="63"/>
        <v>6228484141050752912250</v>
      </c>
      <c r="H1407" s="1" t="s">
        <v>13854</v>
      </c>
      <c r="I1407" t="e">
        <f>VLOOKUP(G2720,银行退汇!H:K,4,FALSE)</f>
        <v>#N/A</v>
      </c>
      <c r="J1407" t="e">
        <f t="shared" si="64"/>
        <v>#N/A</v>
      </c>
      <c r="K1407" t="e">
        <f>VLOOKUP(G1407,网银退汇!H:J,3,FALSE)</f>
        <v>#N/A</v>
      </c>
      <c r="L1407" t="str">
        <f t="shared" si="65"/>
        <v>20170803</v>
      </c>
    </row>
    <row r="1408" spans="1:12">
      <c r="A1408" s="1" t="s">
        <v>8373</v>
      </c>
      <c r="B1408" s="1" t="s">
        <v>1406</v>
      </c>
      <c r="C1408" s="1" t="s">
        <v>13852</v>
      </c>
      <c r="D1408" s="1" t="s">
        <v>13853</v>
      </c>
      <c r="E1408" s="1" t="s">
        <v>8374</v>
      </c>
      <c r="F1408" s="2">
        <v>680</v>
      </c>
      <c r="G1408" s="1" t="str">
        <f t="shared" si="63"/>
        <v>6228484141157325414680</v>
      </c>
      <c r="H1408" s="1" t="s">
        <v>13854</v>
      </c>
      <c r="I1408" t="e">
        <f>VLOOKUP(G2721,银行退汇!H:K,4,FALSE)</f>
        <v>#N/A</v>
      </c>
      <c r="J1408" t="e">
        <f t="shared" si="64"/>
        <v>#N/A</v>
      </c>
      <c r="K1408" t="e">
        <f>VLOOKUP(G1408,网银退汇!H:J,3,FALSE)</f>
        <v>#N/A</v>
      </c>
      <c r="L1408" t="str">
        <f t="shared" si="65"/>
        <v>20170801</v>
      </c>
    </row>
    <row r="1409" spans="1:12">
      <c r="A1409" s="1" t="s">
        <v>10368</v>
      </c>
      <c r="B1409" s="1" t="s">
        <v>10367</v>
      </c>
      <c r="C1409" s="1" t="s">
        <v>13861</v>
      </c>
      <c r="D1409" s="1" t="s">
        <v>13853</v>
      </c>
      <c r="E1409" s="6" t="s">
        <v>895</v>
      </c>
      <c r="F1409" s="13">
        <v>138.9</v>
      </c>
      <c r="G1409" s="1" t="str">
        <f t="shared" si="63"/>
        <v>6228484146127326863138.9</v>
      </c>
      <c r="H1409" s="1" t="s">
        <v>13854</v>
      </c>
      <c r="I1409" t="e">
        <f>VLOOKUP(G2722,银行退汇!H:K,4,FALSE)</f>
        <v>#N/A</v>
      </c>
      <c r="J1409" t="e">
        <f t="shared" si="64"/>
        <v>#N/A</v>
      </c>
      <c r="K1409" t="str">
        <f>VLOOKUP(G1409,网银退汇!H:J,3,FALSE)</f>
        <v>2017-08-08</v>
      </c>
      <c r="L1409" t="str">
        <f t="shared" si="65"/>
        <v>20170808</v>
      </c>
    </row>
    <row r="1410" spans="1:12">
      <c r="A1410" s="1" t="s">
        <v>9101</v>
      </c>
      <c r="B1410" s="1" t="s">
        <v>2309</v>
      </c>
      <c r="C1410" s="1" t="s">
        <v>13856</v>
      </c>
      <c r="D1410" s="1" t="s">
        <v>13853</v>
      </c>
      <c r="E1410" s="1" t="s">
        <v>9102</v>
      </c>
      <c r="F1410" s="2">
        <v>300</v>
      </c>
      <c r="G1410" s="1" t="str">
        <f t="shared" ref="G1410:G1473" si="66">E1410&amp;F1410</f>
        <v>6228484148013512671300</v>
      </c>
      <c r="H1410" s="1" t="s">
        <v>13854</v>
      </c>
      <c r="I1410" t="e">
        <f>VLOOKUP(G2723,银行退汇!H:K,4,FALSE)</f>
        <v>#N/A</v>
      </c>
      <c r="J1410" t="e">
        <f t="shared" si="64"/>
        <v>#N/A</v>
      </c>
      <c r="K1410" t="e">
        <f>VLOOKUP(G1410,网银退汇!H:J,3,FALSE)</f>
        <v>#N/A</v>
      </c>
      <c r="L1410" t="str">
        <f t="shared" si="65"/>
        <v>20170803</v>
      </c>
    </row>
    <row r="1411" spans="1:12">
      <c r="A1411" s="1" t="s">
        <v>12277</v>
      </c>
      <c r="B1411" s="1" t="s">
        <v>6220</v>
      </c>
      <c r="C1411" s="1" t="s">
        <v>13867</v>
      </c>
      <c r="D1411" s="1" t="s">
        <v>13853</v>
      </c>
      <c r="E1411" s="1" t="s">
        <v>12278</v>
      </c>
      <c r="F1411" s="2">
        <v>636.71</v>
      </c>
      <c r="G1411" s="1" t="str">
        <f t="shared" si="66"/>
        <v>6228484148315119878636.71</v>
      </c>
      <c r="H1411" s="1" t="s">
        <v>13854</v>
      </c>
      <c r="I1411" t="e">
        <f>VLOOKUP(G2724,银行退汇!H:K,4,FALSE)</f>
        <v>#N/A</v>
      </c>
      <c r="J1411" t="e">
        <f t="shared" ref="J1411:J1474" si="67">IF(I1411&gt;0,1,"")</f>
        <v>#N/A</v>
      </c>
      <c r="K1411" t="e">
        <f>VLOOKUP(G1411,网银退汇!H:J,3,FALSE)</f>
        <v>#N/A</v>
      </c>
      <c r="L1411" t="str">
        <f t="shared" ref="L1411:L1474" si="68">C1411</f>
        <v>20170814</v>
      </c>
    </row>
    <row r="1412" spans="1:12">
      <c r="A1412" s="1" t="s">
        <v>10750</v>
      </c>
      <c r="B1412" s="1" t="s">
        <v>4334</v>
      </c>
      <c r="C1412" s="1" t="s">
        <v>13862</v>
      </c>
      <c r="D1412" s="1" t="s">
        <v>13853</v>
      </c>
      <c r="E1412" s="1" t="s">
        <v>10751</v>
      </c>
      <c r="F1412" s="2">
        <v>1167</v>
      </c>
      <c r="G1412" s="1" t="str">
        <f t="shared" si="66"/>
        <v>62284841485939808761167</v>
      </c>
      <c r="H1412" s="1" t="s">
        <v>13854</v>
      </c>
      <c r="I1412" t="e">
        <f>VLOOKUP(G2725,银行退汇!H:K,4,FALSE)</f>
        <v>#N/A</v>
      </c>
      <c r="J1412" t="e">
        <f t="shared" si="67"/>
        <v>#N/A</v>
      </c>
      <c r="K1412" t="e">
        <f>VLOOKUP(G1412,网银退汇!H:J,3,FALSE)</f>
        <v>#N/A</v>
      </c>
      <c r="L1412" t="str">
        <f t="shared" si="68"/>
        <v>20170809</v>
      </c>
    </row>
    <row r="1413" spans="1:12">
      <c r="A1413" s="1" t="s">
        <v>13527</v>
      </c>
      <c r="B1413" s="1" t="s">
        <v>7923</v>
      </c>
      <c r="C1413" s="1" t="s">
        <v>13871</v>
      </c>
      <c r="D1413" s="1" t="s">
        <v>13853</v>
      </c>
      <c r="E1413" s="6" t="s">
        <v>154</v>
      </c>
      <c r="F1413" s="13">
        <v>6500</v>
      </c>
      <c r="G1413" s="1" t="str">
        <f t="shared" si="66"/>
        <v>62284841485961038726500</v>
      </c>
      <c r="H1413" s="1" t="s">
        <v>13854</v>
      </c>
      <c r="I1413" t="e">
        <f>VLOOKUP(G2726,银行退汇!H:K,4,FALSE)</f>
        <v>#N/A</v>
      </c>
      <c r="J1413" t="e">
        <f t="shared" si="67"/>
        <v>#N/A</v>
      </c>
      <c r="K1413" t="str">
        <f>VLOOKUP(G1413,网银退汇!H:J,3,FALSE)</f>
        <v>2017-08-18</v>
      </c>
      <c r="L1413" t="str">
        <f t="shared" si="68"/>
        <v>20170818</v>
      </c>
    </row>
    <row r="1414" spans="1:12">
      <c r="A1414" s="1" t="s">
        <v>10859</v>
      </c>
      <c r="B1414" s="1" t="s">
        <v>4467</v>
      </c>
      <c r="C1414" s="1" t="s">
        <v>13862</v>
      </c>
      <c r="D1414" s="1" t="s">
        <v>13853</v>
      </c>
      <c r="E1414" s="1" t="s">
        <v>10860</v>
      </c>
      <c r="F1414" s="2">
        <v>1694.92</v>
      </c>
      <c r="G1414" s="1" t="str">
        <f t="shared" si="66"/>
        <v>62284841560295798651694.92</v>
      </c>
      <c r="H1414" s="1" t="s">
        <v>13854</v>
      </c>
      <c r="I1414" t="e">
        <f>VLOOKUP(G2727,银行退汇!H:K,4,FALSE)</f>
        <v>#N/A</v>
      </c>
      <c r="J1414" t="e">
        <f t="shared" si="67"/>
        <v>#N/A</v>
      </c>
      <c r="K1414" t="e">
        <f>VLOOKUP(G1414,网银退汇!H:J,3,FALSE)</f>
        <v>#N/A</v>
      </c>
      <c r="L1414" t="str">
        <f t="shared" si="68"/>
        <v>20170809</v>
      </c>
    </row>
    <row r="1415" spans="1:12">
      <c r="A1415" s="1" t="s">
        <v>13182</v>
      </c>
      <c r="B1415" s="1" t="s">
        <v>7451</v>
      </c>
      <c r="C1415" s="1" t="s">
        <v>13870</v>
      </c>
      <c r="D1415" s="1" t="s">
        <v>13853</v>
      </c>
      <c r="E1415" s="1" t="s">
        <v>13183</v>
      </c>
      <c r="F1415" s="2">
        <v>500</v>
      </c>
      <c r="G1415" s="1" t="str">
        <f t="shared" si="66"/>
        <v>6228484156085766661500</v>
      </c>
      <c r="H1415" s="1" t="s">
        <v>13854</v>
      </c>
      <c r="I1415" t="e">
        <f>VLOOKUP(G2728,银行退汇!H:K,4,FALSE)</f>
        <v>#N/A</v>
      </c>
      <c r="J1415" t="e">
        <f t="shared" si="67"/>
        <v>#N/A</v>
      </c>
      <c r="K1415" t="e">
        <f>VLOOKUP(G1415,网银退汇!H:J,3,FALSE)</f>
        <v>#N/A</v>
      </c>
      <c r="L1415" t="str">
        <f t="shared" si="68"/>
        <v>20170817</v>
      </c>
    </row>
    <row r="1416" spans="1:12">
      <c r="A1416" s="1" t="s">
        <v>12788</v>
      </c>
      <c r="B1416" s="1" t="s">
        <v>6923</v>
      </c>
      <c r="C1416" s="1" t="s">
        <v>13869</v>
      </c>
      <c r="D1416" s="1" t="s">
        <v>13853</v>
      </c>
      <c r="E1416" s="1" t="s">
        <v>12789</v>
      </c>
      <c r="F1416" s="2">
        <v>1000</v>
      </c>
      <c r="G1416" s="1" t="str">
        <f t="shared" si="66"/>
        <v>62284841562768447641000</v>
      </c>
      <c r="H1416" s="1" t="s">
        <v>13854</v>
      </c>
      <c r="I1416" t="e">
        <f>VLOOKUP(G2729,银行退汇!H:K,4,FALSE)</f>
        <v>#N/A</v>
      </c>
      <c r="J1416" t="e">
        <f t="shared" si="67"/>
        <v>#N/A</v>
      </c>
      <c r="K1416" t="e">
        <f>VLOOKUP(G1416,网银退汇!H:J,3,FALSE)</f>
        <v>#N/A</v>
      </c>
      <c r="L1416" t="str">
        <f t="shared" si="68"/>
        <v>20170816</v>
      </c>
    </row>
    <row r="1417" spans="1:12">
      <c r="A1417" s="1" t="s">
        <v>11409</v>
      </c>
      <c r="B1417" s="1" t="s">
        <v>5138</v>
      </c>
      <c r="C1417" s="1" t="s">
        <v>13863</v>
      </c>
      <c r="D1417" s="1" t="s">
        <v>13853</v>
      </c>
      <c r="E1417" s="1" t="s">
        <v>11410</v>
      </c>
      <c r="F1417" s="2">
        <v>12.48</v>
      </c>
      <c r="G1417" s="1" t="str">
        <f t="shared" si="66"/>
        <v>622848415812025107112.48</v>
      </c>
      <c r="H1417" s="1" t="s">
        <v>13854</v>
      </c>
      <c r="I1417" t="e">
        <f>VLOOKUP(G2730,银行退汇!H:K,4,FALSE)</f>
        <v>#N/A</v>
      </c>
      <c r="J1417" t="e">
        <f t="shared" si="67"/>
        <v>#N/A</v>
      </c>
      <c r="K1417" t="e">
        <f>VLOOKUP(G1417,网银退汇!H:J,3,FALSE)</f>
        <v>#N/A</v>
      </c>
      <c r="L1417" t="str">
        <f t="shared" si="68"/>
        <v>20170810</v>
      </c>
    </row>
    <row r="1418" spans="1:12">
      <c r="A1418" s="1" t="s">
        <v>11412</v>
      </c>
      <c r="B1418" s="1" t="s">
        <v>5142</v>
      </c>
      <c r="C1418" s="1" t="s">
        <v>13863</v>
      </c>
      <c r="D1418" s="1" t="s">
        <v>13853</v>
      </c>
      <c r="E1418" s="1" t="s">
        <v>11410</v>
      </c>
      <c r="F1418" s="2">
        <v>257.72000000000003</v>
      </c>
      <c r="G1418" s="1" t="str">
        <f t="shared" si="66"/>
        <v>6228484158120251071257.72</v>
      </c>
      <c r="H1418" s="1" t="s">
        <v>13854</v>
      </c>
      <c r="I1418" t="e">
        <f>VLOOKUP(G2731,银行退汇!H:K,4,FALSE)</f>
        <v>#N/A</v>
      </c>
      <c r="J1418" t="e">
        <f t="shared" si="67"/>
        <v>#N/A</v>
      </c>
      <c r="K1418" t="e">
        <f>VLOOKUP(G1418,网银退汇!H:J,3,FALSE)</f>
        <v>#N/A</v>
      </c>
      <c r="L1418" t="str">
        <f t="shared" si="68"/>
        <v>20170810</v>
      </c>
    </row>
    <row r="1419" spans="1:12">
      <c r="A1419" s="1" t="s">
        <v>12970</v>
      </c>
      <c r="B1419" s="1" t="s">
        <v>7169</v>
      </c>
      <c r="C1419" s="1" t="s">
        <v>13869</v>
      </c>
      <c r="D1419" s="1" t="s">
        <v>13853</v>
      </c>
      <c r="E1419" s="1" t="s">
        <v>12971</v>
      </c>
      <c r="F1419" s="2">
        <v>190</v>
      </c>
      <c r="G1419" s="1" t="str">
        <f t="shared" si="66"/>
        <v>6228484161222142214190</v>
      </c>
      <c r="H1419" s="1" t="s">
        <v>13854</v>
      </c>
      <c r="I1419" t="e">
        <f>VLOOKUP(G2732,银行退汇!H:K,4,FALSE)</f>
        <v>#N/A</v>
      </c>
      <c r="J1419" t="e">
        <f t="shared" si="67"/>
        <v>#N/A</v>
      </c>
      <c r="K1419" t="e">
        <f>VLOOKUP(G1419,网银退汇!H:J,3,FALSE)</f>
        <v>#N/A</v>
      </c>
      <c r="L1419" t="str">
        <f t="shared" si="68"/>
        <v>20170816</v>
      </c>
    </row>
    <row r="1420" spans="1:12">
      <c r="A1420" s="1" t="s">
        <v>11400</v>
      </c>
      <c r="B1420" s="1" t="s">
        <v>5128</v>
      </c>
      <c r="C1420" s="1" t="s">
        <v>13863</v>
      </c>
      <c r="D1420" s="1" t="s">
        <v>13853</v>
      </c>
      <c r="E1420" s="1" t="s">
        <v>11401</v>
      </c>
      <c r="F1420" s="2">
        <v>145.19999999999999</v>
      </c>
      <c r="G1420" s="1" t="str">
        <f t="shared" si="66"/>
        <v>6228484166172719168145.2</v>
      </c>
      <c r="H1420" s="1" t="s">
        <v>13854</v>
      </c>
      <c r="I1420" t="e">
        <f>VLOOKUP(G2733,银行退汇!H:K,4,FALSE)</f>
        <v>#N/A</v>
      </c>
      <c r="J1420" t="e">
        <f t="shared" si="67"/>
        <v>#N/A</v>
      </c>
      <c r="K1420" t="e">
        <f>VLOOKUP(G1420,网银退汇!H:J,3,FALSE)</f>
        <v>#N/A</v>
      </c>
      <c r="L1420" t="str">
        <f t="shared" si="68"/>
        <v>20170810</v>
      </c>
    </row>
    <row r="1421" spans="1:12">
      <c r="A1421" s="1" t="s">
        <v>9573</v>
      </c>
      <c r="B1421" s="1" t="s">
        <v>2885</v>
      </c>
      <c r="C1421" s="1" t="s">
        <v>13857</v>
      </c>
      <c r="D1421" s="1" t="s">
        <v>13853</v>
      </c>
      <c r="E1421" s="1" t="s">
        <v>9574</v>
      </c>
      <c r="F1421" s="2">
        <v>121</v>
      </c>
      <c r="G1421" s="1" t="str">
        <f t="shared" si="66"/>
        <v>6228484168148374375121</v>
      </c>
      <c r="H1421" s="1" t="s">
        <v>13854</v>
      </c>
      <c r="I1421" t="e">
        <f>VLOOKUP(G2734,银行退汇!H:K,4,FALSE)</f>
        <v>#N/A</v>
      </c>
      <c r="J1421" t="e">
        <f t="shared" si="67"/>
        <v>#N/A</v>
      </c>
      <c r="K1421" t="e">
        <f>VLOOKUP(G1421,网银退汇!H:J,3,FALSE)</f>
        <v>#N/A</v>
      </c>
      <c r="L1421" t="str">
        <f t="shared" si="68"/>
        <v>20170804</v>
      </c>
    </row>
    <row r="1422" spans="1:12">
      <c r="A1422" s="1" t="s">
        <v>10133</v>
      </c>
      <c r="B1422" s="1" t="s">
        <v>3576</v>
      </c>
      <c r="C1422" s="1" t="s">
        <v>13860</v>
      </c>
      <c r="D1422" s="1" t="s">
        <v>13853</v>
      </c>
      <c r="E1422" s="1" t="s">
        <v>10134</v>
      </c>
      <c r="F1422" s="2">
        <v>550</v>
      </c>
      <c r="G1422" s="1" t="str">
        <f t="shared" si="66"/>
        <v>6228484168315959974550</v>
      </c>
      <c r="H1422" s="1" t="s">
        <v>13854</v>
      </c>
      <c r="I1422" t="e">
        <f>VLOOKUP(G2735,银行退汇!H:K,4,FALSE)</f>
        <v>#N/A</v>
      </c>
      <c r="J1422" t="e">
        <f t="shared" si="67"/>
        <v>#N/A</v>
      </c>
      <c r="K1422" t="e">
        <f>VLOOKUP(G1422,网银退汇!H:J,3,FALSE)</f>
        <v>#N/A</v>
      </c>
      <c r="L1422" t="str">
        <f t="shared" si="68"/>
        <v>20170807</v>
      </c>
    </row>
    <row r="1423" spans="1:12">
      <c r="A1423" s="1" t="s">
        <v>8616</v>
      </c>
      <c r="B1423" s="1" t="s">
        <v>1718</v>
      </c>
      <c r="C1423" s="1" t="s">
        <v>13852</v>
      </c>
      <c r="D1423" s="1" t="s">
        <v>13853</v>
      </c>
      <c r="E1423" s="1" t="s">
        <v>8617</v>
      </c>
      <c r="F1423" s="2">
        <v>5822.5</v>
      </c>
      <c r="G1423" s="1" t="str">
        <f t="shared" si="66"/>
        <v>62284841685879178745822.5</v>
      </c>
      <c r="H1423" s="1" t="s">
        <v>13854</v>
      </c>
      <c r="I1423" t="e">
        <f>VLOOKUP(G2736,银行退汇!H:K,4,FALSE)</f>
        <v>#N/A</v>
      </c>
      <c r="J1423" t="e">
        <f t="shared" si="67"/>
        <v>#N/A</v>
      </c>
      <c r="K1423" t="e">
        <f>VLOOKUP(G1423,网银退汇!H:J,3,FALSE)</f>
        <v>#N/A</v>
      </c>
      <c r="L1423" t="str">
        <f t="shared" si="68"/>
        <v>20170801</v>
      </c>
    </row>
    <row r="1424" spans="1:12">
      <c r="A1424" s="1" t="s">
        <v>13104</v>
      </c>
      <c r="B1424" s="1" t="s">
        <v>7348</v>
      </c>
      <c r="C1424" s="1" t="s">
        <v>13870</v>
      </c>
      <c r="D1424" s="1" t="s">
        <v>13853</v>
      </c>
      <c r="E1424" s="1" t="s">
        <v>13105</v>
      </c>
      <c r="F1424" s="2">
        <v>149.30000000000001</v>
      </c>
      <c r="G1424" s="1" t="str">
        <f t="shared" si="66"/>
        <v>6228493316000461868149.3</v>
      </c>
      <c r="H1424" s="1" t="s">
        <v>13854</v>
      </c>
      <c r="I1424" t="e">
        <f>VLOOKUP(G2737,银行退汇!H:K,4,FALSE)</f>
        <v>#N/A</v>
      </c>
      <c r="J1424" t="e">
        <f t="shared" si="67"/>
        <v>#N/A</v>
      </c>
      <c r="K1424" t="e">
        <f>VLOOKUP(G1424,网银退汇!H:J,3,FALSE)</f>
        <v>#N/A</v>
      </c>
      <c r="L1424" t="str">
        <f t="shared" si="68"/>
        <v>20170817</v>
      </c>
    </row>
    <row r="1425" spans="1:12">
      <c r="A1425" s="1" t="s">
        <v>12083</v>
      </c>
      <c r="B1425" s="1" t="s">
        <v>5971</v>
      </c>
      <c r="C1425" s="1" t="s">
        <v>13867</v>
      </c>
      <c r="D1425" s="1" t="s">
        <v>13853</v>
      </c>
      <c r="E1425" s="1" t="s">
        <v>514</v>
      </c>
      <c r="F1425" s="2">
        <v>1245.2</v>
      </c>
      <c r="G1425" s="1" t="str">
        <f t="shared" si="66"/>
        <v>62284939600094190111245.2</v>
      </c>
      <c r="H1425" s="1" t="s">
        <v>13854</v>
      </c>
      <c r="I1425" t="e">
        <f>VLOOKUP(G2738,银行退汇!H:K,4,FALSE)</f>
        <v>#N/A</v>
      </c>
      <c r="J1425" t="e">
        <f t="shared" si="67"/>
        <v>#N/A</v>
      </c>
      <c r="K1425" t="e">
        <f>VLOOKUP(G1425,网银退汇!H:J,3,FALSE)</f>
        <v>#N/A</v>
      </c>
      <c r="L1425" t="str">
        <f t="shared" si="68"/>
        <v>20170814</v>
      </c>
    </row>
    <row r="1426" spans="1:12">
      <c r="A1426" s="1" t="s">
        <v>12081</v>
      </c>
      <c r="B1426" s="1" t="s">
        <v>12080</v>
      </c>
      <c r="C1426" s="1" t="s">
        <v>13867</v>
      </c>
      <c r="D1426" s="1" t="s">
        <v>13853</v>
      </c>
      <c r="E1426" s="6" t="s">
        <v>514</v>
      </c>
      <c r="F1426" s="13">
        <v>763.2</v>
      </c>
      <c r="G1426" s="1" t="str">
        <f t="shared" si="66"/>
        <v>6228493960009419011763.2</v>
      </c>
      <c r="H1426" s="1" t="s">
        <v>13854</v>
      </c>
      <c r="I1426" t="e">
        <f>VLOOKUP(G2739,银行退汇!H:K,4,FALSE)</f>
        <v>#N/A</v>
      </c>
      <c r="J1426" t="e">
        <f t="shared" si="67"/>
        <v>#N/A</v>
      </c>
      <c r="K1426" t="str">
        <f>VLOOKUP(G1426,网银退汇!H:J,3,FALSE)</f>
        <v>2017-08-14</v>
      </c>
      <c r="L1426" t="str">
        <f t="shared" si="68"/>
        <v>20170814</v>
      </c>
    </row>
    <row r="1427" spans="1:12">
      <c r="A1427" s="1" t="s">
        <v>8930</v>
      </c>
      <c r="B1427" s="1" t="s">
        <v>2121</v>
      </c>
      <c r="C1427" s="1" t="s">
        <v>13855</v>
      </c>
      <c r="D1427" s="1" t="s">
        <v>13853</v>
      </c>
      <c r="E1427" s="1" t="s">
        <v>8931</v>
      </c>
      <c r="F1427" s="2">
        <v>258.5</v>
      </c>
      <c r="G1427" s="1" t="str">
        <f t="shared" si="66"/>
        <v>6228930001001851686258.5</v>
      </c>
      <c r="H1427" s="1" t="s">
        <v>13854</v>
      </c>
      <c r="I1427" t="e">
        <f>VLOOKUP(G2740,银行退汇!H:K,4,FALSE)</f>
        <v>#N/A</v>
      </c>
      <c r="J1427" t="e">
        <f t="shared" si="67"/>
        <v>#N/A</v>
      </c>
      <c r="K1427" t="e">
        <f>VLOOKUP(G1427,网银退汇!H:J,3,FALSE)</f>
        <v>#N/A</v>
      </c>
      <c r="L1427" t="str">
        <f t="shared" si="68"/>
        <v>20170802</v>
      </c>
    </row>
    <row r="1428" spans="1:12">
      <c r="A1428" s="1" t="s">
        <v>9918</v>
      </c>
      <c r="B1428" s="1" t="s">
        <v>3308</v>
      </c>
      <c r="C1428" s="1" t="s">
        <v>13859</v>
      </c>
      <c r="D1428" s="1" t="s">
        <v>13853</v>
      </c>
      <c r="E1428" s="1" t="s">
        <v>9919</v>
      </c>
      <c r="F1428" s="2">
        <v>39</v>
      </c>
      <c r="G1428" s="1" t="str">
        <f t="shared" si="66"/>
        <v>622893000100187128839</v>
      </c>
      <c r="H1428" s="1" t="s">
        <v>13854</v>
      </c>
      <c r="I1428" t="e">
        <f>VLOOKUP(G2741,银行退汇!H:K,4,FALSE)</f>
        <v>#N/A</v>
      </c>
      <c r="J1428" t="e">
        <f t="shared" si="67"/>
        <v>#N/A</v>
      </c>
      <c r="K1428" t="e">
        <f>VLOOKUP(G1428,网银退汇!H:J,3,FALSE)</f>
        <v>#N/A</v>
      </c>
      <c r="L1428" t="str">
        <f t="shared" si="68"/>
        <v>20170806</v>
      </c>
    </row>
    <row r="1429" spans="1:12">
      <c r="A1429" s="1" t="s">
        <v>10292</v>
      </c>
      <c r="B1429" s="1" t="s">
        <v>10291</v>
      </c>
      <c r="C1429" s="1" t="s">
        <v>13860</v>
      </c>
      <c r="D1429" s="1" t="s">
        <v>13853</v>
      </c>
      <c r="E1429" s="6" t="s">
        <v>907</v>
      </c>
      <c r="F1429" s="13">
        <v>800</v>
      </c>
      <c r="G1429" s="1" t="str">
        <f t="shared" si="66"/>
        <v>6228930001032409967800</v>
      </c>
      <c r="H1429" s="1" t="s">
        <v>13854</v>
      </c>
      <c r="I1429" t="e">
        <f>VLOOKUP(G2742,银行退汇!H:K,4,FALSE)</f>
        <v>#N/A</v>
      </c>
      <c r="J1429" t="e">
        <f t="shared" si="67"/>
        <v>#N/A</v>
      </c>
      <c r="K1429" t="str">
        <f>VLOOKUP(G1429,网银退汇!H:J,3,FALSE)</f>
        <v>2017-08-08</v>
      </c>
      <c r="L1429" t="str">
        <f t="shared" si="68"/>
        <v>20170807</v>
      </c>
    </row>
    <row r="1430" spans="1:12">
      <c r="A1430" s="1" t="s">
        <v>10250</v>
      </c>
      <c r="B1430" s="1" t="s">
        <v>3718</v>
      </c>
      <c r="C1430" s="1" t="s">
        <v>13860</v>
      </c>
      <c r="D1430" s="1" t="s">
        <v>13853</v>
      </c>
      <c r="E1430" s="1" t="s">
        <v>10251</v>
      </c>
      <c r="F1430" s="2">
        <v>72.42</v>
      </c>
      <c r="G1430" s="1" t="str">
        <f t="shared" si="66"/>
        <v>622893000103652742672.42</v>
      </c>
      <c r="H1430" s="1" t="s">
        <v>13854</v>
      </c>
      <c r="I1430" t="e">
        <f>VLOOKUP(G2743,银行退汇!H:K,4,FALSE)</f>
        <v>#N/A</v>
      </c>
      <c r="J1430" t="e">
        <f t="shared" si="67"/>
        <v>#N/A</v>
      </c>
      <c r="K1430" t="e">
        <f>VLOOKUP(G1430,网银退汇!H:J,3,FALSE)</f>
        <v>#N/A</v>
      </c>
      <c r="L1430" t="str">
        <f t="shared" si="68"/>
        <v>20170807</v>
      </c>
    </row>
    <row r="1431" spans="1:12">
      <c r="A1431" s="1" t="s">
        <v>11791</v>
      </c>
      <c r="B1431" s="1" t="s">
        <v>5611</v>
      </c>
      <c r="C1431" s="1" t="s">
        <v>13865</v>
      </c>
      <c r="D1431" s="1" t="s">
        <v>13853</v>
      </c>
      <c r="E1431" s="1" t="s">
        <v>11792</v>
      </c>
      <c r="F1431" s="2">
        <v>7.19</v>
      </c>
      <c r="G1431" s="1" t="str">
        <f t="shared" si="66"/>
        <v>62289300010428119477.19</v>
      </c>
      <c r="H1431" s="1" t="s">
        <v>13854</v>
      </c>
      <c r="I1431" t="e">
        <f>VLOOKUP(G2744,银行退汇!H:K,4,FALSE)</f>
        <v>#N/A</v>
      </c>
      <c r="J1431" t="e">
        <f t="shared" si="67"/>
        <v>#N/A</v>
      </c>
      <c r="K1431" t="e">
        <f>VLOOKUP(G1431,网银退汇!H:J,3,FALSE)</f>
        <v>#N/A</v>
      </c>
      <c r="L1431" t="str">
        <f t="shared" si="68"/>
        <v>20170812</v>
      </c>
    </row>
    <row r="1432" spans="1:12">
      <c r="A1432" s="1" t="s">
        <v>11357</v>
      </c>
      <c r="B1432" s="1" t="s">
        <v>11356</v>
      </c>
      <c r="C1432" s="1" t="s">
        <v>13863</v>
      </c>
      <c r="D1432" s="1" t="s">
        <v>13853</v>
      </c>
      <c r="E1432" s="6" t="s">
        <v>664</v>
      </c>
      <c r="F1432" s="13">
        <v>19.64</v>
      </c>
      <c r="G1432" s="1" t="str">
        <f t="shared" si="66"/>
        <v>622893000104675940719.64</v>
      </c>
      <c r="H1432" s="1" t="s">
        <v>13854</v>
      </c>
      <c r="I1432" t="e">
        <f>VLOOKUP(G2745,银行退汇!H:K,4,FALSE)</f>
        <v>#N/A</v>
      </c>
      <c r="J1432" t="e">
        <f t="shared" si="67"/>
        <v>#N/A</v>
      </c>
      <c r="K1432" t="str">
        <f>VLOOKUP(G1432,网银退汇!H:J,3,FALSE)</f>
        <v>2017-08-11</v>
      </c>
      <c r="L1432" t="str">
        <f t="shared" si="68"/>
        <v>20170810</v>
      </c>
    </row>
    <row r="1433" spans="1:12">
      <c r="A1433" s="1" t="s">
        <v>11354</v>
      </c>
      <c r="B1433" s="1" t="s">
        <v>5071</v>
      </c>
      <c r="C1433" s="1" t="s">
        <v>13863</v>
      </c>
      <c r="D1433" s="1" t="s">
        <v>13853</v>
      </c>
      <c r="E1433" s="1" t="s">
        <v>664</v>
      </c>
      <c r="F1433" s="2">
        <v>7.69</v>
      </c>
      <c r="G1433" s="1" t="str">
        <f t="shared" si="66"/>
        <v>62289300010467594077.69</v>
      </c>
      <c r="H1433" s="1" t="s">
        <v>13854</v>
      </c>
      <c r="I1433" t="e">
        <f>VLOOKUP(G2746,银行退汇!H:K,4,FALSE)</f>
        <v>#N/A</v>
      </c>
      <c r="J1433" t="e">
        <f t="shared" si="67"/>
        <v>#N/A</v>
      </c>
      <c r="K1433" t="e">
        <f>VLOOKUP(G1433,网银退汇!H:J,3,FALSE)</f>
        <v>#N/A</v>
      </c>
      <c r="L1433" t="str">
        <f t="shared" si="68"/>
        <v>20170810</v>
      </c>
    </row>
    <row r="1434" spans="1:12">
      <c r="A1434" s="1" t="s">
        <v>12004</v>
      </c>
      <c r="B1434" s="1" t="s">
        <v>5866</v>
      </c>
      <c r="C1434" s="1" t="s">
        <v>13867</v>
      </c>
      <c r="D1434" s="1" t="s">
        <v>13853</v>
      </c>
      <c r="E1434" s="1" t="s">
        <v>12005</v>
      </c>
      <c r="F1434" s="2">
        <v>168</v>
      </c>
      <c r="G1434" s="1" t="str">
        <f t="shared" si="66"/>
        <v>6228930001056592656168</v>
      </c>
      <c r="H1434" s="1" t="s">
        <v>13854</v>
      </c>
      <c r="I1434" t="e">
        <f>VLOOKUP(G2747,银行退汇!H:K,4,FALSE)</f>
        <v>#N/A</v>
      </c>
      <c r="J1434" t="e">
        <f t="shared" si="67"/>
        <v>#N/A</v>
      </c>
      <c r="K1434" t="e">
        <f>VLOOKUP(G1434,网银退汇!H:J,3,FALSE)</f>
        <v>#N/A</v>
      </c>
      <c r="L1434" t="str">
        <f t="shared" si="68"/>
        <v>20170814</v>
      </c>
    </row>
    <row r="1435" spans="1:12">
      <c r="A1435" s="1" t="s">
        <v>8711</v>
      </c>
      <c r="B1435" s="1" t="s">
        <v>1848</v>
      </c>
      <c r="C1435" s="1" t="s">
        <v>13855</v>
      </c>
      <c r="D1435" s="1" t="s">
        <v>13853</v>
      </c>
      <c r="E1435" s="1" t="s">
        <v>8712</v>
      </c>
      <c r="F1435" s="2">
        <v>1100</v>
      </c>
      <c r="G1435" s="1" t="str">
        <f t="shared" si="66"/>
        <v>62289300010678526851100</v>
      </c>
      <c r="H1435" s="1" t="s">
        <v>13854</v>
      </c>
      <c r="I1435" t="e">
        <f>VLOOKUP(G2748,银行退汇!H:K,4,FALSE)</f>
        <v>#N/A</v>
      </c>
      <c r="J1435" t="e">
        <f t="shared" si="67"/>
        <v>#N/A</v>
      </c>
      <c r="K1435" t="e">
        <f>VLOOKUP(G1435,网银退汇!H:J,3,FALSE)</f>
        <v>#N/A</v>
      </c>
      <c r="L1435" t="str">
        <f t="shared" si="68"/>
        <v>20170802</v>
      </c>
    </row>
    <row r="1436" spans="1:12">
      <c r="A1436" s="1" t="s">
        <v>11924</v>
      </c>
      <c r="B1436" s="1" t="s">
        <v>11923</v>
      </c>
      <c r="C1436" s="1" t="s">
        <v>13866</v>
      </c>
      <c r="D1436" s="1" t="s">
        <v>13853</v>
      </c>
      <c r="E1436" s="6" t="s">
        <v>540</v>
      </c>
      <c r="F1436" s="13">
        <v>2000</v>
      </c>
      <c r="G1436" s="1" t="str">
        <f t="shared" si="66"/>
        <v>62289300010702874732000</v>
      </c>
      <c r="H1436" s="1" t="s">
        <v>13854</v>
      </c>
      <c r="I1436" t="e">
        <f>VLOOKUP(G2749,银行退汇!H:K,4,FALSE)</f>
        <v>#N/A</v>
      </c>
      <c r="J1436" t="e">
        <f t="shared" si="67"/>
        <v>#N/A</v>
      </c>
      <c r="K1436" t="str">
        <f>VLOOKUP(G1436,网银退汇!H:J,3,FALSE)</f>
        <v>2017-08-14</v>
      </c>
      <c r="L1436" t="str">
        <f t="shared" si="68"/>
        <v>20170813</v>
      </c>
    </row>
    <row r="1437" spans="1:12">
      <c r="A1437" s="1" t="s">
        <v>8957</v>
      </c>
      <c r="B1437" s="1" t="s">
        <v>8956</v>
      </c>
      <c r="C1437" s="1" t="s">
        <v>13855</v>
      </c>
      <c r="D1437" s="1" t="s">
        <v>13853</v>
      </c>
      <c r="E1437" s="6" t="s">
        <v>1171</v>
      </c>
      <c r="F1437" s="13">
        <v>174</v>
      </c>
      <c r="G1437" s="1" t="str">
        <f t="shared" si="66"/>
        <v>6228930001074061353174</v>
      </c>
      <c r="H1437" s="1" t="s">
        <v>13854</v>
      </c>
      <c r="I1437" t="e">
        <f>VLOOKUP(G2750,银行退汇!H:K,4,FALSE)</f>
        <v>#N/A</v>
      </c>
      <c r="J1437" t="e">
        <f t="shared" si="67"/>
        <v>#N/A</v>
      </c>
      <c r="K1437" t="str">
        <f>VLOOKUP(G1437,网银退汇!H:J,3,FALSE)</f>
        <v>2017-08-04</v>
      </c>
      <c r="L1437" t="str">
        <f t="shared" si="68"/>
        <v>20170802</v>
      </c>
    </row>
    <row r="1438" spans="1:12">
      <c r="A1438" s="1" t="s">
        <v>8692</v>
      </c>
      <c r="B1438" s="1" t="s">
        <v>1819</v>
      </c>
      <c r="C1438" s="1" t="s">
        <v>13855</v>
      </c>
      <c r="D1438" s="1" t="s">
        <v>13853</v>
      </c>
      <c r="E1438" s="1" t="s">
        <v>1171</v>
      </c>
      <c r="F1438" s="2">
        <v>65</v>
      </c>
      <c r="G1438" s="1" t="str">
        <f t="shared" si="66"/>
        <v>622893000107406135365</v>
      </c>
      <c r="H1438" s="1" t="s">
        <v>13854</v>
      </c>
      <c r="I1438" t="e">
        <f>VLOOKUP(G2751,银行退汇!H:K,4,FALSE)</f>
        <v>#N/A</v>
      </c>
      <c r="J1438" t="e">
        <f t="shared" si="67"/>
        <v>#N/A</v>
      </c>
      <c r="K1438" t="e">
        <f>VLOOKUP(G1438,网银退汇!H:J,3,FALSE)</f>
        <v>#N/A</v>
      </c>
      <c r="L1438" t="str">
        <f t="shared" si="68"/>
        <v>20170802</v>
      </c>
    </row>
    <row r="1439" spans="1:12">
      <c r="A1439" s="1" t="s">
        <v>8604</v>
      </c>
      <c r="B1439" s="1" t="s">
        <v>1702</v>
      </c>
      <c r="C1439" s="1" t="s">
        <v>13852</v>
      </c>
      <c r="D1439" s="1" t="s">
        <v>13853</v>
      </c>
      <c r="E1439" s="1" t="s">
        <v>8605</v>
      </c>
      <c r="F1439" s="2">
        <v>11.14</v>
      </c>
      <c r="G1439" s="1" t="str">
        <f t="shared" si="66"/>
        <v>622893000107908045711.14</v>
      </c>
      <c r="H1439" s="1" t="s">
        <v>13854</v>
      </c>
      <c r="I1439" t="e">
        <f>VLOOKUP(G2752,银行退汇!H:K,4,FALSE)</f>
        <v>#N/A</v>
      </c>
      <c r="J1439" t="e">
        <f t="shared" si="67"/>
        <v>#N/A</v>
      </c>
      <c r="K1439" t="e">
        <f>VLOOKUP(G1439,网银退汇!H:J,3,FALSE)</f>
        <v>#N/A</v>
      </c>
      <c r="L1439" t="str">
        <f t="shared" si="68"/>
        <v>20170801</v>
      </c>
    </row>
    <row r="1440" spans="1:12">
      <c r="A1440" s="1" t="s">
        <v>8483</v>
      </c>
      <c r="B1440" s="1" t="s">
        <v>1553</v>
      </c>
      <c r="C1440" s="1" t="s">
        <v>13852</v>
      </c>
      <c r="D1440" s="1" t="s">
        <v>13853</v>
      </c>
      <c r="E1440" s="1" t="s">
        <v>8484</v>
      </c>
      <c r="F1440" s="2">
        <v>104.5</v>
      </c>
      <c r="G1440" s="1" t="str">
        <f t="shared" si="66"/>
        <v>6228930001079286518104.5</v>
      </c>
      <c r="H1440" s="1" t="s">
        <v>13854</v>
      </c>
      <c r="I1440" t="e">
        <f>VLOOKUP(G2753,银行退汇!H:K,4,FALSE)</f>
        <v>#N/A</v>
      </c>
      <c r="J1440" t="e">
        <f t="shared" si="67"/>
        <v>#N/A</v>
      </c>
      <c r="K1440" t="e">
        <f>VLOOKUP(G1440,网银退汇!H:J,3,FALSE)</f>
        <v>#N/A</v>
      </c>
      <c r="L1440" t="str">
        <f t="shared" si="68"/>
        <v>20170801</v>
      </c>
    </row>
    <row r="1441" spans="1:12">
      <c r="A1441" s="1" t="s">
        <v>9943</v>
      </c>
      <c r="B1441" s="1" t="s">
        <v>3340</v>
      </c>
      <c r="C1441" s="1" t="s">
        <v>13859</v>
      </c>
      <c r="D1441" s="1" t="s">
        <v>13853</v>
      </c>
      <c r="E1441" s="1" t="s">
        <v>9944</v>
      </c>
      <c r="F1441" s="2">
        <v>5000</v>
      </c>
      <c r="G1441" s="1" t="str">
        <f t="shared" si="66"/>
        <v>62289300010801126795000</v>
      </c>
      <c r="H1441" s="1" t="s">
        <v>13854</v>
      </c>
      <c r="I1441" t="e">
        <f>VLOOKUP(G2754,银行退汇!H:K,4,FALSE)</f>
        <v>#N/A</v>
      </c>
      <c r="J1441" t="e">
        <f t="shared" si="67"/>
        <v>#N/A</v>
      </c>
      <c r="K1441" t="e">
        <f>VLOOKUP(G1441,网银退汇!H:J,3,FALSE)</f>
        <v>#N/A</v>
      </c>
      <c r="L1441" t="str">
        <f t="shared" si="68"/>
        <v>20170806</v>
      </c>
    </row>
    <row r="1442" spans="1:12">
      <c r="A1442" s="1" t="s">
        <v>9423</v>
      </c>
      <c r="B1442" s="1" t="s">
        <v>2716</v>
      </c>
      <c r="C1442" s="1" t="s">
        <v>13857</v>
      </c>
      <c r="D1442" s="1" t="s">
        <v>13853</v>
      </c>
      <c r="E1442" s="1" t="s">
        <v>9424</v>
      </c>
      <c r="F1442" s="2">
        <v>108.5</v>
      </c>
      <c r="G1442" s="1" t="str">
        <f t="shared" si="66"/>
        <v>6228930001080196268108.5</v>
      </c>
      <c r="H1442" s="1" t="s">
        <v>13854</v>
      </c>
      <c r="I1442" t="e">
        <f>VLOOKUP(G2755,银行退汇!H:K,4,FALSE)</f>
        <v>#N/A</v>
      </c>
      <c r="J1442" t="e">
        <f t="shared" si="67"/>
        <v>#N/A</v>
      </c>
      <c r="K1442" t="e">
        <f>VLOOKUP(G1442,网银退汇!H:J,3,FALSE)</f>
        <v>#N/A</v>
      </c>
      <c r="L1442" t="str">
        <f t="shared" si="68"/>
        <v>20170804</v>
      </c>
    </row>
    <row r="1443" spans="1:12">
      <c r="A1443" s="1" t="s">
        <v>10842</v>
      </c>
      <c r="B1443" s="1" t="s">
        <v>10841</v>
      </c>
      <c r="C1443" s="1" t="s">
        <v>13862</v>
      </c>
      <c r="D1443" s="1" t="s">
        <v>13853</v>
      </c>
      <c r="E1443" s="6" t="s">
        <v>774</v>
      </c>
      <c r="F1443" s="13">
        <v>61.14</v>
      </c>
      <c r="G1443" s="1" t="str">
        <f t="shared" si="66"/>
        <v>622893000108594429061.14</v>
      </c>
      <c r="H1443" s="1" t="s">
        <v>13854</v>
      </c>
      <c r="I1443" t="e">
        <f>VLOOKUP(G2756,银行退汇!H:K,4,FALSE)</f>
        <v>#N/A</v>
      </c>
      <c r="J1443" t="e">
        <f t="shared" si="67"/>
        <v>#N/A</v>
      </c>
      <c r="K1443" t="str">
        <f>VLOOKUP(G1443,网银退汇!H:J,3,FALSE)</f>
        <v>2017-08-09</v>
      </c>
      <c r="L1443" t="str">
        <f t="shared" si="68"/>
        <v>20170809</v>
      </c>
    </row>
    <row r="1444" spans="1:12">
      <c r="A1444" s="1" t="s">
        <v>8675</v>
      </c>
      <c r="B1444" s="1" t="s">
        <v>1795</v>
      </c>
      <c r="C1444" s="1" t="s">
        <v>13852</v>
      </c>
      <c r="D1444" s="1" t="s">
        <v>13853</v>
      </c>
      <c r="E1444" s="1" t="s">
        <v>8676</v>
      </c>
      <c r="F1444" s="2">
        <v>65</v>
      </c>
      <c r="G1444" s="1" t="str">
        <f t="shared" si="66"/>
        <v>622893000108955612465</v>
      </c>
      <c r="H1444" s="1" t="s">
        <v>13854</v>
      </c>
      <c r="I1444" t="e">
        <f>VLOOKUP(G2757,银行退汇!H:K,4,FALSE)</f>
        <v>#N/A</v>
      </c>
      <c r="J1444" t="e">
        <f t="shared" si="67"/>
        <v>#N/A</v>
      </c>
      <c r="K1444" t="e">
        <f>VLOOKUP(G1444,网银退汇!H:J,3,FALSE)</f>
        <v>#N/A</v>
      </c>
      <c r="L1444" t="str">
        <f t="shared" si="68"/>
        <v>20170801</v>
      </c>
    </row>
    <row r="1445" spans="1:12">
      <c r="A1445" s="1" t="s">
        <v>8678</v>
      </c>
      <c r="B1445" s="1" t="s">
        <v>1799</v>
      </c>
      <c r="C1445" s="1" t="s">
        <v>13852</v>
      </c>
      <c r="D1445" s="1" t="s">
        <v>13853</v>
      </c>
      <c r="E1445" s="1" t="s">
        <v>8676</v>
      </c>
      <c r="F1445" s="2">
        <v>68</v>
      </c>
      <c r="G1445" s="1" t="str">
        <f t="shared" si="66"/>
        <v>622893000108955612468</v>
      </c>
      <c r="H1445" s="1" t="s">
        <v>13854</v>
      </c>
      <c r="I1445" t="e">
        <f>VLOOKUP(G2758,银行退汇!H:K,4,FALSE)</f>
        <v>#N/A</v>
      </c>
      <c r="J1445" t="e">
        <f t="shared" si="67"/>
        <v>#N/A</v>
      </c>
      <c r="K1445" t="e">
        <f>VLOOKUP(G1445,网银退汇!H:J,3,FALSE)</f>
        <v>#N/A</v>
      </c>
      <c r="L1445" t="str">
        <f t="shared" si="68"/>
        <v>20170801</v>
      </c>
    </row>
    <row r="1446" spans="1:12">
      <c r="A1446" s="1" t="s">
        <v>11959</v>
      </c>
      <c r="B1446" s="1" t="s">
        <v>5810</v>
      </c>
      <c r="C1446" s="1" t="s">
        <v>13867</v>
      </c>
      <c r="D1446" s="1" t="s">
        <v>13853</v>
      </c>
      <c r="E1446" s="6" t="s">
        <v>451</v>
      </c>
      <c r="F1446" s="13">
        <v>94.5</v>
      </c>
      <c r="G1446" s="1" t="str">
        <f t="shared" si="66"/>
        <v>622893000109651718494.5</v>
      </c>
      <c r="H1446" s="1" t="s">
        <v>13854</v>
      </c>
      <c r="I1446" t="e">
        <f>VLOOKUP(G2759,银行退汇!H:K,4,FALSE)</f>
        <v>#N/A</v>
      </c>
      <c r="J1446" t="e">
        <f t="shared" si="67"/>
        <v>#N/A</v>
      </c>
      <c r="K1446" t="str">
        <f>VLOOKUP(G1446,网银退汇!H:J,3,FALSE)</f>
        <v>2017-08-15</v>
      </c>
      <c r="L1446" t="str">
        <f t="shared" si="68"/>
        <v>20170814</v>
      </c>
    </row>
    <row r="1447" spans="1:12">
      <c r="A1447" s="1" t="s">
        <v>9054</v>
      </c>
      <c r="B1447" s="1" t="s">
        <v>9053</v>
      </c>
      <c r="C1447" s="1" t="s">
        <v>13856</v>
      </c>
      <c r="D1447" s="1" t="s">
        <v>13853</v>
      </c>
      <c r="E1447" s="6" t="s">
        <v>1179</v>
      </c>
      <c r="F1447" s="13">
        <v>236.5</v>
      </c>
      <c r="G1447" s="1" t="str">
        <f t="shared" si="66"/>
        <v>6228930001101448276236.5</v>
      </c>
      <c r="H1447" s="1" t="s">
        <v>13854</v>
      </c>
      <c r="I1447" t="e">
        <f>VLOOKUP(G2760,银行退汇!H:K,4,FALSE)</f>
        <v>#N/A</v>
      </c>
      <c r="J1447" t="e">
        <f t="shared" si="67"/>
        <v>#N/A</v>
      </c>
      <c r="K1447" t="str">
        <f>VLOOKUP(G1447,网银退汇!H:J,3,FALSE)</f>
        <v>2017-08-04</v>
      </c>
      <c r="L1447" t="str">
        <f t="shared" si="68"/>
        <v>20170803</v>
      </c>
    </row>
    <row r="1448" spans="1:12">
      <c r="A1448" s="1" t="s">
        <v>13842</v>
      </c>
      <c r="B1448" s="1" t="s">
        <v>8337</v>
      </c>
      <c r="C1448" s="1" t="s">
        <v>13873</v>
      </c>
      <c r="D1448" s="1" t="s">
        <v>13853</v>
      </c>
      <c r="E1448" s="1" t="s">
        <v>13843</v>
      </c>
      <c r="F1448" s="2">
        <v>89.34</v>
      </c>
      <c r="G1448" s="1" t="str">
        <f t="shared" si="66"/>
        <v>622893000110226521689.34</v>
      </c>
      <c r="H1448" s="1" t="s">
        <v>13854</v>
      </c>
      <c r="I1448" t="e">
        <f>VLOOKUP(G2761,银行退汇!H:K,4,FALSE)</f>
        <v>#N/A</v>
      </c>
      <c r="J1448" t="e">
        <f t="shared" si="67"/>
        <v>#N/A</v>
      </c>
      <c r="K1448" t="e">
        <f>VLOOKUP(G1448,网银退汇!H:J,3,FALSE)</f>
        <v>#N/A</v>
      </c>
      <c r="L1448" t="str">
        <f t="shared" si="68"/>
        <v>20170820</v>
      </c>
    </row>
    <row r="1449" spans="1:12">
      <c r="A1449" s="1" t="s">
        <v>11286</v>
      </c>
      <c r="B1449" s="1" t="s">
        <v>4983</v>
      </c>
      <c r="C1449" s="1" t="s">
        <v>13863</v>
      </c>
      <c r="D1449" s="1" t="s">
        <v>13853</v>
      </c>
      <c r="E1449" s="1" t="s">
        <v>11287</v>
      </c>
      <c r="F1449" s="2">
        <v>694.92</v>
      </c>
      <c r="G1449" s="1" t="str">
        <f t="shared" si="66"/>
        <v>6228930001106316080694.92</v>
      </c>
      <c r="H1449" s="1" t="s">
        <v>13854</v>
      </c>
      <c r="I1449" t="e">
        <f>VLOOKUP(G2762,银行退汇!H:K,4,FALSE)</f>
        <v>#N/A</v>
      </c>
      <c r="J1449" t="e">
        <f t="shared" si="67"/>
        <v>#N/A</v>
      </c>
      <c r="K1449" t="e">
        <f>VLOOKUP(G1449,网银退汇!H:J,3,FALSE)</f>
        <v>#N/A</v>
      </c>
      <c r="L1449" t="str">
        <f t="shared" si="68"/>
        <v>20170810</v>
      </c>
    </row>
    <row r="1450" spans="1:12">
      <c r="A1450" s="1" t="s">
        <v>10900</v>
      </c>
      <c r="B1450" s="1" t="s">
        <v>4517</v>
      </c>
      <c r="C1450" s="1" t="s">
        <v>13862</v>
      </c>
      <c r="D1450" s="1" t="s">
        <v>13853</v>
      </c>
      <c r="E1450" s="1" t="s">
        <v>10901</v>
      </c>
      <c r="F1450" s="2">
        <v>1900</v>
      </c>
      <c r="G1450" s="1" t="str">
        <f t="shared" si="66"/>
        <v>62289300011097146791900</v>
      </c>
      <c r="H1450" s="1" t="s">
        <v>13854</v>
      </c>
      <c r="I1450" t="e">
        <f>VLOOKUP(G2763,银行退汇!H:K,4,FALSE)</f>
        <v>#N/A</v>
      </c>
      <c r="J1450" t="e">
        <f t="shared" si="67"/>
        <v>#N/A</v>
      </c>
      <c r="K1450" t="e">
        <f>VLOOKUP(G1450,网银退汇!H:J,3,FALSE)</f>
        <v>#N/A</v>
      </c>
      <c r="L1450" t="str">
        <f t="shared" si="68"/>
        <v>20170809</v>
      </c>
    </row>
    <row r="1451" spans="1:12">
      <c r="A1451" s="1" t="s">
        <v>9737</v>
      </c>
      <c r="B1451" s="1" t="s">
        <v>3088</v>
      </c>
      <c r="C1451" s="1" t="s">
        <v>13857</v>
      </c>
      <c r="D1451" s="1" t="s">
        <v>13853</v>
      </c>
      <c r="E1451" s="1" t="s">
        <v>9738</v>
      </c>
      <c r="F1451" s="2">
        <v>583.16</v>
      </c>
      <c r="G1451" s="1" t="str">
        <f t="shared" si="66"/>
        <v>6228930001126300171583.16</v>
      </c>
      <c r="H1451" s="1" t="s">
        <v>13854</v>
      </c>
      <c r="I1451" t="e">
        <f>VLOOKUP(G2764,银行退汇!H:K,4,FALSE)</f>
        <v>#N/A</v>
      </c>
      <c r="J1451" t="e">
        <f t="shared" si="67"/>
        <v>#N/A</v>
      </c>
      <c r="K1451" t="e">
        <f>VLOOKUP(G1451,网银退汇!H:J,3,FALSE)</f>
        <v>#N/A</v>
      </c>
      <c r="L1451" t="str">
        <f t="shared" si="68"/>
        <v>20170804</v>
      </c>
    </row>
    <row r="1452" spans="1:12">
      <c r="A1452" s="1" t="s">
        <v>9746</v>
      </c>
      <c r="B1452" s="1" t="s">
        <v>3100</v>
      </c>
      <c r="C1452" s="1" t="s">
        <v>13857</v>
      </c>
      <c r="D1452" s="1" t="s">
        <v>13853</v>
      </c>
      <c r="E1452" s="1" t="s">
        <v>9747</v>
      </c>
      <c r="F1452" s="2">
        <v>52</v>
      </c>
      <c r="G1452" s="1" t="str">
        <f t="shared" si="66"/>
        <v>622893000113406662452</v>
      </c>
      <c r="H1452" s="1" t="s">
        <v>13854</v>
      </c>
      <c r="I1452" t="e">
        <f>VLOOKUP(G2765,银行退汇!H:K,4,FALSE)</f>
        <v>#N/A</v>
      </c>
      <c r="J1452" t="e">
        <f t="shared" si="67"/>
        <v>#N/A</v>
      </c>
      <c r="K1452" t="e">
        <f>VLOOKUP(G1452,网银退汇!H:J,3,FALSE)</f>
        <v>#N/A</v>
      </c>
      <c r="L1452" t="str">
        <f t="shared" si="68"/>
        <v>20170804</v>
      </c>
    </row>
    <row r="1453" spans="1:12">
      <c r="A1453" s="1" t="s">
        <v>13044</v>
      </c>
      <c r="B1453" s="1" t="s">
        <v>7265</v>
      </c>
      <c r="C1453" s="1" t="s">
        <v>13870</v>
      </c>
      <c r="D1453" s="1" t="s">
        <v>13853</v>
      </c>
      <c r="E1453" s="1" t="s">
        <v>13045</v>
      </c>
      <c r="F1453" s="2">
        <v>752</v>
      </c>
      <c r="G1453" s="1" t="str">
        <f t="shared" si="66"/>
        <v>6228930001140233481752</v>
      </c>
      <c r="H1453" s="1" t="s">
        <v>13854</v>
      </c>
      <c r="I1453" t="e">
        <f>VLOOKUP(G2766,银行退汇!H:K,4,FALSE)</f>
        <v>#N/A</v>
      </c>
      <c r="J1453" t="e">
        <f t="shared" si="67"/>
        <v>#N/A</v>
      </c>
      <c r="K1453" t="e">
        <f>VLOOKUP(G1453,网银退汇!H:J,3,FALSE)</f>
        <v>#N/A</v>
      </c>
      <c r="L1453" t="str">
        <f t="shared" si="68"/>
        <v>20170817</v>
      </c>
    </row>
    <row r="1454" spans="1:12">
      <c r="A1454" s="1" t="s">
        <v>8758</v>
      </c>
      <c r="B1454" s="1" t="s">
        <v>1901</v>
      </c>
      <c r="C1454" s="1" t="s">
        <v>13855</v>
      </c>
      <c r="D1454" s="1" t="s">
        <v>13853</v>
      </c>
      <c r="E1454" s="1" t="s">
        <v>8759</v>
      </c>
      <c r="F1454" s="2">
        <v>90</v>
      </c>
      <c r="G1454" s="1" t="str">
        <f t="shared" si="66"/>
        <v>622893000117680812390</v>
      </c>
      <c r="H1454" s="1" t="s">
        <v>13854</v>
      </c>
      <c r="I1454" t="e">
        <f>VLOOKUP(G2767,银行退汇!H:K,4,FALSE)</f>
        <v>#N/A</v>
      </c>
      <c r="J1454" t="e">
        <f t="shared" si="67"/>
        <v>#N/A</v>
      </c>
      <c r="K1454" t="e">
        <f>VLOOKUP(G1454,网银退汇!H:J,3,FALSE)</f>
        <v>#N/A</v>
      </c>
      <c r="L1454" t="str">
        <f t="shared" si="68"/>
        <v>20170802</v>
      </c>
    </row>
    <row r="1455" spans="1:12">
      <c r="A1455" s="1" t="s">
        <v>11797</v>
      </c>
      <c r="B1455" s="1" t="s">
        <v>5619</v>
      </c>
      <c r="C1455" s="1" t="s">
        <v>13865</v>
      </c>
      <c r="D1455" s="1" t="s">
        <v>13853</v>
      </c>
      <c r="E1455" s="1" t="s">
        <v>11798</v>
      </c>
      <c r="F1455" s="2">
        <v>127.44</v>
      </c>
      <c r="G1455" s="1" t="str">
        <f t="shared" si="66"/>
        <v>6228930001177006529127.44</v>
      </c>
      <c r="H1455" s="1" t="s">
        <v>13854</v>
      </c>
      <c r="I1455" t="e">
        <f>VLOOKUP(G2768,银行退汇!H:K,4,FALSE)</f>
        <v>#N/A</v>
      </c>
      <c r="J1455" t="e">
        <f t="shared" si="67"/>
        <v>#N/A</v>
      </c>
      <c r="K1455" t="e">
        <f>VLOOKUP(G1455,网银退汇!H:J,3,FALSE)</f>
        <v>#N/A</v>
      </c>
      <c r="L1455" t="str">
        <f t="shared" si="68"/>
        <v>20170812</v>
      </c>
    </row>
    <row r="1456" spans="1:12">
      <c r="A1456" s="1" t="s">
        <v>9949</v>
      </c>
      <c r="B1456" s="1" t="s">
        <v>9948</v>
      </c>
      <c r="C1456" s="1" t="s">
        <v>13860</v>
      </c>
      <c r="D1456" s="1" t="s">
        <v>13853</v>
      </c>
      <c r="E1456" s="6" t="s">
        <v>1017</v>
      </c>
      <c r="F1456" s="13">
        <v>300</v>
      </c>
      <c r="G1456" s="1" t="str">
        <f t="shared" si="66"/>
        <v>622908156634307114300</v>
      </c>
      <c r="H1456" s="1" t="s">
        <v>13854</v>
      </c>
      <c r="I1456" t="e">
        <f>VLOOKUP(G2769,银行退汇!H:K,4,FALSE)</f>
        <v>#N/A</v>
      </c>
      <c r="J1456" t="e">
        <f t="shared" si="67"/>
        <v>#N/A</v>
      </c>
      <c r="K1456" t="str">
        <f>VLOOKUP(G1456,网银退汇!H:J,3,FALSE)</f>
        <v>2017-08-08</v>
      </c>
      <c r="L1456" t="str">
        <f t="shared" si="68"/>
        <v>20170807</v>
      </c>
    </row>
    <row r="1457" spans="1:12">
      <c r="A1457" s="1" t="s">
        <v>11352</v>
      </c>
      <c r="B1457" s="1" t="s">
        <v>5066</v>
      </c>
      <c r="C1457" s="1" t="s">
        <v>13863</v>
      </c>
      <c r="D1457" s="1" t="s">
        <v>13853</v>
      </c>
      <c r="E1457" s="1" t="s">
        <v>1209</v>
      </c>
      <c r="F1457" s="2">
        <v>169.39</v>
      </c>
      <c r="G1457" s="1" t="str">
        <f t="shared" si="66"/>
        <v>622908473478873113169.39</v>
      </c>
      <c r="H1457" s="1" t="s">
        <v>13854</v>
      </c>
      <c r="I1457" t="e">
        <f>VLOOKUP(G2770,银行退汇!H:K,4,FALSE)</f>
        <v>#N/A</v>
      </c>
      <c r="J1457" t="e">
        <f t="shared" si="67"/>
        <v>#N/A</v>
      </c>
      <c r="K1457" t="e">
        <f>VLOOKUP(G1457,网银退汇!H:J,3,FALSE)</f>
        <v>#N/A</v>
      </c>
      <c r="L1457" t="str">
        <f t="shared" si="68"/>
        <v>20170810</v>
      </c>
    </row>
    <row r="1458" spans="1:12">
      <c r="A1458" s="1" t="s">
        <v>9028</v>
      </c>
      <c r="B1458" s="1" t="s">
        <v>9027</v>
      </c>
      <c r="C1458" s="1" t="s">
        <v>13855</v>
      </c>
      <c r="D1458" s="1" t="s">
        <v>13853</v>
      </c>
      <c r="E1458" s="6" t="s">
        <v>1209</v>
      </c>
      <c r="F1458" s="13">
        <v>500</v>
      </c>
      <c r="G1458" s="1" t="str">
        <f t="shared" si="66"/>
        <v>622908473478873113500</v>
      </c>
      <c r="H1458" s="1" t="s">
        <v>13854</v>
      </c>
      <c r="I1458" t="e">
        <f>VLOOKUP(G2771,银行退汇!H:K,4,FALSE)</f>
        <v>#N/A</v>
      </c>
      <c r="J1458" t="e">
        <f t="shared" si="67"/>
        <v>#N/A</v>
      </c>
      <c r="K1458" t="str">
        <f>VLOOKUP(G1458,网银退汇!H:J,3,FALSE)</f>
        <v>2017-08-04</v>
      </c>
      <c r="L1458" t="str">
        <f t="shared" si="68"/>
        <v>20170802</v>
      </c>
    </row>
    <row r="1459" spans="1:12">
      <c r="A1459" s="1" t="s">
        <v>9086</v>
      </c>
      <c r="B1459" s="1" t="s">
        <v>2289</v>
      </c>
      <c r="C1459" s="1" t="s">
        <v>13856</v>
      </c>
      <c r="D1459" s="1" t="s">
        <v>13853</v>
      </c>
      <c r="E1459" s="1" t="s">
        <v>9087</v>
      </c>
      <c r="F1459" s="2">
        <v>727</v>
      </c>
      <c r="G1459" s="1" t="str">
        <f t="shared" si="66"/>
        <v>622908473482781617727</v>
      </c>
      <c r="H1459" s="1" t="s">
        <v>13854</v>
      </c>
      <c r="I1459" t="e">
        <f>VLOOKUP(G2772,银行退汇!H:K,4,FALSE)</f>
        <v>#N/A</v>
      </c>
      <c r="J1459" t="e">
        <f t="shared" si="67"/>
        <v>#N/A</v>
      </c>
      <c r="K1459" t="e">
        <f>VLOOKUP(G1459,网银退汇!H:J,3,FALSE)</f>
        <v>#N/A</v>
      </c>
      <c r="L1459" t="str">
        <f t="shared" si="68"/>
        <v>20170803</v>
      </c>
    </row>
    <row r="1460" spans="1:12">
      <c r="A1460" s="1" t="s">
        <v>13335</v>
      </c>
      <c r="B1460" s="1" t="s">
        <v>7653</v>
      </c>
      <c r="C1460" s="1" t="s">
        <v>13870</v>
      </c>
      <c r="D1460" s="1" t="s">
        <v>13853</v>
      </c>
      <c r="E1460" s="6" t="s">
        <v>189</v>
      </c>
      <c r="F1460" s="13">
        <v>2000</v>
      </c>
      <c r="G1460" s="1" t="str">
        <f t="shared" si="66"/>
        <v>6229094732751220102000</v>
      </c>
      <c r="H1460" s="1" t="s">
        <v>13854</v>
      </c>
      <c r="I1460" t="e">
        <f>VLOOKUP(G2773,银行退汇!H:K,4,FALSE)</f>
        <v>#N/A</v>
      </c>
      <c r="J1460" t="e">
        <f t="shared" si="67"/>
        <v>#N/A</v>
      </c>
      <c r="K1460" t="str">
        <f>VLOOKUP(G1460,网银退汇!H:J,3,FALSE)</f>
        <v>2017-08-18</v>
      </c>
      <c r="L1460" t="str">
        <f t="shared" si="68"/>
        <v>20170817</v>
      </c>
    </row>
    <row r="1461" spans="1:12">
      <c r="A1461" s="1" t="s">
        <v>11819</v>
      </c>
      <c r="B1461" s="1" t="s">
        <v>5642</v>
      </c>
      <c r="C1461" s="1" t="s">
        <v>13865</v>
      </c>
      <c r="D1461" s="1" t="s">
        <v>13853</v>
      </c>
      <c r="E1461" s="1" t="s">
        <v>11820</v>
      </c>
      <c r="F1461" s="2">
        <v>300</v>
      </c>
      <c r="G1461" s="1" t="str">
        <f t="shared" si="66"/>
        <v>6229100026046060300</v>
      </c>
      <c r="H1461" s="1" t="s">
        <v>13854</v>
      </c>
      <c r="I1461" t="e">
        <f>VLOOKUP(G2774,银行退汇!H:K,4,FALSE)</f>
        <v>#N/A</v>
      </c>
      <c r="J1461" t="e">
        <f t="shared" si="67"/>
        <v>#N/A</v>
      </c>
      <c r="K1461" t="e">
        <f>VLOOKUP(G1461,网银退汇!H:J,3,FALSE)</f>
        <v>#N/A</v>
      </c>
      <c r="L1461" t="str">
        <f t="shared" si="68"/>
        <v>20170812</v>
      </c>
    </row>
    <row r="1462" spans="1:12">
      <c r="A1462" s="1" t="s">
        <v>13505</v>
      </c>
      <c r="B1462" s="1" t="s">
        <v>7893</v>
      </c>
      <c r="C1462" s="1" t="s">
        <v>13871</v>
      </c>
      <c r="D1462" s="1" t="s">
        <v>13853</v>
      </c>
      <c r="E1462" s="1" t="s">
        <v>13506</v>
      </c>
      <c r="F1462" s="2">
        <v>347</v>
      </c>
      <c r="G1462" s="1" t="str">
        <f t="shared" si="66"/>
        <v>6229100041073248347</v>
      </c>
      <c r="H1462" s="1" t="s">
        <v>13854</v>
      </c>
      <c r="I1462" t="e">
        <f>VLOOKUP(G2775,银行退汇!H:K,4,FALSE)</f>
        <v>#N/A</v>
      </c>
      <c r="J1462" t="e">
        <f t="shared" si="67"/>
        <v>#N/A</v>
      </c>
      <c r="K1462" t="e">
        <f>VLOOKUP(G1462,网银退汇!H:J,3,FALSE)</f>
        <v>#N/A</v>
      </c>
      <c r="L1462" t="str">
        <f t="shared" si="68"/>
        <v>20170818</v>
      </c>
    </row>
    <row r="1463" spans="1:12">
      <c r="A1463" s="1" t="s">
        <v>11304</v>
      </c>
      <c r="B1463" s="1" t="s">
        <v>5007</v>
      </c>
      <c r="C1463" s="1" t="s">
        <v>13863</v>
      </c>
      <c r="D1463" s="1" t="s">
        <v>13853</v>
      </c>
      <c r="E1463" s="1" t="s">
        <v>11305</v>
      </c>
      <c r="F1463" s="2">
        <v>842.5</v>
      </c>
      <c r="G1463" s="1" t="str">
        <f t="shared" si="66"/>
        <v>6229224830287106842.5</v>
      </c>
      <c r="H1463" s="1" t="s">
        <v>13854</v>
      </c>
      <c r="I1463" t="e">
        <f>VLOOKUP(G2776,银行退汇!H:K,4,FALSE)</f>
        <v>#N/A</v>
      </c>
      <c r="J1463" t="e">
        <f t="shared" si="67"/>
        <v>#N/A</v>
      </c>
      <c r="K1463" t="e">
        <f>VLOOKUP(G1463,网银退汇!H:J,3,FALSE)</f>
        <v>#N/A</v>
      </c>
      <c r="L1463" t="str">
        <f t="shared" si="68"/>
        <v>20170810</v>
      </c>
    </row>
    <row r="1464" spans="1:12">
      <c r="A1464" s="1" t="s">
        <v>10600</v>
      </c>
      <c r="B1464" s="1" t="s">
        <v>4150</v>
      </c>
      <c r="C1464" s="1" t="s">
        <v>13861</v>
      </c>
      <c r="D1464" s="1" t="s">
        <v>13853</v>
      </c>
      <c r="E1464" s="1" t="s">
        <v>10601</v>
      </c>
      <c r="F1464" s="2">
        <v>292.18</v>
      </c>
      <c r="G1464" s="1" t="str">
        <f t="shared" si="66"/>
        <v>6229807711501015735292.18</v>
      </c>
      <c r="H1464" s="1" t="s">
        <v>13854</v>
      </c>
      <c r="I1464" t="e">
        <f>VLOOKUP(G2777,银行退汇!H:K,4,FALSE)</f>
        <v>#N/A</v>
      </c>
      <c r="J1464" t="e">
        <f t="shared" si="67"/>
        <v>#N/A</v>
      </c>
      <c r="K1464" t="e">
        <f>VLOOKUP(G1464,网银退汇!H:J,3,FALSE)</f>
        <v>#N/A</v>
      </c>
      <c r="L1464" t="str">
        <f t="shared" si="68"/>
        <v>20170808</v>
      </c>
    </row>
    <row r="1465" spans="1:12">
      <c r="A1465" s="1" t="s">
        <v>9013</v>
      </c>
      <c r="B1465" s="1" t="s">
        <v>2213</v>
      </c>
      <c r="C1465" s="1" t="s">
        <v>13855</v>
      </c>
      <c r="D1465" s="1" t="s">
        <v>13853</v>
      </c>
      <c r="E1465" s="1" t="s">
        <v>9014</v>
      </c>
      <c r="F1465" s="2">
        <v>140.5</v>
      </c>
      <c r="G1465" s="1" t="str">
        <f t="shared" si="66"/>
        <v>6229807711501232157140.5</v>
      </c>
      <c r="H1465" s="1" t="s">
        <v>13854</v>
      </c>
      <c r="I1465" t="e">
        <f>VLOOKUP(G2778,银行退汇!H:K,4,FALSE)</f>
        <v>#N/A</v>
      </c>
      <c r="J1465" t="e">
        <f t="shared" si="67"/>
        <v>#N/A</v>
      </c>
      <c r="K1465" t="e">
        <f>VLOOKUP(G1465,网银退汇!H:J,3,FALSE)</f>
        <v>#N/A</v>
      </c>
      <c r="L1465" t="str">
        <f t="shared" si="68"/>
        <v>20170802</v>
      </c>
    </row>
    <row r="1466" spans="1:12">
      <c r="A1466" s="1" t="s">
        <v>9019</v>
      </c>
      <c r="B1466" s="1" t="s">
        <v>2219</v>
      </c>
      <c r="C1466" s="1" t="s">
        <v>13855</v>
      </c>
      <c r="D1466" s="1" t="s">
        <v>13853</v>
      </c>
      <c r="E1466" s="1" t="s">
        <v>9014</v>
      </c>
      <c r="F1466" s="2">
        <v>50</v>
      </c>
      <c r="G1466" s="1" t="str">
        <f t="shared" si="66"/>
        <v>622980771150123215750</v>
      </c>
      <c r="H1466" s="1" t="s">
        <v>13854</v>
      </c>
      <c r="I1466" t="e">
        <f>VLOOKUP(G2779,银行退汇!H:K,4,FALSE)</f>
        <v>#N/A</v>
      </c>
      <c r="J1466" t="e">
        <f t="shared" si="67"/>
        <v>#N/A</v>
      </c>
      <c r="K1466" t="e">
        <f>VLOOKUP(G1466,网银退汇!H:J,3,FALSE)</f>
        <v>#N/A</v>
      </c>
      <c r="L1466" t="str">
        <f t="shared" si="68"/>
        <v>20170802</v>
      </c>
    </row>
    <row r="1467" spans="1:12">
      <c r="A1467" s="1" t="s">
        <v>12039</v>
      </c>
      <c r="B1467" s="1" t="s">
        <v>5911</v>
      </c>
      <c r="C1467" s="1" t="s">
        <v>13867</v>
      </c>
      <c r="D1467" s="1" t="s">
        <v>13853</v>
      </c>
      <c r="E1467" s="6" t="s">
        <v>471</v>
      </c>
      <c r="F1467" s="13">
        <v>205.13</v>
      </c>
      <c r="G1467" s="1" t="str">
        <f t="shared" si="66"/>
        <v>6230200070160309205.13</v>
      </c>
      <c r="H1467" s="1" t="s">
        <v>13854</v>
      </c>
      <c r="I1467" t="e">
        <f>VLOOKUP(G2780,银行退汇!H:K,4,FALSE)</f>
        <v>#N/A</v>
      </c>
      <c r="J1467" t="e">
        <f t="shared" si="67"/>
        <v>#N/A</v>
      </c>
      <c r="K1467" t="str">
        <f>VLOOKUP(G1467,网银退汇!H:J,3,FALSE)</f>
        <v>2017-08-15</v>
      </c>
      <c r="L1467" t="str">
        <f t="shared" si="68"/>
        <v>20170814</v>
      </c>
    </row>
    <row r="1468" spans="1:12">
      <c r="A1468" s="1" t="s">
        <v>10915</v>
      </c>
      <c r="B1468" s="1" t="s">
        <v>4533</v>
      </c>
      <c r="C1468" s="1" t="s">
        <v>13862</v>
      </c>
      <c r="D1468" s="1" t="s">
        <v>13853</v>
      </c>
      <c r="E1468" s="1" t="s">
        <v>10916</v>
      </c>
      <c r="F1468" s="2">
        <v>164</v>
      </c>
      <c r="G1468" s="1" t="str">
        <f t="shared" si="66"/>
        <v>6230200070175125164</v>
      </c>
      <c r="H1468" s="1" t="s">
        <v>13854</v>
      </c>
      <c r="I1468" t="e">
        <f>VLOOKUP(G2781,银行退汇!H:K,4,FALSE)</f>
        <v>#N/A</v>
      </c>
      <c r="J1468" t="e">
        <f t="shared" si="67"/>
        <v>#N/A</v>
      </c>
      <c r="K1468" t="e">
        <f>VLOOKUP(G1468,网银退汇!H:J,3,FALSE)</f>
        <v>#N/A</v>
      </c>
      <c r="L1468" t="str">
        <f t="shared" si="68"/>
        <v>20170809</v>
      </c>
    </row>
    <row r="1469" spans="1:12">
      <c r="A1469" s="1" t="s">
        <v>10443</v>
      </c>
      <c r="B1469" s="1" t="s">
        <v>3952</v>
      </c>
      <c r="C1469" s="1" t="s">
        <v>13861</v>
      </c>
      <c r="D1469" s="1" t="s">
        <v>13853</v>
      </c>
      <c r="E1469" s="1" t="s">
        <v>10444</v>
      </c>
      <c r="F1469" s="2">
        <v>212</v>
      </c>
      <c r="G1469" s="1" t="str">
        <f t="shared" si="66"/>
        <v>6230200070209791212</v>
      </c>
      <c r="H1469" s="1" t="s">
        <v>13854</v>
      </c>
      <c r="I1469" t="e">
        <f>VLOOKUP(G2782,银行退汇!H:K,4,FALSE)</f>
        <v>#N/A</v>
      </c>
      <c r="J1469" t="e">
        <f t="shared" si="67"/>
        <v>#N/A</v>
      </c>
      <c r="K1469" t="e">
        <f>VLOOKUP(G1469,网银退汇!H:J,3,FALSE)</f>
        <v>#N/A</v>
      </c>
      <c r="L1469" t="str">
        <f t="shared" si="68"/>
        <v>20170808</v>
      </c>
    </row>
    <row r="1470" spans="1:12">
      <c r="A1470" s="1" t="s">
        <v>12096</v>
      </c>
      <c r="B1470" s="1" t="s">
        <v>5987</v>
      </c>
      <c r="C1470" s="1" t="s">
        <v>13867</v>
      </c>
      <c r="D1470" s="1" t="s">
        <v>13853</v>
      </c>
      <c r="E1470" s="1" t="s">
        <v>12097</v>
      </c>
      <c r="F1470" s="2">
        <v>2000</v>
      </c>
      <c r="G1470" s="1" t="str">
        <f t="shared" si="66"/>
        <v>62302000704437392000</v>
      </c>
      <c r="H1470" s="1" t="s">
        <v>13854</v>
      </c>
      <c r="I1470" t="e">
        <f>VLOOKUP(G2783,银行退汇!H:K,4,FALSE)</f>
        <v>#N/A</v>
      </c>
      <c r="J1470" t="e">
        <f t="shared" si="67"/>
        <v>#N/A</v>
      </c>
      <c r="K1470" t="e">
        <f>VLOOKUP(G1470,网银退汇!H:J,3,FALSE)</f>
        <v>#N/A</v>
      </c>
      <c r="L1470" t="str">
        <f t="shared" si="68"/>
        <v>20170814</v>
      </c>
    </row>
    <row r="1471" spans="1:12">
      <c r="A1471" s="1" t="s">
        <v>9921</v>
      </c>
      <c r="B1471" s="1" t="s">
        <v>3312</v>
      </c>
      <c r="C1471" s="1" t="s">
        <v>13859</v>
      </c>
      <c r="D1471" s="1" t="s">
        <v>13853</v>
      </c>
      <c r="E1471" s="1" t="s">
        <v>9922</v>
      </c>
      <c r="F1471" s="2">
        <v>100</v>
      </c>
      <c r="G1471" s="1" t="str">
        <f t="shared" si="66"/>
        <v>6230200071024892100</v>
      </c>
      <c r="H1471" s="1" t="s">
        <v>13854</v>
      </c>
      <c r="I1471" t="e">
        <f>VLOOKUP(G2784,银行退汇!H:K,4,FALSE)</f>
        <v>#N/A</v>
      </c>
      <c r="J1471" t="e">
        <f t="shared" si="67"/>
        <v>#N/A</v>
      </c>
      <c r="K1471" t="e">
        <f>VLOOKUP(G1471,网银退汇!H:J,3,FALSE)</f>
        <v>#N/A</v>
      </c>
      <c r="L1471" t="str">
        <f t="shared" si="68"/>
        <v>20170806</v>
      </c>
    </row>
    <row r="1472" spans="1:12">
      <c r="A1472" s="1" t="s">
        <v>9912</v>
      </c>
      <c r="B1472" s="1" t="s">
        <v>3300</v>
      </c>
      <c r="C1472" s="1" t="s">
        <v>13858</v>
      </c>
      <c r="D1472" s="1" t="s">
        <v>13853</v>
      </c>
      <c r="E1472" s="1" t="s">
        <v>9913</v>
      </c>
      <c r="F1472" s="2">
        <v>194.5</v>
      </c>
      <c r="G1472" s="1" t="str">
        <f t="shared" si="66"/>
        <v>6230200071116169194.5</v>
      </c>
      <c r="H1472" s="1" t="s">
        <v>13854</v>
      </c>
      <c r="I1472" t="e">
        <f>VLOOKUP(G2785,银行退汇!H:K,4,FALSE)</f>
        <v>#N/A</v>
      </c>
      <c r="J1472" t="e">
        <f t="shared" si="67"/>
        <v>#N/A</v>
      </c>
      <c r="K1472" t="e">
        <f>VLOOKUP(G1472,网银退汇!H:J,3,FALSE)</f>
        <v>#N/A</v>
      </c>
      <c r="L1472" t="str">
        <f t="shared" si="68"/>
        <v>20170805</v>
      </c>
    </row>
    <row r="1473" spans="1:12">
      <c r="A1473" s="1" t="s">
        <v>12440</v>
      </c>
      <c r="B1473" s="1" t="s">
        <v>6449</v>
      </c>
      <c r="C1473" s="1" t="s">
        <v>13868</v>
      </c>
      <c r="D1473" s="1" t="s">
        <v>13853</v>
      </c>
      <c r="E1473" s="6" t="s">
        <v>370</v>
      </c>
      <c r="F1473" s="13">
        <v>16</v>
      </c>
      <c r="G1473" s="1" t="str">
        <f t="shared" si="66"/>
        <v>623020007175160116</v>
      </c>
      <c r="H1473" s="1" t="s">
        <v>13854</v>
      </c>
      <c r="I1473" t="e">
        <f>VLOOKUP(G2786,银行退汇!H:K,4,FALSE)</f>
        <v>#N/A</v>
      </c>
      <c r="J1473" t="e">
        <f t="shared" si="67"/>
        <v>#N/A</v>
      </c>
      <c r="K1473" t="str">
        <f>VLOOKUP(G1473,网银退汇!H:J,3,FALSE)</f>
        <v>2017-08-15</v>
      </c>
      <c r="L1473" t="str">
        <f t="shared" si="68"/>
        <v>20170815</v>
      </c>
    </row>
    <row r="1474" spans="1:12">
      <c r="A1474" s="1" t="s">
        <v>12438</v>
      </c>
      <c r="B1474" s="1" t="s">
        <v>6446</v>
      </c>
      <c r="C1474" s="1" t="s">
        <v>13868</v>
      </c>
      <c r="D1474" s="1" t="s">
        <v>13853</v>
      </c>
      <c r="E1474" s="6" t="s">
        <v>370</v>
      </c>
      <c r="F1474" s="13">
        <v>9</v>
      </c>
      <c r="G1474" s="1" t="str">
        <f t="shared" ref="G1474:G1537" si="69">E1474&amp;F1474</f>
        <v>62302000717516019</v>
      </c>
      <c r="H1474" s="1" t="s">
        <v>13854</v>
      </c>
      <c r="I1474" t="e">
        <f>VLOOKUP(G2787,银行退汇!H:K,4,FALSE)</f>
        <v>#N/A</v>
      </c>
      <c r="J1474" t="e">
        <f t="shared" si="67"/>
        <v>#N/A</v>
      </c>
      <c r="K1474" t="str">
        <f>VLOOKUP(G1474,网银退汇!H:J,3,FALSE)</f>
        <v>2017-08-15</v>
      </c>
      <c r="L1474" t="str">
        <f t="shared" si="68"/>
        <v>20170815</v>
      </c>
    </row>
    <row r="1475" spans="1:12">
      <c r="A1475" s="1" t="s">
        <v>12764</v>
      </c>
      <c r="B1475" s="1" t="s">
        <v>6890</v>
      </c>
      <c r="C1475" s="1" t="s">
        <v>13869</v>
      </c>
      <c r="D1475" s="1" t="s">
        <v>13853</v>
      </c>
      <c r="E1475" s="1" t="s">
        <v>12765</v>
      </c>
      <c r="F1475" s="2">
        <v>200</v>
      </c>
      <c r="G1475" s="1" t="str">
        <f t="shared" si="69"/>
        <v>6230200073563533200</v>
      </c>
      <c r="H1475" s="1" t="s">
        <v>13854</v>
      </c>
      <c r="I1475" t="e">
        <f>VLOOKUP(G2788,银行退汇!H:K,4,FALSE)</f>
        <v>#N/A</v>
      </c>
      <c r="J1475" t="e">
        <f t="shared" ref="J1475:J1538" si="70">IF(I1475&gt;0,1,"")</f>
        <v>#N/A</v>
      </c>
      <c r="K1475" t="e">
        <f>VLOOKUP(G1475,网银退汇!H:J,3,FALSE)</f>
        <v>#N/A</v>
      </c>
      <c r="L1475" t="str">
        <f t="shared" ref="L1475:L1538" si="71">C1475</f>
        <v>20170816</v>
      </c>
    </row>
    <row r="1476" spans="1:12">
      <c r="A1476" s="1" t="s">
        <v>13357</v>
      </c>
      <c r="B1476" s="1" t="s">
        <v>7685</v>
      </c>
      <c r="C1476" s="1" t="s">
        <v>13871</v>
      </c>
      <c r="D1476" s="1" t="s">
        <v>13853</v>
      </c>
      <c r="E1476" s="1" t="s">
        <v>12765</v>
      </c>
      <c r="F1476" s="2">
        <v>344</v>
      </c>
      <c r="G1476" s="1" t="str">
        <f t="shared" si="69"/>
        <v>6230200073563533344</v>
      </c>
      <c r="H1476" s="1" t="s">
        <v>13854</v>
      </c>
      <c r="I1476" t="e">
        <f>VLOOKUP(G2789,银行退汇!H:K,4,FALSE)</f>
        <v>#N/A</v>
      </c>
      <c r="J1476" t="e">
        <f t="shared" si="70"/>
        <v>#N/A</v>
      </c>
      <c r="K1476" t="e">
        <f>VLOOKUP(G1476,网银退汇!H:J,3,FALSE)</f>
        <v>#N/A</v>
      </c>
      <c r="L1476" t="str">
        <f t="shared" si="71"/>
        <v>20170818</v>
      </c>
    </row>
    <row r="1477" spans="1:12">
      <c r="A1477" s="1" t="s">
        <v>13802</v>
      </c>
      <c r="B1477" s="1" t="s">
        <v>8288</v>
      </c>
      <c r="C1477" s="1" t="s">
        <v>13872</v>
      </c>
      <c r="D1477" s="1" t="s">
        <v>13853</v>
      </c>
      <c r="E1477" s="1" t="s">
        <v>120</v>
      </c>
      <c r="F1477" s="2">
        <v>50</v>
      </c>
      <c r="G1477" s="1" t="str">
        <f t="shared" si="69"/>
        <v>623020023002896650</v>
      </c>
      <c r="H1477" s="1" t="s">
        <v>13854</v>
      </c>
      <c r="I1477" t="e">
        <f>VLOOKUP(G2790,银行退汇!H:K,4,FALSE)</f>
        <v>#N/A</v>
      </c>
      <c r="J1477" t="e">
        <f t="shared" si="70"/>
        <v>#N/A</v>
      </c>
      <c r="K1477" t="e">
        <f>VLOOKUP(G1477,网银退汇!H:J,3,FALSE)</f>
        <v>#N/A</v>
      </c>
      <c r="L1477" t="str">
        <f t="shared" si="71"/>
        <v>20170819</v>
      </c>
    </row>
    <row r="1478" spans="1:12">
      <c r="A1478" s="1" t="s">
        <v>13394</v>
      </c>
      <c r="B1478" s="1" t="s">
        <v>7736</v>
      </c>
      <c r="C1478" s="1" t="s">
        <v>13871</v>
      </c>
      <c r="D1478" s="1" t="s">
        <v>13853</v>
      </c>
      <c r="E1478" s="6" t="s">
        <v>120</v>
      </c>
      <c r="F1478" s="13">
        <v>559.82000000000005</v>
      </c>
      <c r="G1478" s="1" t="str">
        <f t="shared" si="69"/>
        <v>6230200230028966559.82</v>
      </c>
      <c r="H1478" s="1" t="s">
        <v>13854</v>
      </c>
      <c r="I1478" t="e">
        <f>VLOOKUP(G2791,银行退汇!H:K,4,FALSE)</f>
        <v>#N/A</v>
      </c>
      <c r="J1478" t="e">
        <f t="shared" si="70"/>
        <v>#N/A</v>
      </c>
      <c r="K1478" t="str">
        <f>VLOOKUP(G1478,网银退汇!H:J,3,FALSE)</f>
        <v>2017-08-18</v>
      </c>
      <c r="L1478" t="str">
        <f t="shared" si="71"/>
        <v>20170818</v>
      </c>
    </row>
    <row r="1479" spans="1:12">
      <c r="A1479" s="1" t="s">
        <v>9496</v>
      </c>
      <c r="B1479" s="1" t="s">
        <v>2792</v>
      </c>
      <c r="C1479" s="1" t="s">
        <v>13857</v>
      </c>
      <c r="D1479" s="1" t="s">
        <v>13853</v>
      </c>
      <c r="E1479" s="1" t="s">
        <v>9497</v>
      </c>
      <c r="F1479" s="2">
        <v>192.5</v>
      </c>
      <c r="G1479" s="1" t="str">
        <f t="shared" si="69"/>
        <v>6230210070369966192.5</v>
      </c>
      <c r="H1479" s="1" t="s">
        <v>13854</v>
      </c>
      <c r="I1479" t="e">
        <f>VLOOKUP(G2792,银行退汇!H:K,4,FALSE)</f>
        <v>#N/A</v>
      </c>
      <c r="J1479" t="e">
        <f t="shared" si="70"/>
        <v>#N/A</v>
      </c>
      <c r="K1479" t="e">
        <f>VLOOKUP(G1479,网银退汇!H:J,3,FALSE)</f>
        <v>#N/A</v>
      </c>
      <c r="L1479" t="str">
        <f t="shared" si="71"/>
        <v>20170804</v>
      </c>
    </row>
    <row r="1480" spans="1:12">
      <c r="A1480" s="1" t="s">
        <v>9021</v>
      </c>
      <c r="B1480" s="1" t="s">
        <v>2221</v>
      </c>
      <c r="C1480" s="1" t="s">
        <v>13855</v>
      </c>
      <c r="D1480" s="1" t="s">
        <v>13853</v>
      </c>
      <c r="E1480" s="1" t="s">
        <v>9022</v>
      </c>
      <c r="F1480" s="2">
        <v>792.5</v>
      </c>
      <c r="G1480" s="1" t="str">
        <f t="shared" si="69"/>
        <v>6230210070427517792.5</v>
      </c>
      <c r="H1480" s="1" t="s">
        <v>13854</v>
      </c>
      <c r="I1480" t="e">
        <f>VLOOKUP(G2793,银行退汇!H:K,4,FALSE)</f>
        <v>#N/A</v>
      </c>
      <c r="J1480" t="e">
        <f t="shared" si="70"/>
        <v>#N/A</v>
      </c>
      <c r="K1480" t="e">
        <f>VLOOKUP(G1480,网银退汇!H:J,3,FALSE)</f>
        <v>#N/A</v>
      </c>
      <c r="L1480" t="str">
        <f t="shared" si="71"/>
        <v>20170802</v>
      </c>
    </row>
    <row r="1481" spans="1:12">
      <c r="A1481" s="1" t="s">
        <v>8734</v>
      </c>
      <c r="B1481" s="1" t="s">
        <v>1870</v>
      </c>
      <c r="C1481" s="1" t="s">
        <v>13855</v>
      </c>
      <c r="D1481" s="1" t="s">
        <v>13853</v>
      </c>
      <c r="E1481" s="1" t="s">
        <v>8735</v>
      </c>
      <c r="F1481" s="2">
        <v>20</v>
      </c>
      <c r="G1481" s="1" t="str">
        <f t="shared" si="69"/>
        <v>623021007043072720</v>
      </c>
      <c r="H1481" s="1" t="s">
        <v>13854</v>
      </c>
      <c r="I1481" t="e">
        <f>VLOOKUP(G2794,银行退汇!H:K,4,FALSE)</f>
        <v>#N/A</v>
      </c>
      <c r="J1481" t="e">
        <f t="shared" si="70"/>
        <v>#N/A</v>
      </c>
      <c r="K1481" t="e">
        <f>VLOOKUP(G1481,网银退汇!H:J,3,FALSE)</f>
        <v>#N/A</v>
      </c>
      <c r="L1481" t="str">
        <f t="shared" si="71"/>
        <v>20170802</v>
      </c>
    </row>
    <row r="1482" spans="1:12">
      <c r="A1482" s="1" t="s">
        <v>12260</v>
      </c>
      <c r="B1482" s="1" t="s">
        <v>6197</v>
      </c>
      <c r="C1482" s="1" t="s">
        <v>13867</v>
      </c>
      <c r="D1482" s="1" t="s">
        <v>13853</v>
      </c>
      <c r="E1482" s="1" t="s">
        <v>12261</v>
      </c>
      <c r="F1482" s="2">
        <v>295.67</v>
      </c>
      <c r="G1482" s="1" t="str">
        <f t="shared" si="69"/>
        <v>6230210070442011295.67</v>
      </c>
      <c r="H1482" s="1" t="s">
        <v>13854</v>
      </c>
      <c r="I1482" t="e">
        <f>VLOOKUP(G2795,银行退汇!H:K,4,FALSE)</f>
        <v>#N/A</v>
      </c>
      <c r="J1482" t="e">
        <f t="shared" si="70"/>
        <v>#N/A</v>
      </c>
      <c r="K1482" t="e">
        <f>VLOOKUP(G1482,网银退汇!H:J,3,FALSE)</f>
        <v>#N/A</v>
      </c>
      <c r="L1482" t="str">
        <f t="shared" si="71"/>
        <v>20170814</v>
      </c>
    </row>
    <row r="1483" spans="1:12">
      <c r="A1483" s="1" t="s">
        <v>11115</v>
      </c>
      <c r="B1483" s="1" t="s">
        <v>4775</v>
      </c>
      <c r="C1483" s="1" t="s">
        <v>13863</v>
      </c>
      <c r="D1483" s="1" t="s">
        <v>13853</v>
      </c>
      <c r="E1483" s="1" t="s">
        <v>11116</v>
      </c>
      <c r="F1483" s="2">
        <v>400</v>
      </c>
      <c r="G1483" s="1" t="str">
        <f t="shared" si="69"/>
        <v>6230210070882679400</v>
      </c>
      <c r="H1483" s="1" t="s">
        <v>13854</v>
      </c>
      <c r="I1483" t="e">
        <f>VLOOKUP(G2796,银行退汇!H:K,4,FALSE)</f>
        <v>#N/A</v>
      </c>
      <c r="J1483" t="e">
        <f t="shared" si="70"/>
        <v>#N/A</v>
      </c>
      <c r="K1483" t="e">
        <f>VLOOKUP(G1483,网银退汇!H:J,3,FALSE)</f>
        <v>#N/A</v>
      </c>
      <c r="L1483" t="str">
        <f t="shared" si="71"/>
        <v>20170810</v>
      </c>
    </row>
    <row r="1484" spans="1:12">
      <c r="A1484" s="1" t="s">
        <v>8953</v>
      </c>
      <c r="B1484" s="1" t="s">
        <v>2139</v>
      </c>
      <c r="C1484" s="1" t="s">
        <v>13855</v>
      </c>
      <c r="D1484" s="1" t="s">
        <v>13853</v>
      </c>
      <c r="E1484" s="1" t="s">
        <v>8954</v>
      </c>
      <c r="F1484" s="2">
        <v>100</v>
      </c>
      <c r="G1484" s="1" t="str">
        <f t="shared" si="69"/>
        <v>6230520860002872971100</v>
      </c>
      <c r="H1484" s="1" t="s">
        <v>13854</v>
      </c>
      <c r="I1484" t="e">
        <f>VLOOKUP(G2797,银行退汇!H:K,4,FALSE)</f>
        <v>#N/A</v>
      </c>
      <c r="J1484" t="e">
        <f t="shared" si="70"/>
        <v>#N/A</v>
      </c>
      <c r="K1484" t="e">
        <f>VLOOKUP(G1484,网银退汇!H:J,3,FALSE)</f>
        <v>#N/A</v>
      </c>
      <c r="L1484" t="str">
        <f t="shared" si="71"/>
        <v>20170802</v>
      </c>
    </row>
    <row r="1485" spans="1:12">
      <c r="A1485" s="1" t="s">
        <v>9598</v>
      </c>
      <c r="B1485" s="1" t="s">
        <v>2915</v>
      </c>
      <c r="C1485" s="1" t="s">
        <v>13857</v>
      </c>
      <c r="D1485" s="1" t="s">
        <v>13853</v>
      </c>
      <c r="E1485" s="1" t="s">
        <v>9599</v>
      </c>
      <c r="F1485" s="2">
        <v>50</v>
      </c>
      <c r="G1485" s="1" t="str">
        <f t="shared" si="69"/>
        <v>623052386000224767650</v>
      </c>
      <c r="H1485" s="1" t="s">
        <v>13854</v>
      </c>
      <c r="I1485" t="e">
        <f>VLOOKUP(G2798,银行退汇!H:K,4,FALSE)</f>
        <v>#N/A</v>
      </c>
      <c r="J1485" t="e">
        <f t="shared" si="70"/>
        <v>#N/A</v>
      </c>
      <c r="K1485" t="e">
        <f>VLOOKUP(G1485,网银退汇!H:J,3,FALSE)</f>
        <v>#N/A</v>
      </c>
      <c r="L1485" t="str">
        <f t="shared" si="71"/>
        <v>20170804</v>
      </c>
    </row>
    <row r="1486" spans="1:12">
      <c r="A1486" s="1" t="s">
        <v>11473</v>
      </c>
      <c r="B1486" s="1" t="s">
        <v>11472</v>
      </c>
      <c r="C1486" s="1" t="s">
        <v>13864</v>
      </c>
      <c r="D1486" s="1" t="s">
        <v>13853</v>
      </c>
      <c r="E1486" s="6" t="s">
        <v>656</v>
      </c>
      <c r="F1486" s="13">
        <v>79.14</v>
      </c>
      <c r="G1486" s="1" t="str">
        <f t="shared" si="69"/>
        <v>623052386000490487879.14</v>
      </c>
      <c r="H1486" s="1" t="s">
        <v>13854</v>
      </c>
      <c r="I1486" t="e">
        <f>VLOOKUP(G2799,银行退汇!H:K,4,FALSE)</f>
        <v>#N/A</v>
      </c>
      <c r="J1486" t="e">
        <f t="shared" si="70"/>
        <v>#N/A</v>
      </c>
      <c r="K1486" t="str">
        <f>VLOOKUP(G1486,网银退汇!H:J,3,FALSE)</f>
        <v>2017-08-11</v>
      </c>
      <c r="L1486" t="str">
        <f t="shared" si="71"/>
        <v>20170811</v>
      </c>
    </row>
    <row r="1487" spans="1:12">
      <c r="A1487" s="1" t="s">
        <v>11842</v>
      </c>
      <c r="B1487" s="1" t="s">
        <v>5674</v>
      </c>
      <c r="C1487" s="1" t="s">
        <v>13865</v>
      </c>
      <c r="D1487" s="1" t="s">
        <v>13853</v>
      </c>
      <c r="E1487" s="1" t="s">
        <v>11843</v>
      </c>
      <c r="F1487" s="2">
        <v>191.18</v>
      </c>
      <c r="G1487" s="1" t="str">
        <f t="shared" si="69"/>
        <v>6230523970001525277191.18</v>
      </c>
      <c r="H1487" s="1" t="s">
        <v>13854</v>
      </c>
      <c r="I1487" t="e">
        <f>VLOOKUP(G2800,银行退汇!H:K,4,FALSE)</f>
        <v>#N/A</v>
      </c>
      <c r="J1487" t="e">
        <f t="shared" si="70"/>
        <v>#N/A</v>
      </c>
      <c r="K1487" t="e">
        <f>VLOOKUP(G1487,网银退汇!H:J,3,FALSE)</f>
        <v>#N/A</v>
      </c>
      <c r="L1487" t="str">
        <f t="shared" si="71"/>
        <v>20170812</v>
      </c>
    </row>
    <row r="1488" spans="1:12">
      <c r="A1488" s="1" t="s">
        <v>11690</v>
      </c>
      <c r="B1488" s="1" t="s">
        <v>5497</v>
      </c>
      <c r="C1488" s="1" t="s">
        <v>13864</v>
      </c>
      <c r="D1488" s="1" t="s">
        <v>13853</v>
      </c>
      <c r="E1488" s="1" t="s">
        <v>11691</v>
      </c>
      <c r="F1488" s="2">
        <v>933.92</v>
      </c>
      <c r="G1488" s="1" t="str">
        <f t="shared" si="69"/>
        <v>6230580000115049152933.92</v>
      </c>
      <c r="H1488" s="1" t="s">
        <v>13854</v>
      </c>
      <c r="I1488" t="e">
        <f>VLOOKUP(G2801,银行退汇!H:K,4,FALSE)</f>
        <v>#N/A</v>
      </c>
      <c r="J1488" t="e">
        <f t="shared" si="70"/>
        <v>#N/A</v>
      </c>
      <c r="K1488" t="e">
        <f>VLOOKUP(G1488,网银退汇!H:J,3,FALSE)</f>
        <v>#N/A</v>
      </c>
      <c r="L1488" t="str">
        <f t="shared" si="71"/>
        <v>20170811</v>
      </c>
    </row>
    <row r="1489" spans="1:12">
      <c r="A1489" s="1" t="s">
        <v>12263</v>
      </c>
      <c r="B1489" s="1" t="s">
        <v>6201</v>
      </c>
      <c r="C1489" s="1" t="s">
        <v>13867</v>
      </c>
      <c r="D1489" s="1" t="s">
        <v>13853</v>
      </c>
      <c r="E1489" s="1" t="s">
        <v>12264</v>
      </c>
      <c r="F1489" s="2">
        <v>97</v>
      </c>
      <c r="G1489" s="1" t="str">
        <f t="shared" si="69"/>
        <v>623058000012106254697</v>
      </c>
      <c r="H1489" s="1" t="s">
        <v>13854</v>
      </c>
      <c r="I1489" t="e">
        <f>VLOOKUP(G2802,银行退汇!H:K,4,FALSE)</f>
        <v>#N/A</v>
      </c>
      <c r="J1489" t="e">
        <f t="shared" si="70"/>
        <v>#N/A</v>
      </c>
      <c r="K1489" t="e">
        <f>VLOOKUP(G1489,网银退汇!H:J,3,FALSE)</f>
        <v>#N/A</v>
      </c>
      <c r="L1489" t="str">
        <f t="shared" si="71"/>
        <v>20170814</v>
      </c>
    </row>
    <row r="1490" spans="1:12">
      <c r="A1490" s="1" t="s">
        <v>9653</v>
      </c>
      <c r="B1490" s="1" t="s">
        <v>2983</v>
      </c>
      <c r="C1490" s="1" t="s">
        <v>13857</v>
      </c>
      <c r="D1490" s="1" t="s">
        <v>13853</v>
      </c>
      <c r="E1490" s="1" t="s">
        <v>9654</v>
      </c>
      <c r="F1490" s="2">
        <v>194.5</v>
      </c>
      <c r="G1490" s="1" t="str">
        <f t="shared" si="69"/>
        <v>6230582000026515810194.5</v>
      </c>
      <c r="H1490" s="1" t="s">
        <v>13854</v>
      </c>
      <c r="I1490" t="e">
        <f>VLOOKUP(G2803,银行退汇!H:K,4,FALSE)</f>
        <v>#N/A</v>
      </c>
      <c r="J1490" t="e">
        <f t="shared" si="70"/>
        <v>#N/A</v>
      </c>
      <c r="K1490" t="e">
        <f>VLOOKUP(G1490,网银退汇!H:J,3,FALSE)</f>
        <v>#N/A</v>
      </c>
      <c r="L1490" t="str">
        <f t="shared" si="71"/>
        <v>20170804</v>
      </c>
    </row>
    <row r="1491" spans="1:12">
      <c r="A1491" s="1" t="s">
        <v>9990</v>
      </c>
      <c r="B1491" s="1" t="s">
        <v>3396</v>
      </c>
      <c r="C1491" s="1" t="s">
        <v>13860</v>
      </c>
      <c r="D1491" s="1" t="s">
        <v>13853</v>
      </c>
      <c r="E1491" s="1" t="s">
        <v>9991</v>
      </c>
      <c r="F1491" s="2">
        <v>100</v>
      </c>
      <c r="G1491" s="1" t="str">
        <f t="shared" si="69"/>
        <v>6230582000027181877100</v>
      </c>
      <c r="H1491" s="1" t="s">
        <v>13854</v>
      </c>
      <c r="I1491" t="e">
        <f>VLOOKUP(G2804,银行退汇!H:K,4,FALSE)</f>
        <v>#N/A</v>
      </c>
      <c r="J1491" t="e">
        <f t="shared" si="70"/>
        <v>#N/A</v>
      </c>
      <c r="K1491" t="e">
        <f>VLOOKUP(G1491,网银退汇!H:J,3,FALSE)</f>
        <v>#N/A</v>
      </c>
      <c r="L1491" t="str">
        <f t="shared" si="71"/>
        <v>20170807</v>
      </c>
    </row>
    <row r="1492" spans="1:12">
      <c r="A1492" s="1" t="s">
        <v>13076</v>
      </c>
      <c r="B1492" s="1" t="s">
        <v>7309</v>
      </c>
      <c r="C1492" s="1" t="s">
        <v>13870</v>
      </c>
      <c r="D1492" s="1" t="s">
        <v>13853</v>
      </c>
      <c r="E1492" s="6" t="s">
        <v>263</v>
      </c>
      <c r="F1492" s="13">
        <v>1174</v>
      </c>
      <c r="G1492" s="1" t="str">
        <f t="shared" si="69"/>
        <v>62305820000349860861174</v>
      </c>
      <c r="H1492" s="1" t="s">
        <v>13854</v>
      </c>
      <c r="I1492" t="e">
        <f>VLOOKUP(G2805,银行退汇!H:K,4,FALSE)</f>
        <v>#N/A</v>
      </c>
      <c r="J1492" t="e">
        <f t="shared" si="70"/>
        <v>#N/A</v>
      </c>
      <c r="K1492" t="str">
        <f>VLOOKUP(G1492,网银退汇!H:J,3,FALSE)</f>
        <v>2017-08-17</v>
      </c>
      <c r="L1492" t="str">
        <f t="shared" si="71"/>
        <v>20170817</v>
      </c>
    </row>
    <row r="1493" spans="1:12">
      <c r="A1493" s="1" t="s">
        <v>12654</v>
      </c>
      <c r="B1493" s="1" t="s">
        <v>6737</v>
      </c>
      <c r="C1493" s="1" t="s">
        <v>13868</v>
      </c>
      <c r="D1493" s="1" t="s">
        <v>13853</v>
      </c>
      <c r="E1493" s="1" t="s">
        <v>12655</v>
      </c>
      <c r="F1493" s="2">
        <v>300</v>
      </c>
      <c r="G1493" s="1" t="str">
        <f t="shared" si="69"/>
        <v>6230582000048407244300</v>
      </c>
      <c r="H1493" s="1" t="s">
        <v>13854</v>
      </c>
      <c r="I1493" t="e">
        <f>VLOOKUP(G2806,银行退汇!H:K,4,FALSE)</f>
        <v>#N/A</v>
      </c>
      <c r="J1493" t="e">
        <f t="shared" si="70"/>
        <v>#N/A</v>
      </c>
      <c r="K1493" t="e">
        <f>VLOOKUP(G1493,网银退汇!H:J,3,FALSE)</f>
        <v>#N/A</v>
      </c>
      <c r="L1493" t="str">
        <f t="shared" si="71"/>
        <v>20170815</v>
      </c>
    </row>
    <row r="1494" spans="1:12">
      <c r="A1494" s="1" t="s">
        <v>10991</v>
      </c>
      <c r="B1494" s="1" t="s">
        <v>4619</v>
      </c>
      <c r="C1494" s="1" t="s">
        <v>13862</v>
      </c>
      <c r="D1494" s="1" t="s">
        <v>13853</v>
      </c>
      <c r="E1494" s="1" t="s">
        <v>10992</v>
      </c>
      <c r="F1494" s="2">
        <v>500</v>
      </c>
      <c r="G1494" s="1" t="str">
        <f t="shared" si="69"/>
        <v>6230582000067666464500</v>
      </c>
      <c r="H1494" s="1" t="s">
        <v>13854</v>
      </c>
      <c r="I1494" t="e">
        <f>VLOOKUP(G2807,银行退汇!H:K,4,FALSE)</f>
        <v>#N/A</v>
      </c>
      <c r="J1494" t="e">
        <f t="shared" si="70"/>
        <v>#N/A</v>
      </c>
      <c r="K1494" t="e">
        <f>VLOOKUP(G1494,网银退汇!H:J,3,FALSE)</f>
        <v>#N/A</v>
      </c>
      <c r="L1494" t="str">
        <f t="shared" si="71"/>
        <v>20170809</v>
      </c>
    </row>
    <row r="1495" spans="1:12">
      <c r="A1495" s="1" t="s">
        <v>13418</v>
      </c>
      <c r="B1495" s="1" t="s">
        <v>7772</v>
      </c>
      <c r="C1495" s="1" t="s">
        <v>13871</v>
      </c>
      <c r="D1495" s="1" t="s">
        <v>13853</v>
      </c>
      <c r="E1495" s="6" t="s">
        <v>166</v>
      </c>
      <c r="F1495" s="13">
        <v>513</v>
      </c>
      <c r="G1495" s="1" t="str">
        <f t="shared" si="69"/>
        <v>6230583000008066104513</v>
      </c>
      <c r="H1495" s="1" t="s">
        <v>13854</v>
      </c>
      <c r="I1495" t="e">
        <f>VLOOKUP(G2808,银行退汇!H:K,4,FALSE)</f>
        <v>#N/A</v>
      </c>
      <c r="J1495" t="e">
        <f t="shared" si="70"/>
        <v>#N/A</v>
      </c>
      <c r="K1495" t="str">
        <f>VLOOKUP(G1495,网银退汇!H:J,3,FALSE)</f>
        <v>2017-08-18</v>
      </c>
      <c r="L1495" t="str">
        <f t="shared" si="71"/>
        <v>20170818</v>
      </c>
    </row>
    <row r="1496" spans="1:12">
      <c r="A1496" s="1" t="s">
        <v>13386</v>
      </c>
      <c r="B1496" s="1" t="s">
        <v>7725</v>
      </c>
      <c r="C1496" s="1" t="s">
        <v>13871</v>
      </c>
      <c r="D1496" s="1" t="s">
        <v>13853</v>
      </c>
      <c r="E1496" s="6" t="s">
        <v>166</v>
      </c>
      <c r="F1496" s="13">
        <v>745.2</v>
      </c>
      <c r="G1496" s="1" t="str">
        <f t="shared" si="69"/>
        <v>6230583000008066104745.2</v>
      </c>
      <c r="H1496" s="1" t="s">
        <v>13854</v>
      </c>
      <c r="I1496" t="e">
        <f>VLOOKUP(G2809,银行退汇!H:K,4,FALSE)</f>
        <v>#N/A</v>
      </c>
      <c r="J1496" t="e">
        <f t="shared" si="70"/>
        <v>#N/A</v>
      </c>
      <c r="K1496" t="str">
        <f>VLOOKUP(G1496,网银退汇!H:J,3,FALSE)</f>
        <v>2017-08-18</v>
      </c>
      <c r="L1496" t="str">
        <f t="shared" si="71"/>
        <v>20170818</v>
      </c>
    </row>
    <row r="1497" spans="1:12">
      <c r="A1497" s="1" t="s">
        <v>9299</v>
      </c>
      <c r="B1497" s="1" t="s">
        <v>2559</v>
      </c>
      <c r="C1497" s="1" t="s">
        <v>13856</v>
      </c>
      <c r="D1497" s="1" t="s">
        <v>13853</v>
      </c>
      <c r="E1497" s="1" t="s">
        <v>9300</v>
      </c>
      <c r="F1497" s="2">
        <v>1000</v>
      </c>
      <c r="G1497" s="1" t="str">
        <f t="shared" si="69"/>
        <v>62309432300063145461000</v>
      </c>
      <c r="H1497" s="1" t="s">
        <v>13854</v>
      </c>
      <c r="I1497" t="e">
        <f>VLOOKUP(G2810,银行退汇!H:K,4,FALSE)</f>
        <v>#N/A</v>
      </c>
      <c r="J1497" t="e">
        <f t="shared" si="70"/>
        <v>#N/A</v>
      </c>
      <c r="K1497" t="e">
        <f>VLOOKUP(G1497,网银退汇!H:J,3,FALSE)</f>
        <v>#N/A</v>
      </c>
      <c r="L1497" t="str">
        <f t="shared" si="71"/>
        <v>20170803</v>
      </c>
    </row>
    <row r="1498" spans="1:12">
      <c r="A1498" s="1" t="s">
        <v>11265</v>
      </c>
      <c r="B1498" s="1" t="s">
        <v>4955</v>
      </c>
      <c r="C1498" s="1" t="s">
        <v>13863</v>
      </c>
      <c r="D1498" s="1" t="s">
        <v>13853</v>
      </c>
      <c r="E1498" s="1" t="s">
        <v>11266</v>
      </c>
      <c r="F1498" s="2">
        <v>1000</v>
      </c>
      <c r="G1498" s="1" t="str">
        <f t="shared" si="69"/>
        <v>62313577115014349691000</v>
      </c>
      <c r="H1498" s="1" t="s">
        <v>13854</v>
      </c>
      <c r="I1498" t="e">
        <f>VLOOKUP(G2811,银行退汇!H:K,4,FALSE)</f>
        <v>#N/A</v>
      </c>
      <c r="J1498" t="e">
        <f t="shared" si="70"/>
        <v>#N/A</v>
      </c>
      <c r="K1498" t="e">
        <f>VLOOKUP(G1498,网银退汇!H:J,3,FALSE)</f>
        <v>#N/A</v>
      </c>
      <c r="L1498" t="str">
        <f t="shared" si="71"/>
        <v>20170810</v>
      </c>
    </row>
    <row r="1499" spans="1:12">
      <c r="A1499" s="1" t="s">
        <v>10773</v>
      </c>
      <c r="B1499" s="1" t="s">
        <v>4366</v>
      </c>
      <c r="C1499" s="1" t="s">
        <v>13862</v>
      </c>
      <c r="D1499" s="1" t="s">
        <v>13853</v>
      </c>
      <c r="E1499" s="1" t="s">
        <v>10774</v>
      </c>
      <c r="F1499" s="2">
        <v>720</v>
      </c>
      <c r="G1499" s="1" t="str">
        <f t="shared" si="69"/>
        <v>6231900000000786273720</v>
      </c>
      <c r="H1499" s="1" t="s">
        <v>13854</v>
      </c>
      <c r="I1499" t="e">
        <f>VLOOKUP(G2812,银行退汇!H:K,4,FALSE)</f>
        <v>#N/A</v>
      </c>
      <c r="J1499" t="e">
        <f t="shared" si="70"/>
        <v>#N/A</v>
      </c>
      <c r="K1499" t="e">
        <f>VLOOKUP(G1499,网银退汇!H:J,3,FALSE)</f>
        <v>#N/A</v>
      </c>
      <c r="L1499" t="str">
        <f t="shared" si="71"/>
        <v>20170809</v>
      </c>
    </row>
    <row r="1500" spans="1:12">
      <c r="A1500" s="1" t="s">
        <v>10504</v>
      </c>
      <c r="B1500" s="1" t="s">
        <v>4034</v>
      </c>
      <c r="C1500" s="1" t="s">
        <v>13861</v>
      </c>
      <c r="D1500" s="1" t="s">
        <v>13853</v>
      </c>
      <c r="E1500" s="1" t="s">
        <v>10505</v>
      </c>
      <c r="F1500" s="2">
        <v>69.72</v>
      </c>
      <c r="G1500" s="1" t="str">
        <f t="shared" si="69"/>
        <v>623190000000127489969.72</v>
      </c>
      <c r="H1500" s="1" t="s">
        <v>13854</v>
      </c>
      <c r="I1500" t="e">
        <f>VLOOKUP(G2813,银行退汇!H:K,4,FALSE)</f>
        <v>#N/A</v>
      </c>
      <c r="J1500" t="e">
        <f t="shared" si="70"/>
        <v>#N/A</v>
      </c>
      <c r="K1500" t="e">
        <f>VLOOKUP(G1500,网银退汇!H:J,3,FALSE)</f>
        <v>#N/A</v>
      </c>
      <c r="L1500" t="str">
        <f t="shared" si="71"/>
        <v>20170808</v>
      </c>
    </row>
    <row r="1501" spans="1:12">
      <c r="A1501" s="1" t="s">
        <v>11239</v>
      </c>
      <c r="B1501" s="1" t="s">
        <v>11238</v>
      </c>
      <c r="C1501" s="1" t="s">
        <v>13863</v>
      </c>
      <c r="D1501" s="1" t="s">
        <v>13853</v>
      </c>
      <c r="E1501" s="6" t="s">
        <v>698</v>
      </c>
      <c r="F1501" s="13">
        <v>84</v>
      </c>
      <c r="G1501" s="1" t="str">
        <f t="shared" si="69"/>
        <v>623190000000307106184</v>
      </c>
      <c r="H1501" s="1" t="s">
        <v>13854</v>
      </c>
      <c r="I1501" t="e">
        <f>VLOOKUP(G2814,银行退汇!H:K,4,FALSE)</f>
        <v>#N/A</v>
      </c>
      <c r="J1501" t="e">
        <f t="shared" si="70"/>
        <v>#N/A</v>
      </c>
      <c r="K1501" t="str">
        <f>VLOOKUP(G1501,网银退汇!H:J,3,FALSE)</f>
        <v>2017-08-10</v>
      </c>
      <c r="L1501" t="str">
        <f t="shared" si="71"/>
        <v>20170810</v>
      </c>
    </row>
    <row r="1502" spans="1:12">
      <c r="A1502" s="1" t="s">
        <v>10630</v>
      </c>
      <c r="B1502" s="1" t="s">
        <v>4185</v>
      </c>
      <c r="C1502" s="1" t="s">
        <v>13861</v>
      </c>
      <c r="D1502" s="1" t="s">
        <v>13853</v>
      </c>
      <c r="E1502" s="1" t="s">
        <v>10631</v>
      </c>
      <c r="F1502" s="2">
        <v>437.54</v>
      </c>
      <c r="G1502" s="1" t="str">
        <f t="shared" si="69"/>
        <v>6231900000003199375437.54</v>
      </c>
      <c r="H1502" s="1" t="s">
        <v>13854</v>
      </c>
      <c r="I1502" t="e">
        <f>VLOOKUP(G2815,银行退汇!H:K,4,FALSE)</f>
        <v>#N/A</v>
      </c>
      <c r="J1502" t="e">
        <f t="shared" si="70"/>
        <v>#N/A</v>
      </c>
      <c r="K1502" t="e">
        <f>VLOOKUP(G1502,网银退汇!H:J,3,FALSE)</f>
        <v>#N/A</v>
      </c>
      <c r="L1502" t="str">
        <f t="shared" si="71"/>
        <v>20170808</v>
      </c>
    </row>
    <row r="1503" spans="1:12">
      <c r="A1503" s="1" t="s">
        <v>9753</v>
      </c>
      <c r="B1503" s="1" t="s">
        <v>9752</v>
      </c>
      <c r="C1503" s="1" t="s">
        <v>13857</v>
      </c>
      <c r="D1503" s="1" t="s">
        <v>13853</v>
      </c>
      <c r="E1503" s="6" t="s">
        <v>982</v>
      </c>
      <c r="F1503" s="13">
        <v>365</v>
      </c>
      <c r="G1503" s="1" t="str">
        <f t="shared" si="69"/>
        <v>6231900000003938731365</v>
      </c>
      <c r="H1503" s="1" t="s">
        <v>13854</v>
      </c>
      <c r="I1503" t="e">
        <f>VLOOKUP(G2816,银行退汇!H:K,4,FALSE)</f>
        <v>#N/A</v>
      </c>
      <c r="J1503" t="e">
        <f t="shared" si="70"/>
        <v>#N/A</v>
      </c>
      <c r="K1503" t="str">
        <f>VLOOKUP(G1503,网银退汇!H:J,3,FALSE)</f>
        <v>2017-08-08</v>
      </c>
      <c r="L1503" t="str">
        <f t="shared" si="71"/>
        <v>20170804</v>
      </c>
    </row>
    <row r="1504" spans="1:12">
      <c r="A1504" s="1" t="s">
        <v>12723</v>
      </c>
      <c r="B1504" s="1" t="s">
        <v>6831</v>
      </c>
      <c r="C1504" s="1" t="s">
        <v>13869</v>
      </c>
      <c r="D1504" s="1" t="s">
        <v>13853</v>
      </c>
      <c r="E1504" s="1" t="s">
        <v>12724</v>
      </c>
      <c r="F1504" s="2">
        <v>500</v>
      </c>
      <c r="G1504" s="1" t="str">
        <f t="shared" si="69"/>
        <v>6231900000006881904500</v>
      </c>
      <c r="H1504" s="1" t="s">
        <v>13854</v>
      </c>
      <c r="I1504" t="e">
        <f>VLOOKUP(G2817,银行退汇!H:K,4,FALSE)</f>
        <v>#N/A</v>
      </c>
      <c r="J1504" t="e">
        <f t="shared" si="70"/>
        <v>#N/A</v>
      </c>
      <c r="K1504" t="e">
        <f>VLOOKUP(G1504,网银退汇!H:J,3,FALSE)</f>
        <v>#N/A</v>
      </c>
      <c r="L1504" t="str">
        <f t="shared" si="71"/>
        <v>20170816</v>
      </c>
    </row>
    <row r="1505" spans="1:12">
      <c r="A1505" s="1" t="s">
        <v>12697</v>
      </c>
      <c r="B1505" s="1" t="s">
        <v>6796</v>
      </c>
      <c r="C1505" s="1" t="s">
        <v>13869</v>
      </c>
      <c r="D1505" s="1" t="s">
        <v>13853</v>
      </c>
      <c r="E1505" s="1" t="s">
        <v>12698</v>
      </c>
      <c r="F1505" s="2">
        <v>47.2</v>
      </c>
      <c r="G1505" s="1" t="str">
        <f t="shared" si="69"/>
        <v>623190000000717306147.2</v>
      </c>
      <c r="H1505" s="1" t="s">
        <v>13854</v>
      </c>
      <c r="I1505" t="e">
        <f>VLOOKUP(G2818,银行退汇!H:K,4,FALSE)</f>
        <v>#N/A</v>
      </c>
      <c r="J1505" t="e">
        <f t="shared" si="70"/>
        <v>#N/A</v>
      </c>
      <c r="K1505" t="e">
        <f>VLOOKUP(G1505,网银退汇!H:J,3,FALSE)</f>
        <v>#N/A</v>
      </c>
      <c r="L1505" t="str">
        <f t="shared" si="71"/>
        <v>20170816</v>
      </c>
    </row>
    <row r="1506" spans="1:12">
      <c r="A1506" s="1" t="s">
        <v>10239</v>
      </c>
      <c r="B1506" s="1" t="s">
        <v>3702</v>
      </c>
      <c r="C1506" s="1" t="s">
        <v>13860</v>
      </c>
      <c r="D1506" s="1" t="s">
        <v>13853</v>
      </c>
      <c r="E1506" s="1" t="s">
        <v>10240</v>
      </c>
      <c r="F1506" s="2">
        <v>13.6</v>
      </c>
      <c r="G1506" s="1" t="str">
        <f t="shared" si="69"/>
        <v>623190000000793612913.6</v>
      </c>
      <c r="H1506" s="1" t="s">
        <v>13854</v>
      </c>
      <c r="I1506" t="e">
        <f>VLOOKUP(G2819,银行退汇!H:K,4,FALSE)</f>
        <v>#N/A</v>
      </c>
      <c r="J1506" t="e">
        <f t="shared" si="70"/>
        <v>#N/A</v>
      </c>
      <c r="K1506" t="e">
        <f>VLOOKUP(G1506,网银退汇!H:J,3,FALSE)</f>
        <v>#N/A</v>
      </c>
      <c r="L1506" t="str">
        <f t="shared" si="71"/>
        <v>20170807</v>
      </c>
    </row>
    <row r="1507" spans="1:12">
      <c r="A1507" s="1" t="s">
        <v>11794</v>
      </c>
      <c r="B1507" s="1" t="s">
        <v>5615</v>
      </c>
      <c r="C1507" s="1" t="s">
        <v>13865</v>
      </c>
      <c r="D1507" s="1" t="s">
        <v>13853</v>
      </c>
      <c r="E1507" s="1" t="s">
        <v>11795</v>
      </c>
      <c r="F1507" s="2">
        <v>97</v>
      </c>
      <c r="G1507" s="1" t="str">
        <f t="shared" si="69"/>
        <v>623190000000803410697</v>
      </c>
      <c r="H1507" s="1" t="s">
        <v>13854</v>
      </c>
      <c r="I1507" t="e">
        <f>VLOOKUP(G2820,银行退汇!H:K,4,FALSE)</f>
        <v>#N/A</v>
      </c>
      <c r="J1507" t="e">
        <f t="shared" si="70"/>
        <v>#N/A</v>
      </c>
      <c r="K1507" t="e">
        <f>VLOOKUP(G1507,网银退汇!H:J,3,FALSE)</f>
        <v>#N/A</v>
      </c>
      <c r="L1507" t="str">
        <f t="shared" si="71"/>
        <v>20170812</v>
      </c>
    </row>
    <row r="1508" spans="1:12">
      <c r="A1508" s="1" t="s">
        <v>11655</v>
      </c>
      <c r="B1508" s="1" t="s">
        <v>5452</v>
      </c>
      <c r="C1508" s="1" t="s">
        <v>13864</v>
      </c>
      <c r="D1508" s="1" t="s">
        <v>13853</v>
      </c>
      <c r="E1508" s="1" t="s">
        <v>493</v>
      </c>
      <c r="F1508" s="2">
        <v>2997.48</v>
      </c>
      <c r="G1508" s="1" t="str">
        <f t="shared" si="69"/>
        <v>62319000000081122662997.48</v>
      </c>
      <c r="H1508" s="1" t="s">
        <v>13854</v>
      </c>
      <c r="I1508" t="e">
        <f>VLOOKUP(G2821,银行退汇!H:K,4,FALSE)</f>
        <v>#N/A</v>
      </c>
      <c r="J1508" t="e">
        <f t="shared" si="70"/>
        <v>#N/A</v>
      </c>
      <c r="K1508" t="e">
        <f>VLOOKUP(G1508,网银退汇!H:J,3,FALSE)</f>
        <v>#N/A</v>
      </c>
      <c r="L1508" t="str">
        <f t="shared" si="71"/>
        <v>20170811</v>
      </c>
    </row>
    <row r="1509" spans="1:12">
      <c r="A1509" s="1" t="s">
        <v>12147</v>
      </c>
      <c r="B1509" s="1" t="s">
        <v>12146</v>
      </c>
      <c r="C1509" s="1" t="s">
        <v>13867</v>
      </c>
      <c r="D1509" s="1" t="s">
        <v>13853</v>
      </c>
      <c r="E1509" s="6" t="s">
        <v>493</v>
      </c>
      <c r="F1509" s="13">
        <v>500</v>
      </c>
      <c r="G1509" s="1" t="str">
        <f t="shared" si="69"/>
        <v>6231900000008112266500</v>
      </c>
      <c r="H1509" s="1" t="s">
        <v>13854</v>
      </c>
      <c r="I1509" t="e">
        <f>VLOOKUP(G2822,银行退汇!H:K,4,FALSE)</f>
        <v>#N/A</v>
      </c>
      <c r="J1509" t="e">
        <f t="shared" si="70"/>
        <v>#N/A</v>
      </c>
      <c r="K1509" t="str">
        <f>VLOOKUP(G1509,网银退汇!H:J,3,FALSE)</f>
        <v>2017-08-14</v>
      </c>
      <c r="L1509" t="str">
        <f t="shared" si="71"/>
        <v>20170814</v>
      </c>
    </row>
    <row r="1510" spans="1:12">
      <c r="A1510" s="1" t="s">
        <v>11605</v>
      </c>
      <c r="B1510" s="1" t="s">
        <v>5389</v>
      </c>
      <c r="C1510" s="1" t="s">
        <v>13864</v>
      </c>
      <c r="D1510" s="1" t="s">
        <v>13853</v>
      </c>
      <c r="E1510" s="1" t="s">
        <v>11606</v>
      </c>
      <c r="F1510" s="2">
        <v>2882.03</v>
      </c>
      <c r="G1510" s="1" t="str">
        <f t="shared" si="69"/>
        <v>62319000000083662272882.03</v>
      </c>
      <c r="H1510" s="1" t="s">
        <v>13854</v>
      </c>
      <c r="I1510" t="e">
        <f>VLOOKUP(G2823,银行退汇!H:K,4,FALSE)</f>
        <v>#N/A</v>
      </c>
      <c r="J1510" t="e">
        <f t="shared" si="70"/>
        <v>#N/A</v>
      </c>
      <c r="K1510" t="e">
        <f>VLOOKUP(G1510,网银退汇!H:J,3,FALSE)</f>
        <v>#N/A</v>
      </c>
      <c r="L1510" t="str">
        <f t="shared" si="71"/>
        <v>20170811</v>
      </c>
    </row>
    <row r="1511" spans="1:12">
      <c r="A1511" s="1" t="s">
        <v>9887</v>
      </c>
      <c r="B1511" s="1" t="s">
        <v>3272</v>
      </c>
      <c r="C1511" s="1" t="s">
        <v>13858</v>
      </c>
      <c r="D1511" s="1" t="s">
        <v>13853</v>
      </c>
      <c r="E1511" s="1" t="s">
        <v>9888</v>
      </c>
      <c r="F1511" s="2">
        <v>85.28</v>
      </c>
      <c r="G1511" s="1" t="str">
        <f t="shared" si="69"/>
        <v>623190000000846825485.28</v>
      </c>
      <c r="H1511" s="1" t="s">
        <v>13854</v>
      </c>
      <c r="I1511" t="e">
        <f>VLOOKUP(G2824,银行退汇!H:K,4,FALSE)</f>
        <v>#N/A</v>
      </c>
      <c r="J1511" t="e">
        <f t="shared" si="70"/>
        <v>#N/A</v>
      </c>
      <c r="K1511" t="e">
        <f>VLOOKUP(G1511,网银退汇!H:J,3,FALSE)</f>
        <v>#N/A</v>
      </c>
      <c r="L1511" t="str">
        <f t="shared" si="71"/>
        <v>20170805</v>
      </c>
    </row>
    <row r="1512" spans="1:12">
      <c r="A1512" s="1" t="s">
        <v>10943</v>
      </c>
      <c r="B1512" s="1" t="s">
        <v>10942</v>
      </c>
      <c r="C1512" s="1" t="s">
        <v>13862</v>
      </c>
      <c r="D1512" s="1" t="s">
        <v>13853</v>
      </c>
      <c r="E1512" s="6" t="s">
        <v>798</v>
      </c>
      <c r="F1512" s="13">
        <v>83.44</v>
      </c>
      <c r="G1512" s="1" t="str">
        <f t="shared" si="69"/>
        <v>623190000000983801883.44</v>
      </c>
      <c r="H1512" s="1" t="s">
        <v>13854</v>
      </c>
      <c r="I1512" t="e">
        <f>VLOOKUP(G2825,银行退汇!H:K,4,FALSE)</f>
        <v>#N/A</v>
      </c>
      <c r="J1512" t="e">
        <f t="shared" si="70"/>
        <v>#N/A</v>
      </c>
      <c r="K1512" t="str">
        <f>VLOOKUP(G1512,网银退汇!H:J,3,FALSE)</f>
        <v>2017-08-09</v>
      </c>
      <c r="L1512" t="str">
        <f t="shared" si="71"/>
        <v>20170809</v>
      </c>
    </row>
    <row r="1513" spans="1:12">
      <c r="A1513" s="1" t="s">
        <v>10522</v>
      </c>
      <c r="B1513" s="1" t="s">
        <v>4054</v>
      </c>
      <c r="C1513" s="1" t="s">
        <v>13861</v>
      </c>
      <c r="D1513" s="1" t="s">
        <v>13853</v>
      </c>
      <c r="E1513" s="1" t="s">
        <v>10523</v>
      </c>
      <c r="F1513" s="2">
        <v>12.5</v>
      </c>
      <c r="G1513" s="1" t="str">
        <f t="shared" si="69"/>
        <v>623190000001068015112.5</v>
      </c>
      <c r="H1513" s="1" t="s">
        <v>13854</v>
      </c>
      <c r="I1513" t="e">
        <f>VLOOKUP(G2826,银行退汇!H:K,4,FALSE)</f>
        <v>#N/A</v>
      </c>
      <c r="J1513" t="e">
        <f t="shared" si="70"/>
        <v>#N/A</v>
      </c>
      <c r="K1513" t="e">
        <f>VLOOKUP(G1513,网银退汇!H:J,3,FALSE)</f>
        <v>#N/A</v>
      </c>
      <c r="L1513" t="str">
        <f t="shared" si="71"/>
        <v>20170808</v>
      </c>
    </row>
    <row r="1514" spans="1:12">
      <c r="A1514" s="1" t="s">
        <v>12688</v>
      </c>
      <c r="B1514" s="1" t="s">
        <v>6784</v>
      </c>
      <c r="C1514" s="1" t="s">
        <v>13869</v>
      </c>
      <c r="D1514" s="1" t="s">
        <v>13853</v>
      </c>
      <c r="E1514" s="1" t="s">
        <v>12689</v>
      </c>
      <c r="F1514" s="2">
        <v>3334.74</v>
      </c>
      <c r="G1514" s="1" t="str">
        <f t="shared" si="69"/>
        <v>62319000000113381303334.74</v>
      </c>
      <c r="H1514" s="1" t="s">
        <v>13854</v>
      </c>
      <c r="I1514" t="e">
        <f>VLOOKUP(G2827,银行退汇!H:K,4,FALSE)</f>
        <v>#N/A</v>
      </c>
      <c r="J1514" t="e">
        <f t="shared" si="70"/>
        <v>#N/A</v>
      </c>
      <c r="K1514" t="e">
        <f>VLOOKUP(G1514,网银退汇!H:J,3,FALSE)</f>
        <v>#N/A</v>
      </c>
      <c r="L1514" t="str">
        <f t="shared" si="71"/>
        <v>20170816</v>
      </c>
    </row>
    <row r="1515" spans="1:12">
      <c r="A1515" s="1" t="s">
        <v>12274</v>
      </c>
      <c r="B1515" s="1" t="s">
        <v>6216</v>
      </c>
      <c r="C1515" s="1" t="s">
        <v>13867</v>
      </c>
      <c r="D1515" s="1" t="s">
        <v>13853</v>
      </c>
      <c r="E1515" s="1" t="s">
        <v>12275</v>
      </c>
      <c r="F1515" s="2">
        <v>14.5</v>
      </c>
      <c r="G1515" s="1" t="str">
        <f t="shared" si="69"/>
        <v>623190000001177185014.5</v>
      </c>
      <c r="H1515" s="1" t="s">
        <v>13854</v>
      </c>
      <c r="I1515" t="e">
        <f>VLOOKUP(G2828,银行退汇!H:K,4,FALSE)</f>
        <v>#N/A</v>
      </c>
      <c r="J1515" t="e">
        <f t="shared" si="70"/>
        <v>#N/A</v>
      </c>
      <c r="K1515" t="e">
        <f>VLOOKUP(G1515,网银退汇!H:J,3,FALSE)</f>
        <v>#N/A</v>
      </c>
      <c r="L1515" t="str">
        <f t="shared" si="71"/>
        <v>20170814</v>
      </c>
    </row>
    <row r="1516" spans="1:12">
      <c r="A1516" s="1" t="s">
        <v>10690</v>
      </c>
      <c r="B1516" s="1" t="s">
        <v>4258</v>
      </c>
      <c r="C1516" s="1" t="s">
        <v>13861</v>
      </c>
      <c r="D1516" s="1" t="s">
        <v>13853</v>
      </c>
      <c r="E1516" s="1" t="s">
        <v>10691</v>
      </c>
      <c r="F1516" s="2">
        <v>14.5</v>
      </c>
      <c r="G1516" s="1" t="str">
        <f t="shared" si="69"/>
        <v>623190000001309277614.5</v>
      </c>
      <c r="H1516" s="1" t="s">
        <v>13854</v>
      </c>
      <c r="I1516" t="e">
        <f>VLOOKUP(G2829,银行退汇!H:K,4,FALSE)</f>
        <v>#N/A</v>
      </c>
      <c r="J1516" t="e">
        <f t="shared" si="70"/>
        <v>#N/A</v>
      </c>
      <c r="K1516" t="e">
        <f>VLOOKUP(G1516,网银退汇!H:J,3,FALSE)</f>
        <v>#N/A</v>
      </c>
      <c r="L1516" t="str">
        <f t="shared" si="71"/>
        <v>20170808</v>
      </c>
    </row>
    <row r="1517" spans="1:12">
      <c r="A1517" s="1" t="s">
        <v>13419</v>
      </c>
      <c r="B1517" s="1" t="s">
        <v>7769</v>
      </c>
      <c r="C1517" s="1" t="s">
        <v>13871</v>
      </c>
      <c r="D1517" s="1" t="s">
        <v>13853</v>
      </c>
      <c r="E1517" s="6" t="s">
        <v>115</v>
      </c>
      <c r="F1517" s="13">
        <v>270</v>
      </c>
      <c r="G1517" s="1" t="str">
        <f t="shared" si="69"/>
        <v>6231900000013883034270</v>
      </c>
      <c r="H1517" s="1" t="s">
        <v>13854</v>
      </c>
      <c r="I1517" t="e">
        <f>VLOOKUP(G2830,银行退汇!H:K,4,FALSE)</f>
        <v>#N/A</v>
      </c>
      <c r="J1517" t="e">
        <f t="shared" si="70"/>
        <v>#N/A</v>
      </c>
      <c r="K1517" t="str">
        <f>VLOOKUP(G1517,网银退汇!H:J,3,FALSE)</f>
        <v>2017-08-18</v>
      </c>
      <c r="L1517" t="str">
        <f t="shared" si="71"/>
        <v>20170818</v>
      </c>
    </row>
    <row r="1518" spans="1:12">
      <c r="A1518" s="1" t="s">
        <v>10787</v>
      </c>
      <c r="B1518" s="1" t="s">
        <v>4384</v>
      </c>
      <c r="C1518" s="1" t="s">
        <v>13862</v>
      </c>
      <c r="D1518" s="1" t="s">
        <v>13853</v>
      </c>
      <c r="E1518" s="1" t="s">
        <v>10788</v>
      </c>
      <c r="F1518" s="2">
        <v>1700</v>
      </c>
      <c r="G1518" s="1" t="str">
        <f t="shared" si="69"/>
        <v>62319000000142746881700</v>
      </c>
      <c r="H1518" s="1" t="s">
        <v>13854</v>
      </c>
      <c r="I1518" t="e">
        <f>VLOOKUP(G2831,银行退汇!H:K,4,FALSE)</f>
        <v>#N/A</v>
      </c>
      <c r="J1518" t="e">
        <f t="shared" si="70"/>
        <v>#N/A</v>
      </c>
      <c r="K1518" t="e">
        <f>VLOOKUP(G1518,网银退汇!H:J,3,FALSE)</f>
        <v>#N/A</v>
      </c>
      <c r="L1518" t="str">
        <f t="shared" si="71"/>
        <v>20170809</v>
      </c>
    </row>
    <row r="1519" spans="1:12">
      <c r="A1519" s="1" t="s">
        <v>12359</v>
      </c>
      <c r="B1519" s="1" t="s">
        <v>6329</v>
      </c>
      <c r="C1519" s="1" t="s">
        <v>13868</v>
      </c>
      <c r="D1519" s="1" t="s">
        <v>13853</v>
      </c>
      <c r="E1519" s="1" t="s">
        <v>12360</v>
      </c>
      <c r="F1519" s="2">
        <v>100</v>
      </c>
      <c r="G1519" s="1" t="str">
        <f t="shared" si="69"/>
        <v>6231900000014652693100</v>
      </c>
      <c r="H1519" s="1" t="s">
        <v>13854</v>
      </c>
      <c r="I1519" t="e">
        <f>VLOOKUP(G2832,银行退汇!H:K,4,FALSE)</f>
        <v>#N/A</v>
      </c>
      <c r="J1519" t="e">
        <f t="shared" si="70"/>
        <v>#N/A</v>
      </c>
      <c r="K1519" t="e">
        <f>VLOOKUP(G1519,网银退汇!H:J,3,FALSE)</f>
        <v>#N/A</v>
      </c>
      <c r="L1519" t="str">
        <f t="shared" si="71"/>
        <v>20170815</v>
      </c>
    </row>
    <row r="1520" spans="1:12">
      <c r="A1520" s="1" t="s">
        <v>12356</v>
      </c>
      <c r="B1520" s="1" t="s">
        <v>6325</v>
      </c>
      <c r="C1520" s="1" t="s">
        <v>13868</v>
      </c>
      <c r="D1520" s="1" t="s">
        <v>13853</v>
      </c>
      <c r="E1520" s="1" t="s">
        <v>12357</v>
      </c>
      <c r="F1520" s="2">
        <v>450.25</v>
      </c>
      <c r="G1520" s="1" t="str">
        <f t="shared" si="69"/>
        <v>6231900000017358421450.25</v>
      </c>
      <c r="H1520" s="1" t="s">
        <v>13854</v>
      </c>
      <c r="I1520" t="e">
        <f>VLOOKUP(G2833,银行退汇!H:K,4,FALSE)</f>
        <v>#N/A</v>
      </c>
      <c r="J1520" t="e">
        <f t="shared" si="70"/>
        <v>#N/A</v>
      </c>
      <c r="K1520" t="e">
        <f>VLOOKUP(G1520,网银退汇!H:J,3,FALSE)</f>
        <v>#N/A</v>
      </c>
      <c r="L1520" t="str">
        <f t="shared" si="71"/>
        <v>20170815</v>
      </c>
    </row>
    <row r="1521" spans="1:12">
      <c r="A1521" s="1" t="s">
        <v>10107</v>
      </c>
      <c r="B1521" s="1" t="s">
        <v>3542</v>
      </c>
      <c r="C1521" s="1" t="s">
        <v>13860</v>
      </c>
      <c r="D1521" s="1" t="s">
        <v>13853</v>
      </c>
      <c r="E1521" s="1" t="s">
        <v>10108</v>
      </c>
      <c r="F1521" s="2">
        <v>88.09</v>
      </c>
      <c r="G1521" s="1" t="str">
        <f t="shared" si="69"/>
        <v>623190000001776570888.09</v>
      </c>
      <c r="H1521" s="1" t="s">
        <v>13854</v>
      </c>
      <c r="I1521" t="e">
        <f>VLOOKUP(G2834,银行退汇!H:K,4,FALSE)</f>
        <v>#N/A</v>
      </c>
      <c r="J1521" t="e">
        <f t="shared" si="70"/>
        <v>#N/A</v>
      </c>
      <c r="K1521" t="e">
        <f>VLOOKUP(G1521,网银退汇!H:J,3,FALSE)</f>
        <v>#N/A</v>
      </c>
      <c r="L1521" t="str">
        <f t="shared" si="71"/>
        <v>20170807</v>
      </c>
    </row>
    <row r="1522" spans="1:12">
      <c r="A1522" s="1" t="s">
        <v>10098</v>
      </c>
      <c r="B1522" s="1" t="s">
        <v>3531</v>
      </c>
      <c r="C1522" s="1" t="s">
        <v>13860</v>
      </c>
      <c r="D1522" s="1" t="s">
        <v>13853</v>
      </c>
      <c r="E1522" s="1" t="s">
        <v>10099</v>
      </c>
      <c r="F1522" s="2">
        <v>184.58</v>
      </c>
      <c r="G1522" s="1" t="str">
        <f t="shared" si="69"/>
        <v>6231900000017911252184.58</v>
      </c>
      <c r="H1522" s="1" t="s">
        <v>13854</v>
      </c>
      <c r="I1522" t="e">
        <f>VLOOKUP(G2835,银行退汇!H:K,4,FALSE)</f>
        <v>#N/A</v>
      </c>
      <c r="J1522" t="e">
        <f t="shared" si="70"/>
        <v>#N/A</v>
      </c>
      <c r="K1522" t="e">
        <f>VLOOKUP(G1522,网银退汇!H:J,3,FALSE)</f>
        <v>#N/A</v>
      </c>
      <c r="L1522" t="str">
        <f t="shared" si="71"/>
        <v>20170807</v>
      </c>
    </row>
    <row r="1523" spans="1:12">
      <c r="A1523" s="1" t="s">
        <v>10073</v>
      </c>
      <c r="B1523" s="1" t="s">
        <v>10072</v>
      </c>
      <c r="C1523" s="1" t="s">
        <v>13860</v>
      </c>
      <c r="D1523" s="1" t="s">
        <v>13853</v>
      </c>
      <c r="E1523" s="6" t="s">
        <v>915</v>
      </c>
      <c r="F1523" s="13">
        <v>47</v>
      </c>
      <c r="G1523" s="1" t="str">
        <f t="shared" si="69"/>
        <v>623190000001831997647</v>
      </c>
      <c r="H1523" s="1" t="s">
        <v>13854</v>
      </c>
      <c r="I1523" t="e">
        <f>VLOOKUP(G2836,银行退汇!H:K,4,FALSE)</f>
        <v>#N/A</v>
      </c>
      <c r="J1523" t="e">
        <f t="shared" si="70"/>
        <v>#N/A</v>
      </c>
      <c r="K1523" t="str">
        <f>VLOOKUP(G1523,网银退汇!H:J,3,FALSE)</f>
        <v>2017-08-08</v>
      </c>
      <c r="L1523" t="str">
        <f t="shared" si="71"/>
        <v>20170807</v>
      </c>
    </row>
    <row r="1524" spans="1:12">
      <c r="A1524" s="1" t="s">
        <v>10081</v>
      </c>
      <c r="B1524" s="1" t="s">
        <v>3510</v>
      </c>
      <c r="C1524" s="1" t="s">
        <v>13860</v>
      </c>
      <c r="D1524" s="1" t="s">
        <v>13853</v>
      </c>
      <c r="E1524" s="1" t="s">
        <v>915</v>
      </c>
      <c r="F1524" s="2">
        <v>52</v>
      </c>
      <c r="G1524" s="1" t="str">
        <f t="shared" si="69"/>
        <v>623190000001831997652</v>
      </c>
      <c r="H1524" s="1" t="s">
        <v>13854</v>
      </c>
      <c r="I1524" t="e">
        <f>VLOOKUP(G2837,银行退汇!H:K,4,FALSE)</f>
        <v>#N/A</v>
      </c>
      <c r="J1524" t="e">
        <f t="shared" si="70"/>
        <v>#N/A</v>
      </c>
      <c r="K1524" t="e">
        <f>VLOOKUP(G1524,网银退汇!H:J,3,FALSE)</f>
        <v>#N/A</v>
      </c>
      <c r="L1524" t="str">
        <f t="shared" si="71"/>
        <v>20170807</v>
      </c>
    </row>
    <row r="1525" spans="1:12">
      <c r="A1525" s="1" t="s">
        <v>10385</v>
      </c>
      <c r="B1525" s="1" t="s">
        <v>3882</v>
      </c>
      <c r="C1525" s="1" t="s">
        <v>13861</v>
      </c>
      <c r="D1525" s="1" t="s">
        <v>13853</v>
      </c>
      <c r="E1525" s="1" t="s">
        <v>10386</v>
      </c>
      <c r="F1525" s="2">
        <v>100.93</v>
      </c>
      <c r="G1525" s="1" t="str">
        <f t="shared" si="69"/>
        <v>6231900000020033045100.93</v>
      </c>
      <c r="H1525" s="1" t="s">
        <v>13854</v>
      </c>
      <c r="I1525" t="e">
        <f>VLOOKUP(G2838,银行退汇!H:K,4,FALSE)</f>
        <v>#N/A</v>
      </c>
      <c r="J1525" t="e">
        <f t="shared" si="70"/>
        <v>#N/A</v>
      </c>
      <c r="K1525" t="e">
        <f>VLOOKUP(G1525,网银退汇!H:J,3,FALSE)</f>
        <v>#N/A</v>
      </c>
      <c r="L1525" t="str">
        <f t="shared" si="71"/>
        <v>20170808</v>
      </c>
    </row>
    <row r="1526" spans="1:12">
      <c r="A1526" s="1" t="s">
        <v>8640</v>
      </c>
      <c r="B1526" s="1" t="s">
        <v>1749</v>
      </c>
      <c r="C1526" s="1" t="s">
        <v>13852</v>
      </c>
      <c r="D1526" s="1" t="s">
        <v>13853</v>
      </c>
      <c r="E1526" s="1" t="s">
        <v>8635</v>
      </c>
      <c r="F1526" s="2">
        <v>20.5</v>
      </c>
      <c r="G1526" s="1" t="str">
        <f t="shared" si="69"/>
        <v>623190000002018651220.5</v>
      </c>
      <c r="H1526" s="1" t="s">
        <v>13854</v>
      </c>
      <c r="I1526" t="e">
        <f>VLOOKUP(G2839,银行退汇!H:K,4,FALSE)</f>
        <v>#N/A</v>
      </c>
      <c r="J1526" t="e">
        <f t="shared" si="70"/>
        <v>#N/A</v>
      </c>
      <c r="K1526" t="e">
        <f>VLOOKUP(G1526,网银退汇!H:J,3,FALSE)</f>
        <v>#N/A</v>
      </c>
      <c r="L1526" t="str">
        <f t="shared" si="71"/>
        <v>20170801</v>
      </c>
    </row>
    <row r="1527" spans="1:12">
      <c r="A1527" s="1" t="s">
        <v>8634</v>
      </c>
      <c r="B1527" s="1" t="s">
        <v>1740</v>
      </c>
      <c r="C1527" s="1" t="s">
        <v>13852</v>
      </c>
      <c r="D1527" s="1" t="s">
        <v>13853</v>
      </c>
      <c r="E1527" s="1" t="s">
        <v>8635</v>
      </c>
      <c r="F1527" s="2">
        <v>790</v>
      </c>
      <c r="G1527" s="1" t="str">
        <f t="shared" si="69"/>
        <v>6231900000020186512790</v>
      </c>
      <c r="H1527" s="1" t="s">
        <v>13854</v>
      </c>
      <c r="I1527" t="e">
        <f>VLOOKUP(G2840,银行退汇!H:K,4,FALSE)</f>
        <v>#N/A</v>
      </c>
      <c r="J1527" t="e">
        <f t="shared" si="70"/>
        <v>#N/A</v>
      </c>
      <c r="K1527" t="e">
        <f>VLOOKUP(G1527,网银退汇!H:J,3,FALSE)</f>
        <v>#N/A</v>
      </c>
      <c r="L1527" t="str">
        <f t="shared" si="71"/>
        <v>20170801</v>
      </c>
    </row>
    <row r="1528" spans="1:12">
      <c r="A1528" s="1" t="s">
        <v>12412</v>
      </c>
      <c r="B1528" s="1" t="s">
        <v>6410</v>
      </c>
      <c r="C1528" s="1" t="s">
        <v>13868</v>
      </c>
      <c r="D1528" s="1" t="s">
        <v>13853</v>
      </c>
      <c r="E1528" s="1" t="s">
        <v>12413</v>
      </c>
      <c r="F1528" s="2">
        <v>48.6</v>
      </c>
      <c r="G1528" s="1" t="str">
        <f t="shared" si="69"/>
        <v>623190000002210895148.6</v>
      </c>
      <c r="H1528" s="1" t="s">
        <v>13854</v>
      </c>
      <c r="I1528" t="e">
        <f>VLOOKUP(G2841,银行退汇!H:K,4,FALSE)</f>
        <v>#N/A</v>
      </c>
      <c r="J1528" t="e">
        <f t="shared" si="70"/>
        <v>#N/A</v>
      </c>
      <c r="K1528" t="e">
        <f>VLOOKUP(G1528,网银退汇!H:J,3,FALSE)</f>
        <v>#N/A</v>
      </c>
      <c r="L1528" t="str">
        <f t="shared" si="71"/>
        <v>20170815</v>
      </c>
    </row>
    <row r="1529" spans="1:12">
      <c r="A1529" s="1" t="s">
        <v>11088</v>
      </c>
      <c r="B1529" s="1" t="s">
        <v>4743</v>
      </c>
      <c r="C1529" s="1" t="s">
        <v>13863</v>
      </c>
      <c r="D1529" s="1" t="s">
        <v>13853</v>
      </c>
      <c r="E1529" s="1" t="s">
        <v>11089</v>
      </c>
      <c r="F1529" s="2">
        <v>310</v>
      </c>
      <c r="G1529" s="1" t="str">
        <f t="shared" si="69"/>
        <v>6231900000022370585310</v>
      </c>
      <c r="H1529" s="1" t="s">
        <v>13854</v>
      </c>
      <c r="I1529" t="e">
        <f>VLOOKUP(G2842,银行退汇!H:K,4,FALSE)</f>
        <v>#N/A</v>
      </c>
      <c r="J1529" t="e">
        <f t="shared" si="70"/>
        <v>#N/A</v>
      </c>
      <c r="K1529" t="e">
        <f>VLOOKUP(G1529,网银退汇!H:J,3,FALSE)</f>
        <v>#N/A</v>
      </c>
      <c r="L1529" t="str">
        <f t="shared" si="71"/>
        <v>20170810</v>
      </c>
    </row>
    <row r="1530" spans="1:12">
      <c r="A1530" s="1" t="s">
        <v>13322</v>
      </c>
      <c r="B1530" s="1" t="s">
        <v>7637</v>
      </c>
      <c r="C1530" s="1" t="s">
        <v>13870</v>
      </c>
      <c r="D1530" s="1" t="s">
        <v>13853</v>
      </c>
      <c r="E1530" s="1" t="s">
        <v>13323</v>
      </c>
      <c r="F1530" s="2">
        <v>3500.05</v>
      </c>
      <c r="G1530" s="1" t="str">
        <f t="shared" si="69"/>
        <v>62319000000226197003500.05</v>
      </c>
      <c r="H1530" s="1" t="s">
        <v>13854</v>
      </c>
      <c r="I1530" t="e">
        <f>VLOOKUP(G2843,银行退汇!H:K,4,FALSE)</f>
        <v>#N/A</v>
      </c>
      <c r="J1530" t="e">
        <f t="shared" si="70"/>
        <v>#N/A</v>
      </c>
      <c r="K1530" t="e">
        <f>VLOOKUP(G1530,网银退汇!H:J,3,FALSE)</f>
        <v>#N/A</v>
      </c>
      <c r="L1530" t="str">
        <f t="shared" si="71"/>
        <v>20170817</v>
      </c>
    </row>
    <row r="1531" spans="1:12">
      <c r="A1531" s="1" t="s">
        <v>12163</v>
      </c>
      <c r="B1531" s="1" t="s">
        <v>6070</v>
      </c>
      <c r="C1531" s="1" t="s">
        <v>13867</v>
      </c>
      <c r="D1531" s="1" t="s">
        <v>13853</v>
      </c>
      <c r="E1531" s="1" t="s">
        <v>12164</v>
      </c>
      <c r="F1531" s="2">
        <v>310</v>
      </c>
      <c r="G1531" s="1" t="str">
        <f t="shared" si="69"/>
        <v>6231900000022900464310</v>
      </c>
      <c r="H1531" s="1" t="s">
        <v>13854</v>
      </c>
      <c r="I1531" t="e">
        <f>VLOOKUP(G2844,银行退汇!H:K,4,FALSE)</f>
        <v>#N/A</v>
      </c>
      <c r="J1531" t="e">
        <f t="shared" si="70"/>
        <v>#N/A</v>
      </c>
      <c r="K1531" t="e">
        <f>VLOOKUP(G1531,网银退汇!H:J,3,FALSE)</f>
        <v>#N/A</v>
      </c>
      <c r="L1531" t="str">
        <f t="shared" si="71"/>
        <v>20170814</v>
      </c>
    </row>
    <row r="1532" spans="1:12">
      <c r="A1532" s="1" t="s">
        <v>12935</v>
      </c>
      <c r="B1532" s="1" t="s">
        <v>7122</v>
      </c>
      <c r="C1532" s="1" t="s">
        <v>13869</v>
      </c>
      <c r="D1532" s="1" t="s">
        <v>13853</v>
      </c>
      <c r="E1532" s="1" t="s">
        <v>12936</v>
      </c>
      <c r="F1532" s="2">
        <v>120</v>
      </c>
      <c r="G1532" s="1" t="str">
        <f t="shared" si="69"/>
        <v>6231900000023017664120</v>
      </c>
      <c r="H1532" s="1" t="s">
        <v>13854</v>
      </c>
      <c r="I1532" t="e">
        <f>VLOOKUP(G2845,银行退汇!H:K,4,FALSE)</f>
        <v>#N/A</v>
      </c>
      <c r="J1532" t="e">
        <f t="shared" si="70"/>
        <v>#N/A</v>
      </c>
      <c r="K1532" t="e">
        <f>VLOOKUP(G1532,网银退汇!H:J,3,FALSE)</f>
        <v>#N/A</v>
      </c>
      <c r="L1532" t="str">
        <f t="shared" si="71"/>
        <v>20170816</v>
      </c>
    </row>
    <row r="1533" spans="1:12">
      <c r="A1533" s="1" t="s">
        <v>13269</v>
      </c>
      <c r="B1533" s="1" t="s">
        <v>7567</v>
      </c>
      <c r="C1533" s="1" t="s">
        <v>13870</v>
      </c>
      <c r="D1533" s="1" t="s">
        <v>13853</v>
      </c>
      <c r="E1533" s="6" t="s">
        <v>193</v>
      </c>
      <c r="F1533" s="13">
        <v>484.5</v>
      </c>
      <c r="G1533" s="1" t="str">
        <f t="shared" si="69"/>
        <v>6231900000023084789484.5</v>
      </c>
      <c r="H1533" s="1" t="s">
        <v>13854</v>
      </c>
      <c r="I1533" t="e">
        <f>VLOOKUP(G2846,银行退汇!H:K,4,FALSE)</f>
        <v>#N/A</v>
      </c>
      <c r="J1533" t="e">
        <f t="shared" si="70"/>
        <v>#N/A</v>
      </c>
      <c r="K1533" t="str">
        <f>VLOOKUP(G1533,网银退汇!H:J,3,FALSE)</f>
        <v>2017-08-18</v>
      </c>
      <c r="L1533" t="str">
        <f t="shared" si="71"/>
        <v>20170817</v>
      </c>
    </row>
    <row r="1534" spans="1:12">
      <c r="A1534" s="1" t="s">
        <v>12556</v>
      </c>
      <c r="B1534" s="1" t="s">
        <v>6604</v>
      </c>
      <c r="C1534" s="1" t="s">
        <v>13868</v>
      </c>
      <c r="D1534" s="1" t="s">
        <v>13853</v>
      </c>
      <c r="E1534" s="1" t="s">
        <v>12557</v>
      </c>
      <c r="F1534" s="2">
        <v>920</v>
      </c>
      <c r="G1534" s="1" t="str">
        <f t="shared" si="69"/>
        <v>6231900000023171297920</v>
      </c>
      <c r="H1534" s="1" t="s">
        <v>13854</v>
      </c>
      <c r="I1534" t="e">
        <f>VLOOKUP(G2847,银行退汇!H:K,4,FALSE)</f>
        <v>#N/A</v>
      </c>
      <c r="J1534" t="e">
        <f t="shared" si="70"/>
        <v>#N/A</v>
      </c>
      <c r="K1534" t="e">
        <f>VLOOKUP(G1534,网银退汇!H:J,3,FALSE)</f>
        <v>#N/A</v>
      </c>
      <c r="L1534" t="str">
        <f t="shared" si="71"/>
        <v>20170815</v>
      </c>
    </row>
    <row r="1535" spans="1:12">
      <c r="A1535" s="1" t="s">
        <v>13689</v>
      </c>
      <c r="B1535" s="1" t="s">
        <v>8137</v>
      </c>
      <c r="C1535" s="1" t="s">
        <v>13871</v>
      </c>
      <c r="D1535" s="1" t="s">
        <v>13853</v>
      </c>
      <c r="E1535" s="1" t="s">
        <v>13690</v>
      </c>
      <c r="F1535" s="2">
        <v>304.02</v>
      </c>
      <c r="G1535" s="1" t="str">
        <f t="shared" si="69"/>
        <v>6231900000023379189304.02</v>
      </c>
      <c r="H1535" s="1" t="s">
        <v>13854</v>
      </c>
      <c r="I1535" t="e">
        <f>VLOOKUP(G2848,银行退汇!H:K,4,FALSE)</f>
        <v>#N/A</v>
      </c>
      <c r="J1535" t="e">
        <f t="shared" si="70"/>
        <v>#N/A</v>
      </c>
      <c r="K1535" t="e">
        <f>VLOOKUP(G1535,网银退汇!H:J,3,FALSE)</f>
        <v>#N/A</v>
      </c>
      <c r="L1535" t="str">
        <f t="shared" si="71"/>
        <v>20170818</v>
      </c>
    </row>
    <row r="1536" spans="1:12">
      <c r="A1536" s="1" t="s">
        <v>13702</v>
      </c>
      <c r="B1536" s="1" t="s">
        <v>8155</v>
      </c>
      <c r="C1536" s="1" t="s">
        <v>13871</v>
      </c>
      <c r="D1536" s="1" t="s">
        <v>13853</v>
      </c>
      <c r="E1536" s="1" t="s">
        <v>13703</v>
      </c>
      <c r="F1536" s="2">
        <v>284.52999999999997</v>
      </c>
      <c r="G1536" s="1" t="str">
        <f t="shared" si="69"/>
        <v>6231900000024599447284.53</v>
      </c>
      <c r="H1536" s="1" t="s">
        <v>13854</v>
      </c>
      <c r="I1536" t="e">
        <f>VLOOKUP(G2849,银行退汇!H:K,4,FALSE)</f>
        <v>#N/A</v>
      </c>
      <c r="J1536" t="e">
        <f t="shared" si="70"/>
        <v>#N/A</v>
      </c>
      <c r="K1536" t="e">
        <f>VLOOKUP(G1536,网银退汇!H:J,3,FALSE)</f>
        <v>#N/A</v>
      </c>
      <c r="L1536" t="str">
        <f t="shared" si="71"/>
        <v>20170818</v>
      </c>
    </row>
    <row r="1537" spans="1:12">
      <c r="A1537" s="1" t="s">
        <v>12694</v>
      </c>
      <c r="B1537" s="1" t="s">
        <v>6792</v>
      </c>
      <c r="C1537" s="1" t="s">
        <v>13869</v>
      </c>
      <c r="D1537" s="1" t="s">
        <v>13853</v>
      </c>
      <c r="E1537" s="1" t="s">
        <v>12695</v>
      </c>
      <c r="F1537" s="2">
        <v>1200</v>
      </c>
      <c r="G1537" s="1" t="str">
        <f t="shared" si="69"/>
        <v>62319000000249533701200</v>
      </c>
      <c r="H1537" s="1" t="s">
        <v>13854</v>
      </c>
      <c r="I1537" t="e">
        <f>VLOOKUP(G2850,银行退汇!H:K,4,FALSE)</f>
        <v>#N/A</v>
      </c>
      <c r="J1537" t="e">
        <f t="shared" si="70"/>
        <v>#N/A</v>
      </c>
      <c r="K1537" t="e">
        <f>VLOOKUP(G1537,网银退汇!H:J,3,FALSE)</f>
        <v>#N/A</v>
      </c>
      <c r="L1537" t="str">
        <f t="shared" si="71"/>
        <v>20170816</v>
      </c>
    </row>
    <row r="1538" spans="1:12">
      <c r="A1538" s="1" t="s">
        <v>8540</v>
      </c>
      <c r="B1538" s="1" t="s">
        <v>1617</v>
      </c>
      <c r="C1538" s="1" t="s">
        <v>13852</v>
      </c>
      <c r="D1538" s="1" t="s">
        <v>13853</v>
      </c>
      <c r="E1538" s="1" t="s">
        <v>8541</v>
      </c>
      <c r="F1538" s="2">
        <v>824.5</v>
      </c>
      <c r="G1538" s="1" t="str">
        <f t="shared" ref="G1538:G1601" si="72">E1538&amp;F1538</f>
        <v>6231900000026018263824.5</v>
      </c>
      <c r="H1538" s="1" t="s">
        <v>13854</v>
      </c>
      <c r="I1538" t="e">
        <f>VLOOKUP(G2851,银行退汇!H:K,4,FALSE)</f>
        <v>#N/A</v>
      </c>
      <c r="J1538" t="e">
        <f t="shared" si="70"/>
        <v>#N/A</v>
      </c>
      <c r="K1538" t="e">
        <f>VLOOKUP(G1538,网银退汇!H:J,3,FALSE)</f>
        <v>#N/A</v>
      </c>
      <c r="L1538" t="str">
        <f t="shared" si="71"/>
        <v>20170801</v>
      </c>
    </row>
    <row r="1539" spans="1:12">
      <c r="A1539" s="1" t="s">
        <v>11649</v>
      </c>
      <c r="B1539" s="1" t="s">
        <v>5444</v>
      </c>
      <c r="C1539" s="1" t="s">
        <v>13864</v>
      </c>
      <c r="D1539" s="1" t="s">
        <v>13853</v>
      </c>
      <c r="E1539" s="1" t="s">
        <v>11650</v>
      </c>
      <c r="F1539" s="2">
        <v>363</v>
      </c>
      <c r="G1539" s="1" t="str">
        <f t="shared" si="72"/>
        <v>6231900000026344628363</v>
      </c>
      <c r="H1539" s="1" t="s">
        <v>13854</v>
      </c>
      <c r="I1539" t="e">
        <f>VLOOKUP(G2852,银行退汇!H:K,4,FALSE)</f>
        <v>#N/A</v>
      </c>
      <c r="J1539" t="e">
        <f t="shared" ref="J1539:J1602" si="73">IF(I1539&gt;0,1,"")</f>
        <v>#N/A</v>
      </c>
      <c r="K1539" t="e">
        <f>VLOOKUP(G1539,网银退汇!H:J,3,FALSE)</f>
        <v>#N/A</v>
      </c>
      <c r="L1539" t="str">
        <f t="shared" ref="L1539:L1602" si="74">C1539</f>
        <v>20170811</v>
      </c>
    </row>
    <row r="1540" spans="1:12">
      <c r="A1540" s="1" t="s">
        <v>11060</v>
      </c>
      <c r="B1540" s="1" t="s">
        <v>4709</v>
      </c>
      <c r="C1540" s="1" t="s">
        <v>13862</v>
      </c>
      <c r="D1540" s="1" t="s">
        <v>13853</v>
      </c>
      <c r="E1540" s="1" t="s">
        <v>11061</v>
      </c>
      <c r="F1540" s="2">
        <v>120</v>
      </c>
      <c r="G1540" s="1" t="str">
        <f t="shared" si="72"/>
        <v>6231900000026829339120</v>
      </c>
      <c r="H1540" s="1" t="s">
        <v>13854</v>
      </c>
      <c r="I1540" t="e">
        <f>VLOOKUP(G2853,银行退汇!H:K,4,FALSE)</f>
        <v>#N/A</v>
      </c>
      <c r="J1540" t="e">
        <f t="shared" si="73"/>
        <v>#N/A</v>
      </c>
      <c r="K1540" t="e">
        <f>VLOOKUP(G1540,网银退汇!H:J,3,FALSE)</f>
        <v>#N/A</v>
      </c>
      <c r="L1540" t="str">
        <f t="shared" si="74"/>
        <v>20170809</v>
      </c>
    </row>
    <row r="1541" spans="1:12">
      <c r="A1541" s="1" t="s">
        <v>8564</v>
      </c>
      <c r="B1541" s="1" t="s">
        <v>1652</v>
      </c>
      <c r="C1541" s="1" t="s">
        <v>13852</v>
      </c>
      <c r="D1541" s="1" t="s">
        <v>13853</v>
      </c>
      <c r="E1541" s="1" t="s">
        <v>8565</v>
      </c>
      <c r="F1541" s="2">
        <v>150</v>
      </c>
      <c r="G1541" s="1" t="str">
        <f t="shared" si="72"/>
        <v>6231900000026982328150</v>
      </c>
      <c r="H1541" s="1" t="s">
        <v>13854</v>
      </c>
      <c r="I1541" t="e">
        <f>VLOOKUP(G2854,银行退汇!H:K,4,FALSE)</f>
        <v>#N/A</v>
      </c>
      <c r="J1541" t="e">
        <f t="shared" si="73"/>
        <v>#N/A</v>
      </c>
      <c r="K1541" t="e">
        <f>VLOOKUP(G1541,网银退汇!H:J,3,FALSE)</f>
        <v>#N/A</v>
      </c>
      <c r="L1541" t="str">
        <f t="shared" si="74"/>
        <v>20170801</v>
      </c>
    </row>
    <row r="1542" spans="1:12">
      <c r="A1542" s="1" t="s">
        <v>9505</v>
      </c>
      <c r="B1542" s="1" t="s">
        <v>2804</v>
      </c>
      <c r="C1542" s="1" t="s">
        <v>13857</v>
      </c>
      <c r="D1542" s="1" t="s">
        <v>13853</v>
      </c>
      <c r="E1542" s="1" t="s">
        <v>9506</v>
      </c>
      <c r="F1542" s="2">
        <v>200</v>
      </c>
      <c r="G1542" s="1" t="str">
        <f t="shared" si="72"/>
        <v>6231900000027049069200</v>
      </c>
      <c r="H1542" s="1" t="s">
        <v>13854</v>
      </c>
      <c r="I1542" t="e">
        <f>VLOOKUP(G2855,银行退汇!H:K,4,FALSE)</f>
        <v>#N/A</v>
      </c>
      <c r="J1542" t="e">
        <f t="shared" si="73"/>
        <v>#N/A</v>
      </c>
      <c r="K1542" t="e">
        <f>VLOOKUP(G1542,网银退汇!H:J,3,FALSE)</f>
        <v>#N/A</v>
      </c>
      <c r="L1542" t="str">
        <f t="shared" si="74"/>
        <v>20170804</v>
      </c>
    </row>
    <row r="1543" spans="1:12">
      <c r="A1543" s="1" t="s">
        <v>13508</v>
      </c>
      <c r="B1543" s="1" t="s">
        <v>7897</v>
      </c>
      <c r="C1543" s="1" t="s">
        <v>13871</v>
      </c>
      <c r="D1543" s="1" t="s">
        <v>13853</v>
      </c>
      <c r="E1543" s="1" t="s">
        <v>13509</v>
      </c>
      <c r="F1543" s="2">
        <v>7474.68</v>
      </c>
      <c r="G1543" s="1" t="str">
        <f t="shared" si="72"/>
        <v>62319000000271097727474.68</v>
      </c>
      <c r="H1543" s="1" t="s">
        <v>13854</v>
      </c>
      <c r="I1543" t="e">
        <f>VLOOKUP(G2856,银行退汇!H:K,4,FALSE)</f>
        <v>#N/A</v>
      </c>
      <c r="J1543" t="e">
        <f t="shared" si="73"/>
        <v>#N/A</v>
      </c>
      <c r="K1543" t="e">
        <f>VLOOKUP(G1543,网银退汇!H:J,3,FALSE)</f>
        <v>#N/A</v>
      </c>
      <c r="L1543" t="str">
        <f t="shared" si="74"/>
        <v>20170818</v>
      </c>
    </row>
    <row r="1544" spans="1:12">
      <c r="A1544" s="1" t="s">
        <v>12245</v>
      </c>
      <c r="B1544" s="1" t="s">
        <v>6177</v>
      </c>
      <c r="C1544" s="1" t="s">
        <v>13867</v>
      </c>
      <c r="D1544" s="1" t="s">
        <v>13853</v>
      </c>
      <c r="E1544" s="1" t="s">
        <v>12246</v>
      </c>
      <c r="F1544" s="2">
        <v>39</v>
      </c>
      <c r="G1544" s="1" t="str">
        <f t="shared" si="72"/>
        <v>623190000002746436739</v>
      </c>
      <c r="H1544" s="1" t="s">
        <v>13854</v>
      </c>
      <c r="I1544" t="e">
        <f>VLOOKUP(G2857,银行退汇!H:K,4,FALSE)</f>
        <v>#N/A</v>
      </c>
      <c r="J1544" t="e">
        <f t="shared" si="73"/>
        <v>#N/A</v>
      </c>
      <c r="K1544" t="e">
        <f>VLOOKUP(G1544,网银退汇!H:J,3,FALSE)</f>
        <v>#N/A</v>
      </c>
      <c r="L1544" t="str">
        <f t="shared" si="74"/>
        <v>20170814</v>
      </c>
    </row>
    <row r="1545" spans="1:12">
      <c r="A1545" s="1" t="s">
        <v>11714</v>
      </c>
      <c r="B1545" s="1" t="s">
        <v>5523</v>
      </c>
      <c r="C1545" s="1" t="s">
        <v>13864</v>
      </c>
      <c r="D1545" s="1" t="s">
        <v>13853</v>
      </c>
      <c r="E1545" s="1" t="s">
        <v>11715</v>
      </c>
      <c r="F1545" s="2">
        <v>1720</v>
      </c>
      <c r="G1545" s="1" t="str">
        <f t="shared" si="72"/>
        <v>62319000000290009121720</v>
      </c>
      <c r="H1545" s="1" t="s">
        <v>13854</v>
      </c>
      <c r="I1545" t="e">
        <f>VLOOKUP(G2858,银行退汇!H:K,4,FALSE)</f>
        <v>#N/A</v>
      </c>
      <c r="J1545" t="e">
        <f t="shared" si="73"/>
        <v>#N/A</v>
      </c>
      <c r="K1545" t="e">
        <f>VLOOKUP(G1545,网银退汇!H:J,3,FALSE)</f>
        <v>#N/A</v>
      </c>
      <c r="L1545" t="str">
        <f t="shared" si="74"/>
        <v>20170811</v>
      </c>
    </row>
    <row r="1546" spans="1:12">
      <c r="A1546" s="1" t="s">
        <v>10110</v>
      </c>
      <c r="B1546" s="1" t="s">
        <v>3546</v>
      </c>
      <c r="C1546" s="1" t="s">
        <v>13860</v>
      </c>
      <c r="D1546" s="1" t="s">
        <v>13853</v>
      </c>
      <c r="E1546" s="1" t="s">
        <v>10111</v>
      </c>
      <c r="F1546" s="2">
        <v>1000</v>
      </c>
      <c r="G1546" s="1" t="str">
        <f t="shared" si="72"/>
        <v>62319000000292264001000</v>
      </c>
      <c r="H1546" s="1" t="s">
        <v>13854</v>
      </c>
      <c r="I1546" t="e">
        <f>VLOOKUP(G2859,银行退汇!H:K,4,FALSE)</f>
        <v>#N/A</v>
      </c>
      <c r="J1546" t="e">
        <f t="shared" si="73"/>
        <v>#N/A</v>
      </c>
      <c r="K1546" t="e">
        <f>VLOOKUP(G1546,网银退汇!H:J,3,FALSE)</f>
        <v>#N/A</v>
      </c>
      <c r="L1546" t="str">
        <f t="shared" si="74"/>
        <v>20170807</v>
      </c>
    </row>
    <row r="1547" spans="1:12">
      <c r="A1547" s="1" t="s">
        <v>13447</v>
      </c>
      <c r="B1547" s="1" t="s">
        <v>7811</v>
      </c>
      <c r="C1547" s="1" t="s">
        <v>13871</v>
      </c>
      <c r="D1547" s="1" t="s">
        <v>13853</v>
      </c>
      <c r="E1547" s="1" t="s">
        <v>13448</v>
      </c>
      <c r="F1547" s="2">
        <v>1300</v>
      </c>
      <c r="G1547" s="1" t="str">
        <f t="shared" si="72"/>
        <v>62319000000298950141300</v>
      </c>
      <c r="H1547" s="1" t="s">
        <v>13854</v>
      </c>
      <c r="I1547" t="e">
        <f>VLOOKUP(G2860,银行退汇!H:K,4,FALSE)</f>
        <v>#N/A</v>
      </c>
      <c r="J1547" t="e">
        <f t="shared" si="73"/>
        <v>#N/A</v>
      </c>
      <c r="K1547" t="e">
        <f>VLOOKUP(G1547,网银退汇!H:J,3,FALSE)</f>
        <v>#N/A</v>
      </c>
      <c r="L1547" t="str">
        <f t="shared" si="74"/>
        <v>20170818</v>
      </c>
    </row>
    <row r="1548" spans="1:12">
      <c r="A1548" s="1" t="s">
        <v>12403</v>
      </c>
      <c r="B1548" s="1" t="s">
        <v>6395</v>
      </c>
      <c r="C1548" s="1" t="s">
        <v>13868</v>
      </c>
      <c r="D1548" s="1" t="s">
        <v>13853</v>
      </c>
      <c r="E1548" s="1" t="s">
        <v>12404</v>
      </c>
      <c r="F1548" s="2">
        <v>30</v>
      </c>
      <c r="G1548" s="1" t="str">
        <f t="shared" si="72"/>
        <v>623190000002990887430</v>
      </c>
      <c r="H1548" s="1" t="s">
        <v>13854</v>
      </c>
      <c r="I1548" t="e">
        <f>VLOOKUP(G2861,银行退汇!H:K,4,FALSE)</f>
        <v>#N/A</v>
      </c>
      <c r="J1548" t="e">
        <f t="shared" si="73"/>
        <v>#N/A</v>
      </c>
      <c r="K1548" t="e">
        <f>VLOOKUP(G1548,网银退汇!H:J,3,FALSE)</f>
        <v>#N/A</v>
      </c>
      <c r="L1548" t="str">
        <f t="shared" si="74"/>
        <v>20170815</v>
      </c>
    </row>
    <row r="1549" spans="1:12">
      <c r="A1549" s="1" t="s">
        <v>12406</v>
      </c>
      <c r="B1549" s="1" t="s">
        <v>6399</v>
      </c>
      <c r="C1549" s="1" t="s">
        <v>13868</v>
      </c>
      <c r="D1549" s="1" t="s">
        <v>13853</v>
      </c>
      <c r="E1549" s="1" t="s">
        <v>12404</v>
      </c>
      <c r="F1549" s="2">
        <v>40</v>
      </c>
      <c r="G1549" s="1" t="str">
        <f t="shared" si="72"/>
        <v>623190000002990887440</v>
      </c>
      <c r="H1549" s="1" t="s">
        <v>13854</v>
      </c>
      <c r="I1549" t="e">
        <f>VLOOKUP(G2862,银行退汇!H:K,4,FALSE)</f>
        <v>#N/A</v>
      </c>
      <c r="J1549" t="e">
        <f t="shared" si="73"/>
        <v>#N/A</v>
      </c>
      <c r="K1549" t="e">
        <f>VLOOKUP(G1549,网银退汇!H:J,3,FALSE)</f>
        <v>#N/A</v>
      </c>
      <c r="L1549" t="str">
        <f t="shared" si="74"/>
        <v>20170815</v>
      </c>
    </row>
    <row r="1550" spans="1:12">
      <c r="A1550" s="1" t="s">
        <v>9493</v>
      </c>
      <c r="B1550" s="1" t="s">
        <v>2788</v>
      </c>
      <c r="C1550" s="1" t="s">
        <v>13857</v>
      </c>
      <c r="D1550" s="1" t="s">
        <v>13853</v>
      </c>
      <c r="E1550" s="1" t="s">
        <v>9494</v>
      </c>
      <c r="F1550" s="2">
        <v>193.2</v>
      </c>
      <c r="G1550" s="1" t="str">
        <f t="shared" si="72"/>
        <v>6231900000030609438193.2</v>
      </c>
      <c r="H1550" s="1" t="s">
        <v>13854</v>
      </c>
      <c r="I1550" t="e">
        <f>VLOOKUP(G2863,银行退汇!H:K,4,FALSE)</f>
        <v>#N/A</v>
      </c>
      <c r="J1550" t="e">
        <f t="shared" si="73"/>
        <v>#N/A</v>
      </c>
      <c r="K1550" t="e">
        <f>VLOOKUP(G1550,网银退汇!H:J,3,FALSE)</f>
        <v>#N/A</v>
      </c>
      <c r="L1550" t="str">
        <f t="shared" si="74"/>
        <v>20170804</v>
      </c>
    </row>
    <row r="1551" spans="1:12">
      <c r="A1551" s="1" t="s">
        <v>12053</v>
      </c>
      <c r="B1551" s="1" t="s">
        <v>5931</v>
      </c>
      <c r="C1551" s="1" t="s">
        <v>13867</v>
      </c>
      <c r="D1551" s="1" t="s">
        <v>13853</v>
      </c>
      <c r="E1551" s="1" t="s">
        <v>12054</v>
      </c>
      <c r="F1551" s="2">
        <v>1263.2</v>
      </c>
      <c r="G1551" s="1" t="str">
        <f t="shared" si="72"/>
        <v>62319000000306115331263.2</v>
      </c>
      <c r="H1551" s="1" t="s">
        <v>13854</v>
      </c>
      <c r="I1551" t="e">
        <f>VLOOKUP(G2864,银行退汇!H:K,4,FALSE)</f>
        <v>#N/A</v>
      </c>
      <c r="J1551" t="e">
        <f t="shared" si="73"/>
        <v>#N/A</v>
      </c>
      <c r="K1551" t="e">
        <f>VLOOKUP(G1551,网银退汇!H:J,3,FALSE)</f>
        <v>#N/A</v>
      </c>
      <c r="L1551" t="str">
        <f t="shared" si="74"/>
        <v>20170814</v>
      </c>
    </row>
    <row r="1552" spans="1:12">
      <c r="A1552" s="1" t="s">
        <v>11211</v>
      </c>
      <c r="B1552" s="1" t="s">
        <v>4894</v>
      </c>
      <c r="C1552" s="1" t="s">
        <v>13863</v>
      </c>
      <c r="D1552" s="1" t="s">
        <v>13853</v>
      </c>
      <c r="E1552" s="1" t="s">
        <v>11212</v>
      </c>
      <c r="F1552" s="2">
        <v>263.2</v>
      </c>
      <c r="G1552" s="1" t="str">
        <f t="shared" si="72"/>
        <v>6231900000030641084263.2</v>
      </c>
      <c r="H1552" s="1" t="s">
        <v>13854</v>
      </c>
      <c r="I1552" t="e">
        <f>VLOOKUP(G2865,银行退汇!H:K,4,FALSE)</f>
        <v>#N/A</v>
      </c>
      <c r="J1552" t="e">
        <f t="shared" si="73"/>
        <v>#N/A</v>
      </c>
      <c r="K1552" t="e">
        <f>VLOOKUP(G1552,网银退汇!H:J,3,FALSE)</f>
        <v>#N/A</v>
      </c>
      <c r="L1552" t="str">
        <f t="shared" si="74"/>
        <v>20170810</v>
      </c>
    </row>
    <row r="1553" spans="1:12">
      <c r="A1553" s="1" t="s">
        <v>10594</v>
      </c>
      <c r="B1553" s="1" t="s">
        <v>4145</v>
      </c>
      <c r="C1553" s="1" t="s">
        <v>13861</v>
      </c>
      <c r="D1553" s="1" t="s">
        <v>13853</v>
      </c>
      <c r="E1553" s="1" t="s">
        <v>10595</v>
      </c>
      <c r="F1553" s="2">
        <v>863</v>
      </c>
      <c r="G1553" s="1" t="str">
        <f t="shared" si="72"/>
        <v>6231900000030868356863</v>
      </c>
      <c r="H1553" s="1" t="s">
        <v>13854</v>
      </c>
      <c r="I1553" t="e">
        <f>VLOOKUP(G2866,银行退汇!H:K,4,FALSE)</f>
        <v>#N/A</v>
      </c>
      <c r="J1553" t="e">
        <f t="shared" si="73"/>
        <v>#N/A</v>
      </c>
      <c r="K1553" t="e">
        <f>VLOOKUP(G1553,网银退汇!H:J,3,FALSE)</f>
        <v>#N/A</v>
      </c>
      <c r="L1553" t="str">
        <f t="shared" si="74"/>
        <v>20170808</v>
      </c>
    </row>
    <row r="1554" spans="1:12">
      <c r="A1554" s="1" t="s">
        <v>11214</v>
      </c>
      <c r="B1554" s="1" t="s">
        <v>4898</v>
      </c>
      <c r="C1554" s="1" t="s">
        <v>13863</v>
      </c>
      <c r="D1554" s="1" t="s">
        <v>13853</v>
      </c>
      <c r="E1554" s="1" t="s">
        <v>11215</v>
      </c>
      <c r="F1554" s="2">
        <v>123.2</v>
      </c>
      <c r="G1554" s="1" t="str">
        <f t="shared" si="72"/>
        <v>6231900000030950808123.2</v>
      </c>
      <c r="H1554" s="1" t="s">
        <v>13854</v>
      </c>
      <c r="I1554" t="e">
        <f>VLOOKUP(G2867,银行退汇!H:K,4,FALSE)</f>
        <v>#N/A</v>
      </c>
      <c r="J1554" t="e">
        <f t="shared" si="73"/>
        <v>#N/A</v>
      </c>
      <c r="K1554" t="e">
        <f>VLOOKUP(G1554,网银退汇!H:J,3,FALSE)</f>
        <v>#N/A</v>
      </c>
      <c r="L1554" t="str">
        <f t="shared" si="74"/>
        <v>20170810</v>
      </c>
    </row>
    <row r="1555" spans="1:12">
      <c r="A1555" s="1" t="s">
        <v>12504</v>
      </c>
      <c r="B1555" s="1" t="s">
        <v>6537</v>
      </c>
      <c r="C1555" s="1" t="s">
        <v>13868</v>
      </c>
      <c r="D1555" s="1" t="s">
        <v>13853</v>
      </c>
      <c r="E1555" s="6" t="s">
        <v>395</v>
      </c>
      <c r="F1555" s="13">
        <v>71</v>
      </c>
      <c r="G1555" s="1" t="str">
        <f t="shared" si="72"/>
        <v>623190000003126248471</v>
      </c>
      <c r="H1555" s="1" t="s">
        <v>13854</v>
      </c>
      <c r="I1555" t="e">
        <f>VLOOKUP(G2868,银行退汇!H:K,4,FALSE)</f>
        <v>#N/A</v>
      </c>
      <c r="J1555" t="e">
        <f t="shared" si="73"/>
        <v>#N/A</v>
      </c>
      <c r="K1555" t="str">
        <f>VLOOKUP(G1555,网银退汇!H:J,3,FALSE)</f>
        <v>2017-08-15</v>
      </c>
      <c r="L1555" t="str">
        <f t="shared" si="74"/>
        <v>20170815</v>
      </c>
    </row>
    <row r="1556" spans="1:12">
      <c r="A1556" s="1" t="s">
        <v>8826</v>
      </c>
      <c r="B1556" s="1" t="s">
        <v>1989</v>
      </c>
      <c r="C1556" s="1" t="s">
        <v>13855</v>
      </c>
      <c r="D1556" s="1" t="s">
        <v>13853</v>
      </c>
      <c r="E1556" s="1" t="s">
        <v>8827</v>
      </c>
      <c r="F1556" s="2">
        <v>45</v>
      </c>
      <c r="G1556" s="1" t="str">
        <f t="shared" si="72"/>
        <v>623190000003577775045</v>
      </c>
      <c r="H1556" s="1" t="s">
        <v>13854</v>
      </c>
      <c r="I1556" t="e">
        <f>VLOOKUP(G2869,银行退汇!H:K,4,FALSE)</f>
        <v>#N/A</v>
      </c>
      <c r="J1556" t="e">
        <f t="shared" si="73"/>
        <v>#N/A</v>
      </c>
      <c r="K1556" t="e">
        <f>VLOOKUP(G1556,网银退汇!H:J,3,FALSE)</f>
        <v>#N/A</v>
      </c>
      <c r="L1556" t="str">
        <f t="shared" si="74"/>
        <v>20170802</v>
      </c>
    </row>
    <row r="1557" spans="1:12">
      <c r="A1557" s="1" t="s">
        <v>11603</v>
      </c>
      <c r="B1557" s="1" t="s">
        <v>5387</v>
      </c>
      <c r="C1557" s="1" t="s">
        <v>13864</v>
      </c>
      <c r="D1557" s="1" t="s">
        <v>13853</v>
      </c>
      <c r="E1557" s="1" t="s">
        <v>11489</v>
      </c>
      <c r="F1557" s="2">
        <v>116.52</v>
      </c>
      <c r="G1557" s="1" t="str">
        <f t="shared" si="72"/>
        <v>6231900000035852256116.52</v>
      </c>
      <c r="H1557" s="1" t="s">
        <v>13854</v>
      </c>
      <c r="I1557" t="e">
        <f>VLOOKUP(G2870,银行退汇!H:K,4,FALSE)</f>
        <v>#N/A</v>
      </c>
      <c r="J1557" t="e">
        <f t="shared" si="73"/>
        <v>#N/A</v>
      </c>
      <c r="K1557" t="e">
        <f>VLOOKUP(G1557,网银退汇!H:J,3,FALSE)</f>
        <v>#N/A</v>
      </c>
      <c r="L1557" t="str">
        <f t="shared" si="74"/>
        <v>20170811</v>
      </c>
    </row>
    <row r="1558" spans="1:12">
      <c r="A1558" s="1" t="s">
        <v>11488</v>
      </c>
      <c r="B1558" s="1" t="s">
        <v>5240</v>
      </c>
      <c r="C1558" s="1" t="s">
        <v>13864</v>
      </c>
      <c r="D1558" s="1" t="s">
        <v>13853</v>
      </c>
      <c r="E1558" s="1" t="s">
        <v>11489</v>
      </c>
      <c r="F1558" s="2">
        <v>3800</v>
      </c>
      <c r="G1558" s="1" t="str">
        <f t="shared" si="72"/>
        <v>62319000000358522563800</v>
      </c>
      <c r="H1558" s="1" t="s">
        <v>13854</v>
      </c>
      <c r="I1558" t="e">
        <f>VLOOKUP(G2871,银行退汇!H:K,4,FALSE)</f>
        <v>#N/A</v>
      </c>
      <c r="J1558" t="e">
        <f t="shared" si="73"/>
        <v>#N/A</v>
      </c>
      <c r="K1558" t="e">
        <f>VLOOKUP(G1558,网银退汇!H:J,3,FALSE)</f>
        <v>#N/A</v>
      </c>
      <c r="L1558" t="str">
        <f t="shared" si="74"/>
        <v>20170811</v>
      </c>
    </row>
    <row r="1559" spans="1:12">
      <c r="A1559" s="1" t="s">
        <v>8811</v>
      </c>
      <c r="B1559" s="1" t="s">
        <v>1969</v>
      </c>
      <c r="C1559" s="1" t="s">
        <v>13855</v>
      </c>
      <c r="D1559" s="1" t="s">
        <v>13853</v>
      </c>
      <c r="E1559" s="1" t="s">
        <v>8812</v>
      </c>
      <c r="F1559" s="2">
        <v>116.34</v>
      </c>
      <c r="G1559" s="1" t="str">
        <f t="shared" si="72"/>
        <v>6231900000035882048116.34</v>
      </c>
      <c r="H1559" s="1" t="s">
        <v>13854</v>
      </c>
      <c r="I1559" t="e">
        <f>VLOOKUP(G2872,银行退汇!H:K,4,FALSE)</f>
        <v>#N/A</v>
      </c>
      <c r="J1559" t="e">
        <f t="shared" si="73"/>
        <v>#N/A</v>
      </c>
      <c r="K1559" t="e">
        <f>VLOOKUP(G1559,网银退汇!H:J,3,FALSE)</f>
        <v>#N/A</v>
      </c>
      <c r="L1559" t="str">
        <f t="shared" si="74"/>
        <v>20170802</v>
      </c>
    </row>
    <row r="1560" spans="1:12">
      <c r="A1560" s="1" t="s">
        <v>12334</v>
      </c>
      <c r="B1560" s="1" t="s">
        <v>6296</v>
      </c>
      <c r="C1560" s="1" t="s">
        <v>13868</v>
      </c>
      <c r="D1560" s="1" t="s">
        <v>13853</v>
      </c>
      <c r="E1560" s="1" t="s">
        <v>12335</v>
      </c>
      <c r="F1560" s="2">
        <v>114</v>
      </c>
      <c r="G1560" s="1" t="str">
        <f t="shared" si="72"/>
        <v>6231900000036749568114</v>
      </c>
      <c r="H1560" s="1" t="s">
        <v>13854</v>
      </c>
      <c r="I1560" t="e">
        <f>VLOOKUP(G2873,银行退汇!H:K,4,FALSE)</f>
        <v>#N/A</v>
      </c>
      <c r="J1560" t="e">
        <f t="shared" si="73"/>
        <v>#N/A</v>
      </c>
      <c r="K1560" t="e">
        <f>VLOOKUP(G1560,网银退汇!H:J,3,FALSE)</f>
        <v>#N/A</v>
      </c>
      <c r="L1560" t="str">
        <f t="shared" si="74"/>
        <v>20170815</v>
      </c>
    </row>
    <row r="1561" spans="1:12">
      <c r="A1561" s="1" t="s">
        <v>12979</v>
      </c>
      <c r="B1561" s="1" t="s">
        <v>7181</v>
      </c>
      <c r="C1561" s="1" t="s">
        <v>13869</v>
      </c>
      <c r="D1561" s="1" t="s">
        <v>13853</v>
      </c>
      <c r="E1561" s="1" t="s">
        <v>12980</v>
      </c>
      <c r="F1561" s="2">
        <v>100</v>
      </c>
      <c r="G1561" s="1" t="str">
        <f t="shared" si="72"/>
        <v>6231900000036820138100</v>
      </c>
      <c r="H1561" s="1" t="s">
        <v>13854</v>
      </c>
      <c r="I1561" t="e">
        <f>VLOOKUP(G2874,银行退汇!H:K,4,FALSE)</f>
        <v>#N/A</v>
      </c>
      <c r="J1561" t="e">
        <f t="shared" si="73"/>
        <v>#N/A</v>
      </c>
      <c r="K1561" t="e">
        <f>VLOOKUP(G1561,网银退汇!H:J,3,FALSE)</f>
        <v>#N/A</v>
      </c>
      <c r="L1561" t="str">
        <f t="shared" si="74"/>
        <v>20170816</v>
      </c>
    </row>
    <row r="1562" spans="1:12">
      <c r="A1562" s="1" t="s">
        <v>10437</v>
      </c>
      <c r="B1562" s="1" t="s">
        <v>3946</v>
      </c>
      <c r="C1562" s="1" t="s">
        <v>13861</v>
      </c>
      <c r="D1562" s="1" t="s">
        <v>13853</v>
      </c>
      <c r="E1562" s="1" t="s">
        <v>10438</v>
      </c>
      <c r="F1562" s="2">
        <v>600</v>
      </c>
      <c r="G1562" s="1" t="str">
        <f t="shared" si="72"/>
        <v>6231900000039975558600</v>
      </c>
      <c r="H1562" s="1" t="s">
        <v>13854</v>
      </c>
      <c r="I1562" t="e">
        <f>VLOOKUP(G2875,银行退汇!H:K,4,FALSE)</f>
        <v>#N/A</v>
      </c>
      <c r="J1562" t="e">
        <f t="shared" si="73"/>
        <v>#N/A</v>
      </c>
      <c r="K1562" t="e">
        <f>VLOOKUP(G1562,网银退汇!H:J,3,FALSE)</f>
        <v>#N/A</v>
      </c>
      <c r="L1562" t="str">
        <f t="shared" si="74"/>
        <v>20170808</v>
      </c>
    </row>
    <row r="1563" spans="1:12">
      <c r="A1563" s="1" t="s">
        <v>11597</v>
      </c>
      <c r="B1563" s="1" t="s">
        <v>5382</v>
      </c>
      <c r="C1563" s="1" t="s">
        <v>13864</v>
      </c>
      <c r="D1563" s="1" t="s">
        <v>13853</v>
      </c>
      <c r="E1563" s="1" t="s">
        <v>11598</v>
      </c>
      <c r="F1563" s="2">
        <v>431</v>
      </c>
      <c r="G1563" s="1" t="str">
        <f t="shared" si="72"/>
        <v>6231900000041132073431</v>
      </c>
      <c r="H1563" s="1" t="s">
        <v>13854</v>
      </c>
      <c r="I1563" t="e">
        <f>VLOOKUP(G2876,银行退汇!H:K,4,FALSE)</f>
        <v>#N/A</v>
      </c>
      <c r="J1563" t="e">
        <f t="shared" si="73"/>
        <v>#N/A</v>
      </c>
      <c r="K1563" t="e">
        <f>VLOOKUP(G1563,网银退汇!H:J,3,FALSE)</f>
        <v>#N/A</v>
      </c>
      <c r="L1563" t="str">
        <f t="shared" si="74"/>
        <v>20170811</v>
      </c>
    </row>
    <row r="1564" spans="1:12">
      <c r="A1564" s="1" t="s">
        <v>8660</v>
      </c>
      <c r="B1564" s="1" t="s">
        <v>1775</v>
      </c>
      <c r="C1564" s="1" t="s">
        <v>13852</v>
      </c>
      <c r="D1564" s="1" t="s">
        <v>13853</v>
      </c>
      <c r="E1564" s="1" t="s">
        <v>8661</v>
      </c>
      <c r="F1564" s="2">
        <v>167.79</v>
      </c>
      <c r="G1564" s="1" t="str">
        <f t="shared" si="72"/>
        <v>6231900000041473063167.79</v>
      </c>
      <c r="H1564" s="1" t="s">
        <v>13854</v>
      </c>
      <c r="I1564" t="e">
        <f>VLOOKUP(G2877,银行退汇!H:K,4,FALSE)</f>
        <v>#N/A</v>
      </c>
      <c r="J1564" t="e">
        <f t="shared" si="73"/>
        <v>#N/A</v>
      </c>
      <c r="K1564" t="e">
        <f>VLOOKUP(G1564,网银退汇!H:J,3,FALSE)</f>
        <v>#N/A</v>
      </c>
      <c r="L1564" t="str">
        <f t="shared" si="74"/>
        <v>20170801</v>
      </c>
    </row>
    <row r="1565" spans="1:12">
      <c r="A1565" s="1" t="s">
        <v>9816</v>
      </c>
      <c r="B1565" s="1" t="s">
        <v>3183</v>
      </c>
      <c r="C1565" s="1" t="s">
        <v>13858</v>
      </c>
      <c r="D1565" s="1" t="s">
        <v>13853</v>
      </c>
      <c r="E1565" s="1" t="s">
        <v>9817</v>
      </c>
      <c r="F1565" s="2">
        <v>108.42</v>
      </c>
      <c r="G1565" s="1" t="str">
        <f t="shared" si="72"/>
        <v>6231900000041594181108.42</v>
      </c>
      <c r="H1565" s="1" t="s">
        <v>13854</v>
      </c>
      <c r="I1565" t="e">
        <f>VLOOKUP(G2878,银行退汇!H:K,4,FALSE)</f>
        <v>#N/A</v>
      </c>
      <c r="J1565" t="e">
        <f t="shared" si="73"/>
        <v>#N/A</v>
      </c>
      <c r="K1565" t="e">
        <f>VLOOKUP(G1565,网银退汇!H:J,3,FALSE)</f>
        <v>#N/A</v>
      </c>
      <c r="L1565" t="str">
        <f t="shared" si="74"/>
        <v>20170805</v>
      </c>
    </row>
    <row r="1566" spans="1:12">
      <c r="A1566" s="1" t="s">
        <v>9822</v>
      </c>
      <c r="B1566" s="1" t="s">
        <v>3191</v>
      </c>
      <c r="C1566" s="1" t="s">
        <v>13858</v>
      </c>
      <c r="D1566" s="1" t="s">
        <v>13853</v>
      </c>
      <c r="E1566" s="1" t="s">
        <v>9817</v>
      </c>
      <c r="F1566" s="2">
        <v>92.5</v>
      </c>
      <c r="G1566" s="1" t="str">
        <f t="shared" si="72"/>
        <v>623190000004159418192.5</v>
      </c>
      <c r="H1566" s="1" t="s">
        <v>13854</v>
      </c>
      <c r="I1566" t="e">
        <f>VLOOKUP(G2879,银行退汇!H:K,4,FALSE)</f>
        <v>#N/A</v>
      </c>
      <c r="J1566" t="e">
        <f t="shared" si="73"/>
        <v>#N/A</v>
      </c>
      <c r="K1566" t="e">
        <f>VLOOKUP(G1566,网银退汇!H:J,3,FALSE)</f>
        <v>#N/A</v>
      </c>
      <c r="L1566" t="str">
        <f t="shared" si="74"/>
        <v>20170805</v>
      </c>
    </row>
    <row r="1567" spans="1:12">
      <c r="A1567" s="1" t="s">
        <v>12566</v>
      </c>
      <c r="B1567" s="1" t="s">
        <v>6618</v>
      </c>
      <c r="C1567" s="1" t="s">
        <v>13868</v>
      </c>
      <c r="D1567" s="1" t="s">
        <v>13853</v>
      </c>
      <c r="E1567" s="1" t="s">
        <v>12567</v>
      </c>
      <c r="F1567" s="2">
        <v>139</v>
      </c>
      <c r="G1567" s="1" t="str">
        <f t="shared" si="72"/>
        <v>6231900000041611068139</v>
      </c>
      <c r="H1567" s="1" t="s">
        <v>13854</v>
      </c>
      <c r="I1567" t="e">
        <f>VLOOKUP(G2880,银行退汇!H:K,4,FALSE)</f>
        <v>#N/A</v>
      </c>
      <c r="J1567" t="e">
        <f t="shared" si="73"/>
        <v>#N/A</v>
      </c>
      <c r="K1567" t="e">
        <f>VLOOKUP(G1567,网银退汇!H:J,3,FALSE)</f>
        <v>#N/A</v>
      </c>
      <c r="L1567" t="str">
        <f t="shared" si="74"/>
        <v>20170815</v>
      </c>
    </row>
    <row r="1568" spans="1:12">
      <c r="A1568" s="1" t="s">
        <v>10701</v>
      </c>
      <c r="B1568" s="1" t="s">
        <v>4272</v>
      </c>
      <c r="C1568" s="1" t="s">
        <v>13861</v>
      </c>
      <c r="D1568" s="1" t="s">
        <v>13853</v>
      </c>
      <c r="E1568" s="1" t="s">
        <v>10702</v>
      </c>
      <c r="F1568" s="2">
        <v>1200</v>
      </c>
      <c r="G1568" s="1" t="str">
        <f t="shared" si="72"/>
        <v>62319000000437273001200</v>
      </c>
      <c r="H1568" s="1" t="s">
        <v>13854</v>
      </c>
      <c r="I1568" t="e">
        <f>VLOOKUP(G2881,银行退汇!H:K,4,FALSE)</f>
        <v>#N/A</v>
      </c>
      <c r="J1568" t="e">
        <f t="shared" si="73"/>
        <v>#N/A</v>
      </c>
      <c r="K1568" t="e">
        <f>VLOOKUP(G1568,网银退汇!H:J,3,FALSE)</f>
        <v>#N/A</v>
      </c>
      <c r="L1568" t="str">
        <f t="shared" si="74"/>
        <v>20170808</v>
      </c>
    </row>
    <row r="1569" spans="1:12">
      <c r="A1569" s="1" t="s">
        <v>11080</v>
      </c>
      <c r="B1569" s="1" t="s">
        <v>4733</v>
      </c>
      <c r="C1569" s="1" t="s">
        <v>13863</v>
      </c>
      <c r="D1569" s="1" t="s">
        <v>13853</v>
      </c>
      <c r="E1569" s="1" t="s">
        <v>10702</v>
      </c>
      <c r="F1569" s="2">
        <v>2860</v>
      </c>
      <c r="G1569" s="1" t="str">
        <f t="shared" si="72"/>
        <v>62319000000437273002860</v>
      </c>
      <c r="H1569" s="1" t="s">
        <v>13854</v>
      </c>
      <c r="I1569" t="e">
        <f>VLOOKUP(G2882,银行退汇!H:K,4,FALSE)</f>
        <v>#N/A</v>
      </c>
      <c r="J1569" t="e">
        <f t="shared" si="73"/>
        <v>#N/A</v>
      </c>
      <c r="K1569" t="e">
        <f>VLOOKUP(G1569,网银退汇!H:J,3,FALSE)</f>
        <v>#N/A</v>
      </c>
      <c r="L1569" t="str">
        <f t="shared" si="74"/>
        <v>20170810</v>
      </c>
    </row>
    <row r="1570" spans="1:12">
      <c r="A1570" s="1" t="s">
        <v>10183</v>
      </c>
      <c r="B1570" s="1" t="s">
        <v>3635</v>
      </c>
      <c r="C1570" s="1" t="s">
        <v>13860</v>
      </c>
      <c r="D1570" s="1" t="s">
        <v>13853</v>
      </c>
      <c r="E1570" s="1" t="s">
        <v>10184</v>
      </c>
      <c r="F1570" s="2">
        <v>788.69</v>
      </c>
      <c r="G1570" s="1" t="str">
        <f t="shared" si="72"/>
        <v>6231900000043832969788.69</v>
      </c>
      <c r="H1570" s="1" t="s">
        <v>13854</v>
      </c>
      <c r="I1570" t="e">
        <f>VLOOKUP(G2883,银行退汇!H:K,4,FALSE)</f>
        <v>#N/A</v>
      </c>
      <c r="J1570" t="e">
        <f t="shared" si="73"/>
        <v>#N/A</v>
      </c>
      <c r="K1570" t="e">
        <f>VLOOKUP(G1570,网银退汇!H:J,3,FALSE)</f>
        <v>#N/A</v>
      </c>
      <c r="L1570" t="str">
        <f t="shared" si="74"/>
        <v>20170807</v>
      </c>
    </row>
    <row r="1571" spans="1:12">
      <c r="A1571" s="1" t="s">
        <v>10308</v>
      </c>
      <c r="B1571" s="1" t="s">
        <v>3791</v>
      </c>
      <c r="C1571" s="1" t="s">
        <v>13860</v>
      </c>
      <c r="D1571" s="1" t="s">
        <v>13853</v>
      </c>
      <c r="E1571" s="1" t="s">
        <v>10309</v>
      </c>
      <c r="F1571" s="2">
        <v>477</v>
      </c>
      <c r="G1571" s="1" t="str">
        <f t="shared" si="72"/>
        <v>6231900000047572264477</v>
      </c>
      <c r="H1571" s="1" t="s">
        <v>13854</v>
      </c>
      <c r="I1571" t="e">
        <f>VLOOKUP(G2884,银行退汇!H:K,4,FALSE)</f>
        <v>#N/A</v>
      </c>
      <c r="J1571" t="e">
        <f t="shared" si="73"/>
        <v>#N/A</v>
      </c>
      <c r="K1571" t="e">
        <f>VLOOKUP(G1571,网银退汇!H:J,3,FALSE)</f>
        <v>#N/A</v>
      </c>
      <c r="L1571" t="str">
        <f t="shared" si="74"/>
        <v>20170807</v>
      </c>
    </row>
    <row r="1572" spans="1:12">
      <c r="A1572" s="1" t="s">
        <v>10449</v>
      </c>
      <c r="B1572" s="1" t="s">
        <v>3960</v>
      </c>
      <c r="C1572" s="1" t="s">
        <v>13861</v>
      </c>
      <c r="D1572" s="1" t="s">
        <v>13853</v>
      </c>
      <c r="E1572" s="1" t="s">
        <v>10450</v>
      </c>
      <c r="F1572" s="2">
        <v>482.5</v>
      </c>
      <c r="G1572" s="1" t="str">
        <f t="shared" si="72"/>
        <v>6231900000051128425482.5</v>
      </c>
      <c r="H1572" s="1" t="s">
        <v>13854</v>
      </c>
      <c r="I1572" t="e">
        <f>VLOOKUP(G2885,银行退汇!H:K,4,FALSE)</f>
        <v>#N/A</v>
      </c>
      <c r="J1572" t="e">
        <f t="shared" si="73"/>
        <v>#N/A</v>
      </c>
      <c r="K1572" t="e">
        <f>VLOOKUP(G1572,网银退汇!H:J,3,FALSE)</f>
        <v>#N/A</v>
      </c>
      <c r="L1572" t="str">
        <f t="shared" si="74"/>
        <v>20170808</v>
      </c>
    </row>
    <row r="1573" spans="1:12">
      <c r="A1573" s="1" t="s">
        <v>8971</v>
      </c>
      <c r="B1573" s="1" t="s">
        <v>2161</v>
      </c>
      <c r="C1573" s="1" t="s">
        <v>13855</v>
      </c>
      <c r="D1573" s="1" t="s">
        <v>13853</v>
      </c>
      <c r="E1573" s="1" t="s">
        <v>8972</v>
      </c>
      <c r="F1573" s="2">
        <v>302.20999999999998</v>
      </c>
      <c r="G1573" s="1" t="str">
        <f t="shared" si="72"/>
        <v>6231900000051303721302.21</v>
      </c>
      <c r="H1573" s="1" t="s">
        <v>13854</v>
      </c>
      <c r="I1573" t="e">
        <f>VLOOKUP(G2886,银行退汇!H:K,4,FALSE)</f>
        <v>#N/A</v>
      </c>
      <c r="J1573" t="e">
        <f t="shared" si="73"/>
        <v>#N/A</v>
      </c>
      <c r="K1573" t="e">
        <f>VLOOKUP(G1573,网银退汇!H:J,3,FALSE)</f>
        <v>#N/A</v>
      </c>
      <c r="L1573" t="str">
        <f t="shared" si="74"/>
        <v>20170802</v>
      </c>
    </row>
    <row r="1574" spans="1:12">
      <c r="A1574" s="1" t="s">
        <v>10643</v>
      </c>
      <c r="B1574" s="1" t="s">
        <v>10642</v>
      </c>
      <c r="C1574" s="1" t="s">
        <v>13861</v>
      </c>
      <c r="D1574" s="1" t="s">
        <v>13853</v>
      </c>
      <c r="E1574" s="6" t="s">
        <v>831</v>
      </c>
      <c r="F1574" s="13">
        <v>118</v>
      </c>
      <c r="G1574" s="1" t="str">
        <f t="shared" si="72"/>
        <v>6231900000052021512118</v>
      </c>
      <c r="H1574" s="1" t="s">
        <v>13854</v>
      </c>
      <c r="I1574" t="e">
        <f>VLOOKUP(G2887,银行退汇!H:K,4,FALSE)</f>
        <v>#N/A</v>
      </c>
      <c r="J1574" t="e">
        <f t="shared" si="73"/>
        <v>#N/A</v>
      </c>
      <c r="K1574" t="str">
        <f>VLOOKUP(G1574,网银退汇!H:J,3,FALSE)</f>
        <v>2017-08-09</v>
      </c>
      <c r="L1574" t="str">
        <f t="shared" si="74"/>
        <v>20170808</v>
      </c>
    </row>
    <row r="1575" spans="1:12">
      <c r="A1575" s="1" t="s">
        <v>11262</v>
      </c>
      <c r="B1575" s="1" t="s">
        <v>4951</v>
      </c>
      <c r="C1575" s="1" t="s">
        <v>13863</v>
      </c>
      <c r="D1575" s="1" t="s">
        <v>13853</v>
      </c>
      <c r="E1575" s="1" t="s">
        <v>11263</v>
      </c>
      <c r="F1575" s="2">
        <v>10</v>
      </c>
      <c r="G1575" s="1" t="str">
        <f t="shared" si="72"/>
        <v>623190000005437789610</v>
      </c>
      <c r="H1575" s="1" t="s">
        <v>13854</v>
      </c>
      <c r="I1575" t="e">
        <f>VLOOKUP(G2888,银行退汇!H:K,4,FALSE)</f>
        <v>#N/A</v>
      </c>
      <c r="J1575" t="e">
        <f t="shared" si="73"/>
        <v>#N/A</v>
      </c>
      <c r="K1575" t="e">
        <f>VLOOKUP(G1575,网银退汇!H:J,3,FALSE)</f>
        <v>#N/A</v>
      </c>
      <c r="L1575" t="str">
        <f t="shared" si="74"/>
        <v>20170810</v>
      </c>
    </row>
    <row r="1576" spans="1:12">
      <c r="A1576" s="1" t="s">
        <v>9092</v>
      </c>
      <c r="B1576" s="1" t="s">
        <v>2297</v>
      </c>
      <c r="C1576" s="1" t="s">
        <v>13856</v>
      </c>
      <c r="D1576" s="1" t="s">
        <v>13853</v>
      </c>
      <c r="E1576" s="1" t="s">
        <v>9093</v>
      </c>
      <c r="F1576" s="2">
        <v>500</v>
      </c>
      <c r="G1576" s="1" t="str">
        <f t="shared" si="72"/>
        <v>6231900000054596990500</v>
      </c>
      <c r="H1576" s="1" t="s">
        <v>13854</v>
      </c>
      <c r="I1576" t="e">
        <f>VLOOKUP(G2889,银行退汇!H:K,4,FALSE)</f>
        <v>#N/A</v>
      </c>
      <c r="J1576" t="e">
        <f t="shared" si="73"/>
        <v>#N/A</v>
      </c>
      <c r="K1576" t="e">
        <f>VLOOKUP(G1576,网银退汇!H:J,3,FALSE)</f>
        <v>#N/A</v>
      </c>
      <c r="L1576" t="str">
        <f t="shared" si="74"/>
        <v>20170803</v>
      </c>
    </row>
    <row r="1577" spans="1:12">
      <c r="A1577" s="1" t="s">
        <v>12770</v>
      </c>
      <c r="B1577" s="1" t="s">
        <v>6898</v>
      </c>
      <c r="C1577" s="1" t="s">
        <v>13869</v>
      </c>
      <c r="D1577" s="1" t="s">
        <v>13853</v>
      </c>
      <c r="E1577" s="1" t="s">
        <v>12768</v>
      </c>
      <c r="F1577" s="2">
        <v>26.07</v>
      </c>
      <c r="G1577" s="1" t="str">
        <f t="shared" si="72"/>
        <v>623190000005531727126.07</v>
      </c>
      <c r="H1577" s="1" t="s">
        <v>13854</v>
      </c>
      <c r="I1577" t="e">
        <f>VLOOKUP(G2890,银行退汇!H:K,4,FALSE)</f>
        <v>#N/A</v>
      </c>
      <c r="J1577" t="e">
        <f t="shared" si="73"/>
        <v>#N/A</v>
      </c>
      <c r="K1577" t="e">
        <f>VLOOKUP(G1577,网银退汇!H:J,3,FALSE)</f>
        <v>#N/A</v>
      </c>
      <c r="L1577" t="str">
        <f t="shared" si="74"/>
        <v>20170816</v>
      </c>
    </row>
    <row r="1578" spans="1:12">
      <c r="A1578" s="1" t="s">
        <v>12767</v>
      </c>
      <c r="B1578" s="1" t="s">
        <v>6894</v>
      </c>
      <c r="C1578" s="1" t="s">
        <v>13869</v>
      </c>
      <c r="D1578" s="1" t="s">
        <v>13853</v>
      </c>
      <c r="E1578" s="1" t="s">
        <v>12768</v>
      </c>
      <c r="F1578" s="2">
        <v>494.5</v>
      </c>
      <c r="G1578" s="1" t="str">
        <f t="shared" si="72"/>
        <v>6231900000055317271494.5</v>
      </c>
      <c r="H1578" s="1" t="s">
        <v>13854</v>
      </c>
      <c r="I1578" t="e">
        <f>VLOOKUP(G2891,银行退汇!H:K,4,FALSE)</f>
        <v>#N/A</v>
      </c>
      <c r="J1578" t="e">
        <f t="shared" si="73"/>
        <v>#N/A</v>
      </c>
      <c r="K1578" t="e">
        <f>VLOOKUP(G1578,网银退汇!H:J,3,FALSE)</f>
        <v>#N/A</v>
      </c>
      <c r="L1578" t="str">
        <f t="shared" si="74"/>
        <v>20170816</v>
      </c>
    </row>
    <row r="1579" spans="1:12">
      <c r="A1579" s="1" t="s">
        <v>9796</v>
      </c>
      <c r="B1579" s="1" t="s">
        <v>9795</v>
      </c>
      <c r="C1579" s="1" t="s">
        <v>13858</v>
      </c>
      <c r="D1579" s="1" t="s">
        <v>13853</v>
      </c>
      <c r="E1579" s="6" t="s">
        <v>1001</v>
      </c>
      <c r="F1579" s="13">
        <v>700</v>
      </c>
      <c r="G1579" s="1" t="str">
        <f t="shared" si="72"/>
        <v>6231900000056495928700</v>
      </c>
      <c r="H1579" s="1" t="s">
        <v>13854</v>
      </c>
      <c r="I1579" t="e">
        <f>VLOOKUP(G2892,银行退汇!H:K,4,FALSE)</f>
        <v>#N/A</v>
      </c>
      <c r="J1579" t="e">
        <f t="shared" si="73"/>
        <v>#N/A</v>
      </c>
      <c r="K1579" t="str">
        <f>VLOOKUP(G1579,网银退汇!H:J,3,FALSE)</f>
        <v>2017-08-08</v>
      </c>
      <c r="L1579" t="str">
        <f t="shared" si="74"/>
        <v>20170805</v>
      </c>
    </row>
    <row r="1580" spans="1:12">
      <c r="A1580" s="1" t="s">
        <v>12575</v>
      </c>
      <c r="B1580" s="1" t="s">
        <v>6630</v>
      </c>
      <c r="C1580" s="1" t="s">
        <v>13868</v>
      </c>
      <c r="D1580" s="1" t="s">
        <v>13853</v>
      </c>
      <c r="E1580" s="1" t="s">
        <v>12576</v>
      </c>
      <c r="F1580" s="2">
        <v>103.78</v>
      </c>
      <c r="G1580" s="1" t="str">
        <f t="shared" si="72"/>
        <v>6231900000056571595103.78</v>
      </c>
      <c r="H1580" s="1" t="s">
        <v>13854</v>
      </c>
      <c r="I1580" t="e">
        <f>VLOOKUP(G2893,银行退汇!H:K,4,FALSE)</f>
        <v>#N/A</v>
      </c>
      <c r="J1580" t="e">
        <f t="shared" si="73"/>
        <v>#N/A</v>
      </c>
      <c r="K1580" t="e">
        <f>VLOOKUP(G1580,网银退汇!H:J,3,FALSE)</f>
        <v>#N/A</v>
      </c>
      <c r="L1580" t="str">
        <f t="shared" si="74"/>
        <v>20170815</v>
      </c>
    </row>
    <row r="1581" spans="1:12">
      <c r="A1581" s="1" t="s">
        <v>9801</v>
      </c>
      <c r="B1581" s="1" t="s">
        <v>3163</v>
      </c>
      <c r="C1581" s="1" t="s">
        <v>13858</v>
      </c>
      <c r="D1581" s="1" t="s">
        <v>13853</v>
      </c>
      <c r="E1581" s="1" t="s">
        <v>9802</v>
      </c>
      <c r="F1581" s="2">
        <v>1000</v>
      </c>
      <c r="G1581" s="1" t="str">
        <f t="shared" si="72"/>
        <v>62319000000570040911000</v>
      </c>
      <c r="H1581" s="1" t="s">
        <v>13854</v>
      </c>
      <c r="I1581" t="e">
        <f>VLOOKUP(G2894,银行退汇!H:K,4,FALSE)</f>
        <v>#N/A</v>
      </c>
      <c r="J1581" t="e">
        <f t="shared" si="73"/>
        <v>#N/A</v>
      </c>
      <c r="K1581" t="e">
        <f>VLOOKUP(G1581,网银退汇!H:J,3,FALSE)</f>
        <v>#N/A</v>
      </c>
      <c r="L1581" t="str">
        <f t="shared" si="74"/>
        <v>20170805</v>
      </c>
    </row>
    <row r="1582" spans="1:12">
      <c r="A1582" s="1" t="s">
        <v>13571</v>
      </c>
      <c r="B1582" s="1" t="s">
        <v>7980</v>
      </c>
      <c r="C1582" s="1" t="s">
        <v>13871</v>
      </c>
      <c r="D1582" s="1" t="s">
        <v>13853</v>
      </c>
      <c r="E1582" s="1" t="s">
        <v>13572</v>
      </c>
      <c r="F1582" s="2">
        <v>129</v>
      </c>
      <c r="G1582" s="1" t="str">
        <f t="shared" si="72"/>
        <v>6231900000057044055129</v>
      </c>
      <c r="H1582" s="1" t="s">
        <v>13854</v>
      </c>
      <c r="I1582" t="e">
        <f>VLOOKUP(G2895,银行退汇!H:K,4,FALSE)</f>
        <v>#N/A</v>
      </c>
      <c r="J1582" t="e">
        <f t="shared" si="73"/>
        <v>#N/A</v>
      </c>
      <c r="K1582" t="e">
        <f>VLOOKUP(G1582,网银退汇!H:J,3,FALSE)</f>
        <v>#N/A</v>
      </c>
      <c r="L1582" t="str">
        <f t="shared" si="74"/>
        <v>20170818</v>
      </c>
    </row>
    <row r="1583" spans="1:12">
      <c r="A1583" s="1" t="s">
        <v>8447</v>
      </c>
      <c r="B1583" s="1" t="s">
        <v>1506</v>
      </c>
      <c r="C1583" s="1" t="s">
        <v>13852</v>
      </c>
      <c r="D1583" s="1" t="s">
        <v>13853</v>
      </c>
      <c r="E1583" s="1" t="s">
        <v>8448</v>
      </c>
      <c r="F1583" s="2">
        <v>268.76</v>
      </c>
      <c r="G1583" s="1" t="str">
        <f t="shared" si="72"/>
        <v>6231900000057453918268.76</v>
      </c>
      <c r="H1583" s="1" t="s">
        <v>13854</v>
      </c>
      <c r="I1583" t="e">
        <f>VLOOKUP(G2896,银行退汇!H:K,4,FALSE)</f>
        <v>#N/A</v>
      </c>
      <c r="J1583" t="e">
        <f t="shared" si="73"/>
        <v>#N/A</v>
      </c>
      <c r="K1583" t="e">
        <f>VLOOKUP(G1583,网银退汇!H:J,3,FALSE)</f>
        <v>#N/A</v>
      </c>
      <c r="L1583" t="str">
        <f t="shared" si="74"/>
        <v>20170801</v>
      </c>
    </row>
    <row r="1584" spans="1:12">
      <c r="A1584" s="1" t="s">
        <v>8651</v>
      </c>
      <c r="B1584" s="1" t="s">
        <v>1763</v>
      </c>
      <c r="C1584" s="1" t="s">
        <v>13852</v>
      </c>
      <c r="D1584" s="1" t="s">
        <v>13853</v>
      </c>
      <c r="E1584" s="1" t="s">
        <v>8652</v>
      </c>
      <c r="F1584" s="2">
        <v>48.26</v>
      </c>
      <c r="G1584" s="1" t="str">
        <f t="shared" si="72"/>
        <v>623190000005753713248.26</v>
      </c>
      <c r="H1584" s="1" t="s">
        <v>13854</v>
      </c>
      <c r="I1584" t="e">
        <f>VLOOKUP(G2897,银行退汇!H:K,4,FALSE)</f>
        <v>#N/A</v>
      </c>
      <c r="J1584" t="e">
        <f t="shared" si="73"/>
        <v>#N/A</v>
      </c>
      <c r="K1584" t="e">
        <f>VLOOKUP(G1584,网银退汇!H:J,3,FALSE)</f>
        <v>#N/A</v>
      </c>
      <c r="L1584" t="str">
        <f t="shared" si="74"/>
        <v>20170801</v>
      </c>
    </row>
    <row r="1585" spans="1:12">
      <c r="A1585" s="1" t="s">
        <v>8806</v>
      </c>
      <c r="B1585" s="1" t="s">
        <v>8805</v>
      </c>
      <c r="C1585" s="1" t="s">
        <v>13855</v>
      </c>
      <c r="D1585" s="1" t="s">
        <v>13853</v>
      </c>
      <c r="E1585" s="6" t="s">
        <v>1225</v>
      </c>
      <c r="F1585" s="13">
        <v>53.41</v>
      </c>
      <c r="G1585" s="1" t="str">
        <f t="shared" si="72"/>
        <v>623190000005853556453.41</v>
      </c>
      <c r="H1585" s="1" t="s">
        <v>13854</v>
      </c>
      <c r="I1585" t="e">
        <f>VLOOKUP(G2898,银行退汇!H:K,4,FALSE)</f>
        <v>#N/A</v>
      </c>
      <c r="J1585" t="e">
        <f t="shared" si="73"/>
        <v>#N/A</v>
      </c>
      <c r="K1585" t="str">
        <f>VLOOKUP(G1585,网银退汇!H:J,3,FALSE)</f>
        <v>2017-08-02</v>
      </c>
      <c r="L1585" t="str">
        <f t="shared" si="74"/>
        <v>20170802</v>
      </c>
    </row>
    <row r="1586" spans="1:12">
      <c r="A1586" s="1" t="s">
        <v>8607</v>
      </c>
      <c r="B1586" s="1" t="s">
        <v>1706</v>
      </c>
      <c r="C1586" s="1" t="s">
        <v>13852</v>
      </c>
      <c r="D1586" s="1" t="s">
        <v>13853</v>
      </c>
      <c r="E1586" s="1" t="s">
        <v>8608</v>
      </c>
      <c r="F1586" s="2">
        <v>972.66</v>
      </c>
      <c r="G1586" s="1" t="str">
        <f t="shared" si="72"/>
        <v>6231900000059216925972.66</v>
      </c>
      <c r="H1586" s="1" t="s">
        <v>13854</v>
      </c>
      <c r="I1586" t="e">
        <f>VLOOKUP(G2899,银行退汇!H:K,4,FALSE)</f>
        <v>#N/A</v>
      </c>
      <c r="J1586" t="e">
        <f t="shared" si="73"/>
        <v>#N/A</v>
      </c>
      <c r="K1586" t="e">
        <f>VLOOKUP(G1586,网银退汇!H:J,3,FALSE)</f>
        <v>#N/A</v>
      </c>
      <c r="L1586" t="str">
        <f t="shared" si="74"/>
        <v>20170801</v>
      </c>
    </row>
    <row r="1587" spans="1:12">
      <c r="A1587" s="1" t="s">
        <v>13606</v>
      </c>
      <c r="B1587" s="1" t="s">
        <v>8029</v>
      </c>
      <c r="C1587" s="1" t="s">
        <v>13871</v>
      </c>
      <c r="D1587" s="1" t="s">
        <v>13853</v>
      </c>
      <c r="E1587" s="1" t="s">
        <v>13607</v>
      </c>
      <c r="F1587" s="2">
        <v>1172.27</v>
      </c>
      <c r="G1587" s="1" t="str">
        <f t="shared" si="72"/>
        <v>62319000000594530981172.27</v>
      </c>
      <c r="H1587" s="1" t="s">
        <v>13854</v>
      </c>
      <c r="I1587" t="e">
        <f>VLOOKUP(G2900,银行退汇!H:K,4,FALSE)</f>
        <v>#N/A</v>
      </c>
      <c r="J1587" t="e">
        <f t="shared" si="73"/>
        <v>#N/A</v>
      </c>
      <c r="K1587" t="e">
        <f>VLOOKUP(G1587,网银退汇!H:J,3,FALSE)</f>
        <v>#N/A</v>
      </c>
      <c r="L1587" t="str">
        <f t="shared" si="74"/>
        <v>20170818</v>
      </c>
    </row>
    <row r="1588" spans="1:12">
      <c r="A1588" s="1" t="s">
        <v>11917</v>
      </c>
      <c r="B1588" s="1" t="s">
        <v>5761</v>
      </c>
      <c r="C1588" s="1" t="s">
        <v>13866</v>
      </c>
      <c r="D1588" s="1" t="s">
        <v>13853</v>
      </c>
      <c r="E1588" s="1" t="s">
        <v>11918</v>
      </c>
      <c r="F1588" s="2">
        <v>182.62</v>
      </c>
      <c r="G1588" s="1" t="str">
        <f t="shared" si="72"/>
        <v>6231900000060059074182.62</v>
      </c>
      <c r="H1588" s="1" t="s">
        <v>13854</v>
      </c>
      <c r="I1588" t="e">
        <f>VLOOKUP(G2901,银行退汇!H:K,4,FALSE)</f>
        <v>#N/A</v>
      </c>
      <c r="J1588" t="e">
        <f t="shared" si="73"/>
        <v>#N/A</v>
      </c>
      <c r="K1588" t="e">
        <f>VLOOKUP(G1588,网银退汇!H:J,3,FALSE)</f>
        <v>#N/A</v>
      </c>
      <c r="L1588" t="str">
        <f t="shared" si="74"/>
        <v>20170813</v>
      </c>
    </row>
    <row r="1589" spans="1:12">
      <c r="A1589" s="1" t="s">
        <v>10930</v>
      </c>
      <c r="B1589" s="1" t="s">
        <v>4551</v>
      </c>
      <c r="C1589" s="1" t="s">
        <v>13862</v>
      </c>
      <c r="D1589" s="1" t="s">
        <v>13853</v>
      </c>
      <c r="E1589" s="1" t="s">
        <v>10931</v>
      </c>
      <c r="F1589" s="2">
        <v>250</v>
      </c>
      <c r="G1589" s="1" t="str">
        <f t="shared" si="72"/>
        <v>6231900000060171333250</v>
      </c>
      <c r="H1589" s="1" t="s">
        <v>13854</v>
      </c>
      <c r="I1589" t="e">
        <f>VLOOKUP(G2902,银行退汇!H:K,4,FALSE)</f>
        <v>#N/A</v>
      </c>
      <c r="J1589" t="e">
        <f t="shared" si="73"/>
        <v>#N/A</v>
      </c>
      <c r="K1589" t="e">
        <f>VLOOKUP(G1589,网银退汇!H:J,3,FALSE)</f>
        <v>#N/A</v>
      </c>
      <c r="L1589" t="str">
        <f t="shared" si="74"/>
        <v>20170809</v>
      </c>
    </row>
    <row r="1590" spans="1:12">
      <c r="A1590" s="1" t="s">
        <v>9060</v>
      </c>
      <c r="B1590" s="1" t="s">
        <v>9059</v>
      </c>
      <c r="C1590" s="1" t="s">
        <v>13856</v>
      </c>
      <c r="D1590" s="1" t="s">
        <v>13853</v>
      </c>
      <c r="E1590" s="6" t="s">
        <v>1175</v>
      </c>
      <c r="F1590" s="13">
        <v>2023.76</v>
      </c>
      <c r="G1590" s="1" t="str">
        <f t="shared" si="72"/>
        <v>62319000000611739082023.76</v>
      </c>
      <c r="H1590" s="1" t="s">
        <v>13854</v>
      </c>
      <c r="I1590" t="e">
        <f>VLOOKUP(G2903,银行退汇!H:K,4,FALSE)</f>
        <v>#N/A</v>
      </c>
      <c r="J1590" t="e">
        <f t="shared" si="73"/>
        <v>#N/A</v>
      </c>
      <c r="K1590" t="str">
        <f>VLOOKUP(G1590,网银退汇!H:J,3,FALSE)</f>
        <v>2017-08-04</v>
      </c>
      <c r="L1590" t="str">
        <f t="shared" si="74"/>
        <v>20170803</v>
      </c>
    </row>
    <row r="1591" spans="1:12">
      <c r="A1591" s="1" t="s">
        <v>11640</v>
      </c>
      <c r="B1591" s="1" t="s">
        <v>5431</v>
      </c>
      <c r="C1591" s="1" t="s">
        <v>13864</v>
      </c>
      <c r="D1591" s="1" t="s">
        <v>13853</v>
      </c>
      <c r="E1591" s="1" t="s">
        <v>11641</v>
      </c>
      <c r="F1591" s="2">
        <v>41.34</v>
      </c>
      <c r="G1591" s="1" t="str">
        <f t="shared" si="72"/>
        <v>623190000006134530841.34</v>
      </c>
      <c r="H1591" s="1" t="s">
        <v>13854</v>
      </c>
      <c r="I1591" t="e">
        <f>VLOOKUP(G2904,银行退汇!H:K,4,FALSE)</f>
        <v>#N/A</v>
      </c>
      <c r="J1591" t="e">
        <f t="shared" si="73"/>
        <v>#N/A</v>
      </c>
      <c r="K1591" t="e">
        <f>VLOOKUP(G1591,网银退汇!H:J,3,FALSE)</f>
        <v>#N/A</v>
      </c>
      <c r="L1591" t="str">
        <f t="shared" si="74"/>
        <v>20170811</v>
      </c>
    </row>
    <row r="1592" spans="1:12">
      <c r="A1592" s="1" t="s">
        <v>10218</v>
      </c>
      <c r="B1592" s="1" t="s">
        <v>3676</v>
      </c>
      <c r="C1592" s="1" t="s">
        <v>13860</v>
      </c>
      <c r="D1592" s="1" t="s">
        <v>13853</v>
      </c>
      <c r="E1592" s="1" t="s">
        <v>10219</v>
      </c>
      <c r="F1592" s="2">
        <v>80</v>
      </c>
      <c r="G1592" s="1" t="str">
        <f t="shared" si="72"/>
        <v>623190000006168178580</v>
      </c>
      <c r="H1592" s="1" t="s">
        <v>13854</v>
      </c>
      <c r="I1592" t="e">
        <f>VLOOKUP(G2905,银行退汇!H:K,4,FALSE)</f>
        <v>#N/A</v>
      </c>
      <c r="J1592" t="e">
        <f t="shared" si="73"/>
        <v>#N/A</v>
      </c>
      <c r="K1592" t="e">
        <f>VLOOKUP(G1592,网银退汇!H:J,3,FALSE)</f>
        <v>#N/A</v>
      </c>
      <c r="L1592" t="str">
        <f t="shared" si="74"/>
        <v>20170807</v>
      </c>
    </row>
    <row r="1593" spans="1:12">
      <c r="A1593" s="1" t="s">
        <v>10551</v>
      </c>
      <c r="B1593" s="1" t="s">
        <v>4087</v>
      </c>
      <c r="C1593" s="1" t="s">
        <v>13861</v>
      </c>
      <c r="D1593" s="1" t="s">
        <v>13853</v>
      </c>
      <c r="E1593" s="1" t="s">
        <v>10552</v>
      </c>
      <c r="F1593" s="2">
        <v>171.72</v>
      </c>
      <c r="G1593" s="1" t="str">
        <f t="shared" si="72"/>
        <v>6231900000061770729171.72</v>
      </c>
      <c r="H1593" s="1" t="s">
        <v>13854</v>
      </c>
      <c r="I1593" t="e">
        <f>VLOOKUP(G2906,银行退汇!H:K,4,FALSE)</f>
        <v>#N/A</v>
      </c>
      <c r="J1593" t="e">
        <f t="shared" si="73"/>
        <v>#N/A</v>
      </c>
      <c r="K1593" t="e">
        <f>VLOOKUP(G1593,网银退汇!H:J,3,FALSE)</f>
        <v>#N/A</v>
      </c>
      <c r="L1593" t="str">
        <f t="shared" si="74"/>
        <v>20170808</v>
      </c>
    </row>
    <row r="1594" spans="1:12">
      <c r="A1594" s="1" t="s">
        <v>9900</v>
      </c>
      <c r="B1594" s="1" t="s">
        <v>3284</v>
      </c>
      <c r="C1594" s="1" t="s">
        <v>13858</v>
      </c>
      <c r="D1594" s="1" t="s">
        <v>13853</v>
      </c>
      <c r="E1594" s="1" t="s">
        <v>9901</v>
      </c>
      <c r="F1594" s="2">
        <v>349.56</v>
      </c>
      <c r="G1594" s="1" t="str">
        <f t="shared" si="72"/>
        <v>6231900000062399916349.56</v>
      </c>
      <c r="H1594" s="1" t="s">
        <v>13854</v>
      </c>
      <c r="I1594" t="e">
        <f>VLOOKUP(G2907,银行退汇!H:K,4,FALSE)</f>
        <v>#N/A</v>
      </c>
      <c r="J1594" t="e">
        <f t="shared" si="73"/>
        <v>#N/A</v>
      </c>
      <c r="K1594" t="e">
        <f>VLOOKUP(G1594,网银退汇!H:J,3,FALSE)</f>
        <v>#N/A</v>
      </c>
      <c r="L1594" t="str">
        <f t="shared" si="74"/>
        <v>20170805</v>
      </c>
    </row>
    <row r="1595" spans="1:12">
      <c r="A1595" s="1" t="s">
        <v>8368</v>
      </c>
      <c r="B1595" s="1" t="s">
        <v>8367</v>
      </c>
      <c r="C1595" s="1" t="s">
        <v>13852</v>
      </c>
      <c r="D1595" s="1" t="s">
        <v>13853</v>
      </c>
      <c r="E1595" s="6" t="s">
        <v>1315</v>
      </c>
      <c r="F1595" s="13">
        <v>1800</v>
      </c>
      <c r="G1595" s="1" t="str">
        <f t="shared" si="72"/>
        <v>62319000000625277481800</v>
      </c>
      <c r="H1595" s="1" t="s">
        <v>13854</v>
      </c>
      <c r="I1595" t="e">
        <f>VLOOKUP(G2908,银行退汇!H:K,4,FALSE)</f>
        <v>#N/A</v>
      </c>
      <c r="J1595" t="e">
        <f t="shared" si="73"/>
        <v>#N/A</v>
      </c>
      <c r="K1595" t="str">
        <f>VLOOKUP(G1595,网银退汇!H:J,3,FALSE)</f>
        <v>2017-08-02</v>
      </c>
      <c r="L1595" t="str">
        <f t="shared" si="74"/>
        <v>20170801</v>
      </c>
    </row>
    <row r="1596" spans="1:12">
      <c r="A1596" s="1" t="s">
        <v>10416</v>
      </c>
      <c r="B1596" s="1" t="s">
        <v>3922</v>
      </c>
      <c r="C1596" s="1" t="s">
        <v>13861</v>
      </c>
      <c r="D1596" s="1" t="s">
        <v>13853</v>
      </c>
      <c r="E1596" s="1" t="s">
        <v>10417</v>
      </c>
      <c r="F1596" s="2">
        <v>195.7</v>
      </c>
      <c r="G1596" s="1" t="str">
        <f t="shared" si="72"/>
        <v>6231900000062707480195.7</v>
      </c>
      <c r="H1596" s="1" t="s">
        <v>13854</v>
      </c>
      <c r="I1596" t="e">
        <f>VLOOKUP(G2909,银行退汇!H:K,4,FALSE)</f>
        <v>#N/A</v>
      </c>
      <c r="J1596" t="e">
        <f t="shared" si="73"/>
        <v>#N/A</v>
      </c>
      <c r="K1596" t="e">
        <f>VLOOKUP(G1596,网银退汇!H:J,3,FALSE)</f>
        <v>#N/A</v>
      </c>
      <c r="L1596" t="str">
        <f t="shared" si="74"/>
        <v>20170808</v>
      </c>
    </row>
    <row r="1597" spans="1:12">
      <c r="A1597" s="1" t="s">
        <v>10419</v>
      </c>
      <c r="B1597" s="1" t="s">
        <v>3926</v>
      </c>
      <c r="C1597" s="1" t="s">
        <v>13861</v>
      </c>
      <c r="D1597" s="1" t="s">
        <v>13853</v>
      </c>
      <c r="E1597" s="1" t="s">
        <v>10417</v>
      </c>
      <c r="F1597" s="2">
        <v>68.7</v>
      </c>
      <c r="G1597" s="1" t="str">
        <f t="shared" si="72"/>
        <v>623190000006270748068.7</v>
      </c>
      <c r="H1597" s="1" t="s">
        <v>13854</v>
      </c>
      <c r="I1597" t="e">
        <f>VLOOKUP(G2910,银行退汇!H:K,4,FALSE)</f>
        <v>#N/A</v>
      </c>
      <c r="J1597" t="e">
        <f t="shared" si="73"/>
        <v>#N/A</v>
      </c>
      <c r="K1597" t="e">
        <f>VLOOKUP(G1597,网银退汇!H:J,3,FALSE)</f>
        <v>#N/A</v>
      </c>
      <c r="L1597" t="str">
        <f t="shared" si="74"/>
        <v>20170808</v>
      </c>
    </row>
    <row r="1598" spans="1:12">
      <c r="A1598" s="1" t="s">
        <v>10116</v>
      </c>
      <c r="B1598" s="1" t="s">
        <v>3554</v>
      </c>
      <c r="C1598" s="1" t="s">
        <v>13860</v>
      </c>
      <c r="D1598" s="1" t="s">
        <v>13853</v>
      </c>
      <c r="E1598" s="1" t="s">
        <v>10117</v>
      </c>
      <c r="F1598" s="2">
        <v>2445.4</v>
      </c>
      <c r="G1598" s="1" t="str">
        <f t="shared" si="72"/>
        <v>62319000000631066742445.4</v>
      </c>
      <c r="H1598" s="1" t="s">
        <v>13854</v>
      </c>
      <c r="I1598" t="e">
        <f>VLOOKUP(G2911,银行退汇!H:K,4,FALSE)</f>
        <v>#N/A</v>
      </c>
      <c r="J1598" t="e">
        <f t="shared" si="73"/>
        <v>#N/A</v>
      </c>
      <c r="K1598" t="e">
        <f>VLOOKUP(G1598,网银退汇!H:J,3,FALSE)</f>
        <v>#N/A</v>
      </c>
      <c r="L1598" t="str">
        <f t="shared" si="74"/>
        <v>20170807</v>
      </c>
    </row>
    <row r="1599" spans="1:12">
      <c r="A1599" s="1" t="s">
        <v>10023</v>
      </c>
      <c r="B1599" s="1" t="s">
        <v>3436</v>
      </c>
      <c r="C1599" s="1" t="s">
        <v>13860</v>
      </c>
      <c r="D1599" s="1" t="s">
        <v>13853</v>
      </c>
      <c r="E1599" s="1" t="s">
        <v>10024</v>
      </c>
      <c r="F1599" s="2">
        <v>50</v>
      </c>
      <c r="G1599" s="1" t="str">
        <f t="shared" si="72"/>
        <v>623190000006313081550</v>
      </c>
      <c r="H1599" s="1" t="s">
        <v>13854</v>
      </c>
      <c r="I1599" t="e">
        <f>VLOOKUP(G2912,银行退汇!H:K,4,FALSE)</f>
        <v>#N/A</v>
      </c>
      <c r="J1599" t="e">
        <f t="shared" si="73"/>
        <v>#N/A</v>
      </c>
      <c r="K1599" t="e">
        <f>VLOOKUP(G1599,网银退汇!H:J,3,FALSE)</f>
        <v>#N/A</v>
      </c>
      <c r="L1599" t="str">
        <f t="shared" si="74"/>
        <v>20170807</v>
      </c>
    </row>
    <row r="1600" spans="1:12">
      <c r="A1600" s="1" t="s">
        <v>10546</v>
      </c>
      <c r="B1600" s="1" t="s">
        <v>4082</v>
      </c>
      <c r="C1600" s="1" t="s">
        <v>13861</v>
      </c>
      <c r="D1600" s="1" t="s">
        <v>13853</v>
      </c>
      <c r="E1600" s="1" t="s">
        <v>10024</v>
      </c>
      <c r="F1600" s="2">
        <v>9.5</v>
      </c>
      <c r="G1600" s="1" t="str">
        <f t="shared" si="72"/>
        <v>62319000000631308159.5</v>
      </c>
      <c r="H1600" s="1" t="s">
        <v>13854</v>
      </c>
      <c r="I1600" t="e">
        <f>VLOOKUP(G2913,银行退汇!H:K,4,FALSE)</f>
        <v>#N/A</v>
      </c>
      <c r="J1600" t="e">
        <f t="shared" si="73"/>
        <v>#N/A</v>
      </c>
      <c r="K1600" t="e">
        <f>VLOOKUP(G1600,网银退汇!H:J,3,FALSE)</f>
        <v>#N/A</v>
      </c>
      <c r="L1600" t="str">
        <f t="shared" si="74"/>
        <v>20170808</v>
      </c>
    </row>
    <row r="1601" spans="1:12">
      <c r="A1601" s="1" t="s">
        <v>10127</v>
      </c>
      <c r="B1601" s="1" t="s">
        <v>3568</v>
      </c>
      <c r="C1601" s="1" t="s">
        <v>13860</v>
      </c>
      <c r="D1601" s="1" t="s">
        <v>13853</v>
      </c>
      <c r="E1601" s="1" t="s">
        <v>10128</v>
      </c>
      <c r="F1601" s="2">
        <v>379</v>
      </c>
      <c r="G1601" s="1" t="str">
        <f t="shared" si="72"/>
        <v>6231900000065668127379</v>
      </c>
      <c r="H1601" s="1" t="s">
        <v>13854</v>
      </c>
      <c r="I1601" t="e">
        <f>VLOOKUP(G2914,银行退汇!H:K,4,FALSE)</f>
        <v>#N/A</v>
      </c>
      <c r="J1601" t="e">
        <f t="shared" si="73"/>
        <v>#N/A</v>
      </c>
      <c r="K1601" t="e">
        <f>VLOOKUP(G1601,网银退汇!H:J,3,FALSE)</f>
        <v>#N/A</v>
      </c>
      <c r="L1601" t="str">
        <f t="shared" si="74"/>
        <v>20170807</v>
      </c>
    </row>
    <row r="1602" spans="1:12">
      <c r="A1602" s="1" t="s">
        <v>11895</v>
      </c>
      <c r="B1602" s="1" t="s">
        <v>5730</v>
      </c>
      <c r="C1602" s="1" t="s">
        <v>13865</v>
      </c>
      <c r="D1602" s="1" t="s">
        <v>13853</v>
      </c>
      <c r="E1602" s="1" t="s">
        <v>11896</v>
      </c>
      <c r="F1602" s="2">
        <v>89.5</v>
      </c>
      <c r="G1602" s="1" t="str">
        <f t="shared" ref="G1602:G1665" si="75">E1602&amp;F1602</f>
        <v>623190000006638131689.5</v>
      </c>
      <c r="H1602" s="1" t="s">
        <v>13854</v>
      </c>
      <c r="I1602" t="e">
        <f>VLOOKUP(G2915,银行退汇!H:K,4,FALSE)</f>
        <v>#N/A</v>
      </c>
      <c r="J1602" t="e">
        <f t="shared" si="73"/>
        <v>#N/A</v>
      </c>
      <c r="K1602" t="e">
        <f>VLOOKUP(G1602,网银退汇!H:J,3,FALSE)</f>
        <v>#N/A</v>
      </c>
      <c r="L1602" t="str">
        <f t="shared" si="74"/>
        <v>20170812</v>
      </c>
    </row>
    <row r="1603" spans="1:12">
      <c r="A1603" s="1" t="s">
        <v>11706</v>
      </c>
      <c r="B1603" s="1" t="s">
        <v>11705</v>
      </c>
      <c r="C1603" s="1" t="s">
        <v>13864</v>
      </c>
      <c r="D1603" s="1" t="s">
        <v>13853</v>
      </c>
      <c r="E1603" s="6" t="s">
        <v>626</v>
      </c>
      <c r="F1603" s="13">
        <v>1549.5</v>
      </c>
      <c r="G1603" s="1" t="str">
        <f t="shared" si="75"/>
        <v>62319000000666566751549.5</v>
      </c>
      <c r="H1603" s="1" t="s">
        <v>13854</v>
      </c>
      <c r="I1603" t="e">
        <f>VLOOKUP(G2916,银行退汇!H:K,4,FALSE)</f>
        <v>#N/A</v>
      </c>
      <c r="J1603" t="e">
        <f t="shared" ref="J1603:J1666" si="76">IF(I1603&gt;0,1,"")</f>
        <v>#N/A</v>
      </c>
      <c r="K1603" t="str">
        <f>VLOOKUP(G1603,网银退汇!H:J,3,FALSE)</f>
        <v>2017-08-11</v>
      </c>
      <c r="L1603" t="str">
        <f t="shared" ref="L1603:L1666" si="77">C1603</f>
        <v>20170811</v>
      </c>
    </row>
    <row r="1604" spans="1:12">
      <c r="A1604" s="1" t="s">
        <v>9098</v>
      </c>
      <c r="B1604" s="1" t="s">
        <v>2305</v>
      </c>
      <c r="C1604" s="1" t="s">
        <v>13856</v>
      </c>
      <c r="D1604" s="1" t="s">
        <v>13853</v>
      </c>
      <c r="E1604" s="1" t="s">
        <v>9099</v>
      </c>
      <c r="F1604" s="2">
        <v>7500</v>
      </c>
      <c r="G1604" s="1" t="str">
        <f t="shared" si="75"/>
        <v>62319000000670833417500</v>
      </c>
      <c r="H1604" s="1" t="s">
        <v>13854</v>
      </c>
      <c r="I1604" t="e">
        <f>VLOOKUP(G2917,银行退汇!H:K,4,FALSE)</f>
        <v>#N/A</v>
      </c>
      <c r="J1604" t="e">
        <f t="shared" si="76"/>
        <v>#N/A</v>
      </c>
      <c r="K1604" t="e">
        <f>VLOOKUP(G1604,网银退汇!H:J,3,FALSE)</f>
        <v>#N/A</v>
      </c>
      <c r="L1604" t="str">
        <f t="shared" si="77"/>
        <v>20170803</v>
      </c>
    </row>
    <row r="1605" spans="1:12">
      <c r="A1605" s="1" t="s">
        <v>13096</v>
      </c>
      <c r="B1605" s="1" t="s">
        <v>7336</v>
      </c>
      <c r="C1605" s="1" t="s">
        <v>13870</v>
      </c>
      <c r="D1605" s="1" t="s">
        <v>13853</v>
      </c>
      <c r="E1605" s="1" t="s">
        <v>13097</v>
      </c>
      <c r="F1605" s="2">
        <v>130.78</v>
      </c>
      <c r="G1605" s="1" t="str">
        <f t="shared" si="75"/>
        <v>6231900000067161980130.78</v>
      </c>
      <c r="H1605" s="1" t="s">
        <v>13854</v>
      </c>
      <c r="I1605" t="e">
        <f>VLOOKUP(G2918,银行退汇!H:K,4,FALSE)</f>
        <v>#N/A</v>
      </c>
      <c r="J1605" t="e">
        <f t="shared" si="76"/>
        <v>#N/A</v>
      </c>
      <c r="K1605" t="e">
        <f>VLOOKUP(G1605,网银退汇!H:J,3,FALSE)</f>
        <v>#N/A</v>
      </c>
      <c r="L1605" t="str">
        <f t="shared" si="77"/>
        <v>20170817</v>
      </c>
    </row>
    <row r="1606" spans="1:12">
      <c r="A1606" s="1" t="s">
        <v>9033</v>
      </c>
      <c r="B1606" s="1" t="s">
        <v>2233</v>
      </c>
      <c r="C1606" s="1" t="s">
        <v>13856</v>
      </c>
      <c r="D1606" s="1" t="s">
        <v>13853</v>
      </c>
      <c r="E1606" s="1" t="s">
        <v>9034</v>
      </c>
      <c r="F1606" s="2">
        <v>100</v>
      </c>
      <c r="G1606" s="1" t="str">
        <f t="shared" si="75"/>
        <v>6231900000067508701100</v>
      </c>
      <c r="H1606" s="1" t="s">
        <v>13854</v>
      </c>
      <c r="I1606" t="e">
        <f>VLOOKUP(G2919,银行退汇!H:K,4,FALSE)</f>
        <v>#N/A</v>
      </c>
      <c r="J1606" t="e">
        <f t="shared" si="76"/>
        <v>#N/A</v>
      </c>
      <c r="K1606" t="e">
        <f>VLOOKUP(G1606,网银退汇!H:J,3,FALSE)</f>
        <v>#N/A</v>
      </c>
      <c r="L1606" t="str">
        <f t="shared" si="77"/>
        <v>20170803</v>
      </c>
    </row>
    <row r="1607" spans="1:12">
      <c r="A1607" s="1" t="s">
        <v>13240</v>
      </c>
      <c r="B1607" s="1" t="s">
        <v>7527</v>
      </c>
      <c r="C1607" s="1" t="s">
        <v>13870</v>
      </c>
      <c r="D1607" s="1" t="s">
        <v>13853</v>
      </c>
      <c r="E1607" s="1" t="s">
        <v>13241</v>
      </c>
      <c r="F1607" s="2">
        <v>550</v>
      </c>
      <c r="G1607" s="1" t="str">
        <f t="shared" si="75"/>
        <v>6231900000067509444550</v>
      </c>
      <c r="H1607" s="1" t="s">
        <v>13854</v>
      </c>
      <c r="I1607" t="e">
        <f>VLOOKUP(G2920,银行退汇!H:K,4,FALSE)</f>
        <v>#N/A</v>
      </c>
      <c r="J1607" t="e">
        <f t="shared" si="76"/>
        <v>#N/A</v>
      </c>
      <c r="K1607" t="e">
        <f>VLOOKUP(G1607,网银退汇!H:J,3,FALSE)</f>
        <v>#N/A</v>
      </c>
      <c r="L1607" t="str">
        <f t="shared" si="77"/>
        <v>20170817</v>
      </c>
    </row>
    <row r="1608" spans="1:12">
      <c r="A1608" s="1" t="s">
        <v>8543</v>
      </c>
      <c r="B1608" s="1" t="s">
        <v>1621</v>
      </c>
      <c r="C1608" s="1" t="s">
        <v>13852</v>
      </c>
      <c r="D1608" s="1" t="s">
        <v>13853</v>
      </c>
      <c r="E1608" s="1" t="s">
        <v>8544</v>
      </c>
      <c r="F1608" s="2">
        <v>39.72</v>
      </c>
      <c r="G1608" s="1" t="str">
        <f t="shared" si="75"/>
        <v>623190000006801328939.72</v>
      </c>
      <c r="H1608" s="1" t="s">
        <v>13854</v>
      </c>
      <c r="I1608" t="e">
        <f>VLOOKUP(G2921,银行退汇!H:K,4,FALSE)</f>
        <v>#N/A</v>
      </c>
      <c r="J1608" t="e">
        <f t="shared" si="76"/>
        <v>#N/A</v>
      </c>
      <c r="K1608" t="e">
        <f>VLOOKUP(G1608,网银退汇!H:J,3,FALSE)</f>
        <v>#N/A</v>
      </c>
      <c r="L1608" t="str">
        <f t="shared" si="77"/>
        <v>20170801</v>
      </c>
    </row>
    <row r="1609" spans="1:12">
      <c r="A1609" s="1" t="s">
        <v>11506</v>
      </c>
      <c r="B1609" s="1" t="s">
        <v>5262</v>
      </c>
      <c r="C1609" s="1" t="s">
        <v>13864</v>
      </c>
      <c r="D1609" s="1" t="s">
        <v>13853</v>
      </c>
      <c r="E1609" s="1" t="s">
        <v>11507</v>
      </c>
      <c r="F1609" s="2">
        <v>371.81</v>
      </c>
      <c r="G1609" s="1" t="str">
        <f t="shared" si="75"/>
        <v>6231900000068950084371.81</v>
      </c>
      <c r="H1609" s="1" t="s">
        <v>13854</v>
      </c>
      <c r="I1609" t="e">
        <f>VLOOKUP(G2922,银行退汇!H:K,4,FALSE)</f>
        <v>#N/A</v>
      </c>
      <c r="J1609" t="e">
        <f t="shared" si="76"/>
        <v>#N/A</v>
      </c>
      <c r="K1609" t="e">
        <f>VLOOKUP(G1609,网银退汇!H:J,3,FALSE)</f>
        <v>#N/A</v>
      </c>
      <c r="L1609" t="str">
        <f t="shared" si="77"/>
        <v>20170811</v>
      </c>
    </row>
    <row r="1610" spans="1:12">
      <c r="A1610" s="1" t="s">
        <v>13562</v>
      </c>
      <c r="B1610" s="1" t="s">
        <v>7968</v>
      </c>
      <c r="C1610" s="1" t="s">
        <v>13871</v>
      </c>
      <c r="D1610" s="1" t="s">
        <v>13853</v>
      </c>
      <c r="E1610" s="1" t="s">
        <v>13563</v>
      </c>
      <c r="F1610" s="2">
        <v>500</v>
      </c>
      <c r="G1610" s="1" t="str">
        <f t="shared" si="75"/>
        <v>6231900000070995929500</v>
      </c>
      <c r="H1610" s="1" t="s">
        <v>13854</v>
      </c>
      <c r="I1610" t="e">
        <f>VLOOKUP(G2923,银行退汇!H:K,4,FALSE)</f>
        <v>#N/A</v>
      </c>
      <c r="J1610" t="e">
        <f t="shared" si="76"/>
        <v>#N/A</v>
      </c>
      <c r="K1610" t="e">
        <f>VLOOKUP(G1610,网银退汇!H:J,3,FALSE)</f>
        <v>#N/A</v>
      </c>
      <c r="L1610" t="str">
        <f t="shared" si="77"/>
        <v>20170818</v>
      </c>
    </row>
    <row r="1611" spans="1:12">
      <c r="A1611" s="1" t="s">
        <v>13568</v>
      </c>
      <c r="B1611" s="1" t="s">
        <v>7976</v>
      </c>
      <c r="C1611" s="1" t="s">
        <v>13871</v>
      </c>
      <c r="D1611" s="1" t="s">
        <v>13853</v>
      </c>
      <c r="E1611" s="1" t="s">
        <v>13569</v>
      </c>
      <c r="F1611" s="2">
        <v>5800</v>
      </c>
      <c r="G1611" s="1" t="str">
        <f t="shared" si="75"/>
        <v>62319000000709959375800</v>
      </c>
      <c r="H1611" s="1" t="s">
        <v>13854</v>
      </c>
      <c r="I1611" t="e">
        <f>VLOOKUP(G2924,银行退汇!H:K,4,FALSE)</f>
        <v>#N/A</v>
      </c>
      <c r="J1611" t="e">
        <f t="shared" si="76"/>
        <v>#N/A</v>
      </c>
      <c r="K1611" t="e">
        <f>VLOOKUP(G1611,网银退汇!H:J,3,FALSE)</f>
        <v>#N/A</v>
      </c>
      <c r="L1611" t="str">
        <f t="shared" si="77"/>
        <v>20170818</v>
      </c>
    </row>
    <row r="1612" spans="1:12">
      <c r="A1612" s="1" t="s">
        <v>11762</v>
      </c>
      <c r="B1612" s="1" t="s">
        <v>11761</v>
      </c>
      <c r="C1612" s="1" t="s">
        <v>13865</v>
      </c>
      <c r="D1612" s="1" t="s">
        <v>13853</v>
      </c>
      <c r="E1612" s="6" t="s">
        <v>592</v>
      </c>
      <c r="F1612" s="13">
        <v>5000</v>
      </c>
      <c r="G1612" s="1" t="str">
        <f t="shared" si="75"/>
        <v>62319000000714370125000</v>
      </c>
      <c r="H1612" s="1" t="s">
        <v>13854</v>
      </c>
      <c r="I1612" t="e">
        <f>VLOOKUP(G2925,银行退汇!H:K,4,FALSE)</f>
        <v>#N/A</v>
      </c>
      <c r="J1612" t="e">
        <f t="shared" si="76"/>
        <v>#N/A</v>
      </c>
      <c r="K1612" t="str">
        <f>VLOOKUP(G1612,网银退汇!H:J,3,FALSE)</f>
        <v>2017-08-14</v>
      </c>
      <c r="L1612" t="str">
        <f t="shared" si="77"/>
        <v>20170812</v>
      </c>
    </row>
    <row r="1613" spans="1:12">
      <c r="A1613" s="1" t="s">
        <v>13486</v>
      </c>
      <c r="B1613" s="1" t="s">
        <v>7865</v>
      </c>
      <c r="C1613" s="1" t="s">
        <v>13871</v>
      </c>
      <c r="D1613" s="1" t="s">
        <v>13853</v>
      </c>
      <c r="E1613" s="6" t="s">
        <v>592</v>
      </c>
      <c r="F1613" s="13" t="s">
        <v>13910</v>
      </c>
      <c r="G1613" s="1" t="str">
        <f t="shared" si="75"/>
        <v>62319000000714370125000.0</v>
      </c>
      <c r="H1613" s="1" t="s">
        <v>13854</v>
      </c>
      <c r="I1613" t="e">
        <f>VLOOKUP(G2926,银行退汇!H:K,4,FALSE)</f>
        <v>#N/A</v>
      </c>
      <c r="J1613" t="e">
        <f t="shared" si="76"/>
        <v>#N/A</v>
      </c>
      <c r="K1613" t="e">
        <f>VLOOKUP(G1613,网银退汇!H:J,3,FALSE)</f>
        <v>#N/A</v>
      </c>
      <c r="L1613" t="str">
        <f t="shared" si="77"/>
        <v>20170818</v>
      </c>
    </row>
    <row r="1614" spans="1:12">
      <c r="A1614" s="1" t="s">
        <v>10869</v>
      </c>
      <c r="B1614" s="1" t="s">
        <v>10868</v>
      </c>
      <c r="C1614" s="1" t="s">
        <v>13862</v>
      </c>
      <c r="D1614" s="1" t="s">
        <v>13853</v>
      </c>
      <c r="E1614" s="6" t="s">
        <v>763</v>
      </c>
      <c r="F1614" s="13">
        <v>170</v>
      </c>
      <c r="G1614" s="1" t="str">
        <f t="shared" si="75"/>
        <v>6231900000071704577170</v>
      </c>
      <c r="H1614" s="1" t="s">
        <v>13854</v>
      </c>
      <c r="I1614" t="e">
        <f>VLOOKUP(G2927,银行退汇!H:K,4,FALSE)</f>
        <v>#N/A</v>
      </c>
      <c r="J1614" t="e">
        <f t="shared" si="76"/>
        <v>#N/A</v>
      </c>
      <c r="K1614" t="str">
        <f>VLOOKUP(G1614,网银退汇!H:J,3,FALSE)</f>
        <v>2017-08-10</v>
      </c>
      <c r="L1614" t="str">
        <f t="shared" si="77"/>
        <v>20170809</v>
      </c>
    </row>
    <row r="1615" spans="1:12">
      <c r="A1615" s="1" t="s">
        <v>9875</v>
      </c>
      <c r="B1615" s="1" t="s">
        <v>3256</v>
      </c>
      <c r="C1615" s="1" t="s">
        <v>13858</v>
      </c>
      <c r="D1615" s="1" t="s">
        <v>13853</v>
      </c>
      <c r="E1615" s="1" t="s">
        <v>9876</v>
      </c>
      <c r="F1615" s="2">
        <v>230.5</v>
      </c>
      <c r="G1615" s="1" t="str">
        <f t="shared" si="75"/>
        <v>6231900000072777416230.5</v>
      </c>
      <c r="H1615" s="1" t="s">
        <v>13854</v>
      </c>
      <c r="I1615" t="e">
        <f>VLOOKUP(G2928,银行退汇!H:K,4,FALSE)</f>
        <v>#N/A</v>
      </c>
      <c r="J1615" t="e">
        <f t="shared" si="76"/>
        <v>#N/A</v>
      </c>
      <c r="K1615" t="e">
        <f>VLOOKUP(G1615,网银退汇!H:J,3,FALSE)</f>
        <v>#N/A</v>
      </c>
      <c r="L1615" t="str">
        <f t="shared" si="77"/>
        <v>20170805</v>
      </c>
    </row>
    <row r="1616" spans="1:12">
      <c r="A1616" s="1" t="s">
        <v>11382</v>
      </c>
      <c r="B1616" s="1" t="s">
        <v>5104</v>
      </c>
      <c r="C1616" s="1" t="s">
        <v>13863</v>
      </c>
      <c r="D1616" s="1" t="s">
        <v>13853</v>
      </c>
      <c r="E1616" s="1" t="s">
        <v>11383</v>
      </c>
      <c r="F1616" s="2">
        <v>334.68</v>
      </c>
      <c r="G1616" s="1" t="str">
        <f t="shared" si="75"/>
        <v>6231900000073382695334.68</v>
      </c>
      <c r="H1616" s="1" t="s">
        <v>13854</v>
      </c>
      <c r="I1616" t="e">
        <f>VLOOKUP(G2929,银行退汇!H:K,4,FALSE)</f>
        <v>#N/A</v>
      </c>
      <c r="J1616" t="e">
        <f t="shared" si="76"/>
        <v>#N/A</v>
      </c>
      <c r="K1616" t="e">
        <f>VLOOKUP(G1616,网银退汇!H:J,3,FALSE)</f>
        <v>#N/A</v>
      </c>
      <c r="L1616" t="str">
        <f t="shared" si="77"/>
        <v>20170810</v>
      </c>
    </row>
    <row r="1617" spans="1:12">
      <c r="A1617" s="1" t="s">
        <v>8843</v>
      </c>
      <c r="B1617" s="1" t="s">
        <v>2016</v>
      </c>
      <c r="C1617" s="1" t="s">
        <v>13855</v>
      </c>
      <c r="D1617" s="1" t="s">
        <v>13853</v>
      </c>
      <c r="E1617" s="1" t="s">
        <v>8844</v>
      </c>
      <c r="F1617" s="2">
        <v>862.5</v>
      </c>
      <c r="G1617" s="1" t="str">
        <f t="shared" si="75"/>
        <v>6231900000074734027862.5</v>
      </c>
      <c r="H1617" s="1" t="s">
        <v>13854</v>
      </c>
      <c r="I1617" t="e">
        <f>VLOOKUP(G2930,银行退汇!H:K,4,FALSE)</f>
        <v>#N/A</v>
      </c>
      <c r="J1617" t="e">
        <f t="shared" si="76"/>
        <v>#N/A</v>
      </c>
      <c r="K1617" t="e">
        <f>VLOOKUP(G1617,网银退汇!H:J,3,FALSE)</f>
        <v>#N/A</v>
      </c>
      <c r="L1617" t="str">
        <f t="shared" si="77"/>
        <v>20170802</v>
      </c>
    </row>
    <row r="1618" spans="1:12">
      <c r="A1618" s="1" t="s">
        <v>10034</v>
      </c>
      <c r="B1618" s="1" t="s">
        <v>3450</v>
      </c>
      <c r="C1618" s="1" t="s">
        <v>13860</v>
      </c>
      <c r="D1618" s="1" t="s">
        <v>13853</v>
      </c>
      <c r="E1618" s="1" t="s">
        <v>10035</v>
      </c>
      <c r="F1618" s="2">
        <v>194.5</v>
      </c>
      <c r="G1618" s="1" t="str">
        <f t="shared" si="75"/>
        <v>6231900000075649307194.5</v>
      </c>
      <c r="H1618" s="1" t="s">
        <v>13854</v>
      </c>
      <c r="I1618" t="e">
        <f>VLOOKUP(G2931,银行退汇!H:K,4,FALSE)</f>
        <v>#N/A</v>
      </c>
      <c r="J1618" t="e">
        <f t="shared" si="76"/>
        <v>#N/A</v>
      </c>
      <c r="K1618" t="e">
        <f>VLOOKUP(G1618,网银退汇!H:J,3,FALSE)</f>
        <v>#N/A</v>
      </c>
      <c r="L1618" t="str">
        <f t="shared" si="77"/>
        <v>20170807</v>
      </c>
    </row>
    <row r="1619" spans="1:12">
      <c r="A1619" s="1" t="s">
        <v>12436</v>
      </c>
      <c r="B1619" s="1" t="s">
        <v>6443</v>
      </c>
      <c r="C1619" s="1" t="s">
        <v>13868</v>
      </c>
      <c r="D1619" s="1" t="s">
        <v>13853</v>
      </c>
      <c r="E1619" s="6" t="s">
        <v>409</v>
      </c>
      <c r="F1619" s="13">
        <v>120</v>
      </c>
      <c r="G1619" s="1" t="str">
        <f t="shared" si="75"/>
        <v>6231900000075937801120</v>
      </c>
      <c r="H1619" s="1" t="s">
        <v>13854</v>
      </c>
      <c r="I1619" t="e">
        <f>VLOOKUP(G2932,银行退汇!H:K,4,FALSE)</f>
        <v>#N/A</v>
      </c>
      <c r="J1619" t="e">
        <f t="shared" si="76"/>
        <v>#N/A</v>
      </c>
      <c r="K1619" t="str">
        <f>VLOOKUP(G1619,网银退汇!H:J,3,FALSE)</f>
        <v>2017-08-15</v>
      </c>
      <c r="L1619" t="str">
        <f t="shared" si="77"/>
        <v>20170815</v>
      </c>
    </row>
    <row r="1620" spans="1:12">
      <c r="A1620" s="1" t="s">
        <v>12925</v>
      </c>
      <c r="B1620" s="1" t="s">
        <v>7109</v>
      </c>
      <c r="C1620" s="1" t="s">
        <v>13869</v>
      </c>
      <c r="D1620" s="1" t="s">
        <v>13853</v>
      </c>
      <c r="E1620" s="1" t="s">
        <v>12926</v>
      </c>
      <c r="F1620" s="2">
        <v>1000</v>
      </c>
      <c r="G1620" s="1" t="str">
        <f t="shared" si="75"/>
        <v>62319000000762261961000</v>
      </c>
      <c r="H1620" s="1" t="s">
        <v>13854</v>
      </c>
      <c r="I1620" t="e">
        <f>VLOOKUP(G2933,银行退汇!H:K,4,FALSE)</f>
        <v>#N/A</v>
      </c>
      <c r="J1620" t="e">
        <f t="shared" si="76"/>
        <v>#N/A</v>
      </c>
      <c r="K1620" t="e">
        <f>VLOOKUP(G1620,网银退汇!H:J,3,FALSE)</f>
        <v>#N/A</v>
      </c>
      <c r="L1620" t="str">
        <f t="shared" si="77"/>
        <v>20170816</v>
      </c>
    </row>
    <row r="1621" spans="1:12">
      <c r="A1621" s="1" t="s">
        <v>9607</v>
      </c>
      <c r="B1621" s="1" t="s">
        <v>2927</v>
      </c>
      <c r="C1621" s="1" t="s">
        <v>13857</v>
      </c>
      <c r="D1621" s="1" t="s">
        <v>13853</v>
      </c>
      <c r="E1621" s="1" t="s">
        <v>9608</v>
      </c>
      <c r="F1621" s="2">
        <v>100</v>
      </c>
      <c r="G1621" s="1" t="str">
        <f t="shared" si="75"/>
        <v>6231900000076334164100</v>
      </c>
      <c r="H1621" s="1" t="s">
        <v>13854</v>
      </c>
      <c r="I1621" t="e">
        <f>VLOOKUP(G2934,银行退汇!H:K,4,FALSE)</f>
        <v>#N/A</v>
      </c>
      <c r="J1621" t="e">
        <f t="shared" si="76"/>
        <v>#N/A</v>
      </c>
      <c r="K1621" t="e">
        <f>VLOOKUP(G1621,网银退汇!H:J,3,FALSE)</f>
        <v>#N/A</v>
      </c>
      <c r="L1621" t="str">
        <f t="shared" si="77"/>
        <v>20170804</v>
      </c>
    </row>
    <row r="1622" spans="1:12">
      <c r="A1622" s="1" t="s">
        <v>9616</v>
      </c>
      <c r="B1622" s="1" t="s">
        <v>2935</v>
      </c>
      <c r="C1622" s="1" t="s">
        <v>13857</v>
      </c>
      <c r="D1622" s="1" t="s">
        <v>13853</v>
      </c>
      <c r="E1622" s="1" t="s">
        <v>9608</v>
      </c>
      <c r="F1622" s="2">
        <v>170</v>
      </c>
      <c r="G1622" s="1" t="str">
        <f t="shared" si="75"/>
        <v>6231900000076334164170</v>
      </c>
      <c r="H1622" s="1" t="s">
        <v>13854</v>
      </c>
      <c r="I1622" t="e">
        <f>VLOOKUP(G2935,银行退汇!H:K,4,FALSE)</f>
        <v>#N/A</v>
      </c>
      <c r="J1622" t="e">
        <f t="shared" si="76"/>
        <v>#N/A</v>
      </c>
      <c r="K1622" t="e">
        <f>VLOOKUP(G1622,网银退汇!H:J,3,FALSE)</f>
        <v>#N/A</v>
      </c>
      <c r="L1622" t="str">
        <f t="shared" si="77"/>
        <v>20170804</v>
      </c>
    </row>
    <row r="1623" spans="1:12">
      <c r="A1623" s="1" t="s">
        <v>11460</v>
      </c>
      <c r="B1623" s="1" t="s">
        <v>5206</v>
      </c>
      <c r="C1623" s="1" t="s">
        <v>13864</v>
      </c>
      <c r="D1623" s="1" t="s">
        <v>13853</v>
      </c>
      <c r="E1623" s="1" t="s">
        <v>11461</v>
      </c>
      <c r="F1623" s="2">
        <v>1871</v>
      </c>
      <c r="G1623" s="1" t="str">
        <f t="shared" si="75"/>
        <v>62319000000764152371871</v>
      </c>
      <c r="H1623" s="1" t="s">
        <v>13854</v>
      </c>
      <c r="I1623" t="e">
        <f>VLOOKUP(G2936,银行退汇!H:K,4,FALSE)</f>
        <v>#N/A</v>
      </c>
      <c r="J1623" t="e">
        <f t="shared" si="76"/>
        <v>#N/A</v>
      </c>
      <c r="K1623" t="e">
        <f>VLOOKUP(G1623,网银退汇!H:J,3,FALSE)</f>
        <v>#N/A</v>
      </c>
      <c r="L1623" t="str">
        <f t="shared" si="77"/>
        <v>20170811</v>
      </c>
    </row>
    <row r="1624" spans="1:12">
      <c r="A1624" s="1" t="s">
        <v>13119</v>
      </c>
      <c r="B1624" s="1" t="s">
        <v>7366</v>
      </c>
      <c r="C1624" s="1" t="s">
        <v>13870</v>
      </c>
      <c r="D1624" s="1" t="s">
        <v>13853</v>
      </c>
      <c r="E1624" s="1" t="s">
        <v>13120</v>
      </c>
      <c r="F1624" s="2">
        <v>13.2</v>
      </c>
      <c r="G1624" s="1" t="str">
        <f t="shared" si="75"/>
        <v>623190000007643551613.2</v>
      </c>
      <c r="H1624" s="1" t="s">
        <v>13854</v>
      </c>
      <c r="I1624" t="e">
        <f>VLOOKUP(G2937,银行退汇!H:K,4,FALSE)</f>
        <v>#N/A</v>
      </c>
      <c r="J1624" t="e">
        <f t="shared" si="76"/>
        <v>#N/A</v>
      </c>
      <c r="K1624" t="e">
        <f>VLOOKUP(G1624,网银退汇!H:J,3,FALSE)</f>
        <v>#N/A</v>
      </c>
      <c r="L1624" t="str">
        <f t="shared" si="77"/>
        <v>20170817</v>
      </c>
    </row>
    <row r="1625" spans="1:12">
      <c r="A1625" s="1" t="s">
        <v>11767</v>
      </c>
      <c r="B1625" s="1" t="s">
        <v>5583</v>
      </c>
      <c r="C1625" s="1" t="s">
        <v>13865</v>
      </c>
      <c r="D1625" s="1" t="s">
        <v>13853</v>
      </c>
      <c r="E1625" s="1" t="s">
        <v>11768</v>
      </c>
      <c r="F1625" s="2">
        <v>568</v>
      </c>
      <c r="G1625" s="1" t="str">
        <f t="shared" si="75"/>
        <v>6231900000077046502568</v>
      </c>
      <c r="H1625" s="1" t="s">
        <v>13854</v>
      </c>
      <c r="I1625" t="e">
        <f>VLOOKUP(G2938,银行退汇!H:K,4,FALSE)</f>
        <v>#N/A</v>
      </c>
      <c r="J1625" t="e">
        <f t="shared" si="76"/>
        <v>#N/A</v>
      </c>
      <c r="K1625" t="e">
        <f>VLOOKUP(G1625,网银退汇!H:J,3,FALSE)</f>
        <v>#N/A</v>
      </c>
      <c r="L1625" t="str">
        <f t="shared" si="77"/>
        <v>20170812</v>
      </c>
    </row>
    <row r="1626" spans="1:12">
      <c r="A1626" s="1" t="s">
        <v>11444</v>
      </c>
      <c r="B1626" s="1" t="s">
        <v>5186</v>
      </c>
      <c r="C1626" s="1" t="s">
        <v>13864</v>
      </c>
      <c r="D1626" s="1" t="s">
        <v>13853</v>
      </c>
      <c r="E1626" s="1" t="s">
        <v>11445</v>
      </c>
      <c r="F1626" s="2">
        <v>255</v>
      </c>
      <c r="G1626" s="1" t="str">
        <f t="shared" si="75"/>
        <v>6231900000077161053255</v>
      </c>
      <c r="H1626" s="1" t="s">
        <v>13854</v>
      </c>
      <c r="I1626" t="e">
        <f>VLOOKUP(G2939,银行退汇!H:K,4,FALSE)</f>
        <v>#N/A</v>
      </c>
      <c r="J1626" t="e">
        <f t="shared" si="76"/>
        <v>#N/A</v>
      </c>
      <c r="K1626" t="e">
        <f>VLOOKUP(G1626,网银退汇!H:J,3,FALSE)</f>
        <v>#N/A</v>
      </c>
      <c r="L1626" t="str">
        <f t="shared" si="77"/>
        <v>20170811</v>
      </c>
    </row>
    <row r="1627" spans="1:12">
      <c r="A1627" s="1" t="s">
        <v>11227</v>
      </c>
      <c r="B1627" s="1" t="s">
        <v>11226</v>
      </c>
      <c r="C1627" s="1" t="s">
        <v>13863</v>
      </c>
      <c r="D1627" s="1" t="s">
        <v>13853</v>
      </c>
      <c r="E1627" s="6" t="s">
        <v>714</v>
      </c>
      <c r="F1627" s="13">
        <v>1</v>
      </c>
      <c r="G1627" s="1" t="str">
        <f t="shared" si="75"/>
        <v>62319000000776287131</v>
      </c>
      <c r="H1627" s="1" t="s">
        <v>13854</v>
      </c>
      <c r="I1627" t="e">
        <f>VLOOKUP(G2940,银行退汇!H:K,4,FALSE)</f>
        <v>#N/A</v>
      </c>
      <c r="J1627" t="e">
        <f t="shared" si="76"/>
        <v>#N/A</v>
      </c>
      <c r="K1627" t="str">
        <f>VLOOKUP(G1627,网银退汇!H:J,3,FALSE)</f>
        <v>2017-08-10</v>
      </c>
      <c r="L1627" t="str">
        <f t="shared" si="77"/>
        <v>20170810</v>
      </c>
    </row>
    <row r="1628" spans="1:12">
      <c r="A1628" s="1" t="s">
        <v>12877</v>
      </c>
      <c r="B1628" s="1" t="s">
        <v>7041</v>
      </c>
      <c r="C1628" s="1" t="s">
        <v>13869</v>
      </c>
      <c r="D1628" s="1" t="s">
        <v>13853</v>
      </c>
      <c r="E1628" s="1" t="s">
        <v>12878</v>
      </c>
      <c r="F1628" s="2">
        <v>76</v>
      </c>
      <c r="G1628" s="1" t="str">
        <f t="shared" si="75"/>
        <v>623190000007785971476</v>
      </c>
      <c r="H1628" s="1" t="s">
        <v>13854</v>
      </c>
      <c r="I1628" t="e">
        <f>VLOOKUP(G2941,银行退汇!H:K,4,FALSE)</f>
        <v>#N/A</v>
      </c>
      <c r="J1628" t="e">
        <f t="shared" si="76"/>
        <v>#N/A</v>
      </c>
      <c r="K1628" t="e">
        <f>VLOOKUP(G1628,网银退汇!H:J,3,FALSE)</f>
        <v>#N/A</v>
      </c>
      <c r="L1628" t="str">
        <f t="shared" si="77"/>
        <v>20170816</v>
      </c>
    </row>
    <row r="1629" spans="1:12">
      <c r="A1629" s="1" t="s">
        <v>9153</v>
      </c>
      <c r="B1629" s="1" t="s">
        <v>2373</v>
      </c>
      <c r="C1629" s="1" t="s">
        <v>13856</v>
      </c>
      <c r="D1629" s="1" t="s">
        <v>13853</v>
      </c>
      <c r="E1629" s="1" t="s">
        <v>1139</v>
      </c>
      <c r="F1629" s="2">
        <v>263.62</v>
      </c>
      <c r="G1629" s="1" t="str">
        <f t="shared" si="75"/>
        <v>6231900000077934459263.62</v>
      </c>
      <c r="H1629" s="1" t="s">
        <v>13854</v>
      </c>
      <c r="I1629" t="e">
        <f>VLOOKUP(G2942,银行退汇!H:K,4,FALSE)</f>
        <v>#N/A</v>
      </c>
      <c r="J1629" t="e">
        <f t="shared" si="76"/>
        <v>#N/A</v>
      </c>
      <c r="K1629" t="e">
        <f>VLOOKUP(G1629,网银退汇!H:J,3,FALSE)</f>
        <v>#N/A</v>
      </c>
      <c r="L1629" t="str">
        <f t="shared" si="77"/>
        <v>20170803</v>
      </c>
    </row>
    <row r="1630" spans="1:12">
      <c r="A1630" s="1" t="s">
        <v>9156</v>
      </c>
      <c r="B1630" s="1" t="s">
        <v>9155</v>
      </c>
      <c r="C1630" s="1" t="s">
        <v>13856</v>
      </c>
      <c r="D1630" s="1" t="s">
        <v>13853</v>
      </c>
      <c r="E1630" s="6" t="s">
        <v>1139</v>
      </c>
      <c r="F1630" s="13">
        <v>763.2</v>
      </c>
      <c r="G1630" s="1" t="str">
        <f t="shared" si="75"/>
        <v>6231900000077934459763.2</v>
      </c>
      <c r="H1630" s="1" t="s">
        <v>13854</v>
      </c>
      <c r="I1630" t="e">
        <f>VLOOKUP(G2943,银行退汇!H:K,4,FALSE)</f>
        <v>#N/A</v>
      </c>
      <c r="J1630" t="e">
        <f t="shared" si="76"/>
        <v>#N/A</v>
      </c>
      <c r="K1630" t="str">
        <f>VLOOKUP(G1630,网银退汇!H:J,3,FALSE)</f>
        <v>2017-08-04</v>
      </c>
      <c r="L1630" t="str">
        <f t="shared" si="77"/>
        <v>20170803</v>
      </c>
    </row>
    <row r="1631" spans="1:12">
      <c r="A1631" s="1" t="s">
        <v>12251</v>
      </c>
      <c r="B1631" s="1" t="s">
        <v>6185</v>
      </c>
      <c r="C1631" s="1" t="s">
        <v>13867</v>
      </c>
      <c r="D1631" s="1" t="s">
        <v>13853</v>
      </c>
      <c r="E1631" s="1" t="s">
        <v>12252</v>
      </c>
      <c r="F1631" s="2">
        <v>1122.83</v>
      </c>
      <c r="G1631" s="1" t="str">
        <f t="shared" si="75"/>
        <v>62319000000785338391122.83</v>
      </c>
      <c r="H1631" s="1" t="s">
        <v>13854</v>
      </c>
      <c r="I1631" t="e">
        <f>VLOOKUP(G2944,银行退汇!H:K,4,FALSE)</f>
        <v>#N/A</v>
      </c>
      <c r="J1631" t="e">
        <f t="shared" si="76"/>
        <v>#N/A</v>
      </c>
      <c r="K1631" t="e">
        <f>VLOOKUP(G1631,网银退汇!H:J,3,FALSE)</f>
        <v>#N/A</v>
      </c>
      <c r="L1631" t="str">
        <f t="shared" si="77"/>
        <v>20170814</v>
      </c>
    </row>
    <row r="1632" spans="1:12">
      <c r="A1632" s="1" t="s">
        <v>11289</v>
      </c>
      <c r="B1632" s="1" t="s">
        <v>4987</v>
      </c>
      <c r="C1632" s="1" t="s">
        <v>13863</v>
      </c>
      <c r="D1632" s="1" t="s">
        <v>13853</v>
      </c>
      <c r="E1632" s="1" t="s">
        <v>11290</v>
      </c>
      <c r="F1632" s="2">
        <v>24.5</v>
      </c>
      <c r="G1632" s="1" t="str">
        <f t="shared" si="75"/>
        <v>623190000007861966124.5</v>
      </c>
      <c r="H1632" s="1" t="s">
        <v>13854</v>
      </c>
      <c r="I1632" t="e">
        <f>VLOOKUP(G2945,银行退汇!H:K,4,FALSE)</f>
        <v>#N/A</v>
      </c>
      <c r="J1632" t="e">
        <f t="shared" si="76"/>
        <v>#N/A</v>
      </c>
      <c r="K1632" t="e">
        <f>VLOOKUP(G1632,网银退汇!H:J,3,FALSE)</f>
        <v>#N/A</v>
      </c>
      <c r="L1632" t="str">
        <f t="shared" si="77"/>
        <v>20170810</v>
      </c>
    </row>
    <row r="1633" spans="1:12">
      <c r="A1633" s="1" t="s">
        <v>13444</v>
      </c>
      <c r="B1633" s="1" t="s">
        <v>7807</v>
      </c>
      <c r="C1633" s="1" t="s">
        <v>13871</v>
      </c>
      <c r="D1633" s="1" t="s">
        <v>13853</v>
      </c>
      <c r="E1633" s="1" t="s">
        <v>13445</v>
      </c>
      <c r="F1633" s="2">
        <v>83.2</v>
      </c>
      <c r="G1633" s="1" t="str">
        <f t="shared" si="75"/>
        <v>623190000007869939083.2</v>
      </c>
      <c r="H1633" s="1" t="s">
        <v>13854</v>
      </c>
      <c r="I1633" t="e">
        <f>VLOOKUP(G2946,银行退汇!H:K,4,FALSE)</f>
        <v>#N/A</v>
      </c>
      <c r="J1633" t="e">
        <f t="shared" si="76"/>
        <v>#N/A</v>
      </c>
      <c r="K1633" t="e">
        <f>VLOOKUP(G1633,网银退汇!H:J,3,FALSE)</f>
        <v>#N/A</v>
      </c>
      <c r="L1633" t="str">
        <f t="shared" si="77"/>
        <v>20170818</v>
      </c>
    </row>
    <row r="1634" spans="1:12">
      <c r="A1634" s="1" t="s">
        <v>13456</v>
      </c>
      <c r="B1634" s="1" t="s">
        <v>7823</v>
      </c>
      <c r="C1634" s="1" t="s">
        <v>13871</v>
      </c>
      <c r="D1634" s="1" t="s">
        <v>13853</v>
      </c>
      <c r="E1634" s="1" t="s">
        <v>13457</v>
      </c>
      <c r="F1634" s="2">
        <v>312</v>
      </c>
      <c r="G1634" s="1" t="str">
        <f t="shared" si="75"/>
        <v>6231900000080673300312</v>
      </c>
      <c r="H1634" s="1" t="s">
        <v>13854</v>
      </c>
      <c r="I1634" t="e">
        <f>VLOOKUP(G2947,银行退汇!H:K,4,FALSE)</f>
        <v>#N/A</v>
      </c>
      <c r="J1634" t="e">
        <f t="shared" si="76"/>
        <v>#N/A</v>
      </c>
      <c r="K1634" t="e">
        <f>VLOOKUP(G1634,网银退汇!H:J,3,FALSE)</f>
        <v>#N/A</v>
      </c>
      <c r="L1634" t="str">
        <f t="shared" si="77"/>
        <v>20170818</v>
      </c>
    </row>
    <row r="1635" spans="1:12">
      <c r="A1635" s="1" t="s">
        <v>13686</v>
      </c>
      <c r="B1635" s="1" t="s">
        <v>8133</v>
      </c>
      <c r="C1635" s="1" t="s">
        <v>13871</v>
      </c>
      <c r="D1635" s="1" t="s">
        <v>13853</v>
      </c>
      <c r="E1635" s="1" t="s">
        <v>13687</v>
      </c>
      <c r="F1635" s="2">
        <v>349</v>
      </c>
      <c r="G1635" s="1" t="str">
        <f t="shared" si="75"/>
        <v>6231900000082566783349</v>
      </c>
      <c r="H1635" s="1" t="s">
        <v>13854</v>
      </c>
      <c r="I1635" t="e">
        <f>VLOOKUP(G2948,银行退汇!H:K,4,FALSE)</f>
        <v>#N/A</v>
      </c>
      <c r="J1635" t="e">
        <f t="shared" si="76"/>
        <v>#N/A</v>
      </c>
      <c r="K1635" t="e">
        <f>VLOOKUP(G1635,网银退汇!H:J,3,FALSE)</f>
        <v>#N/A</v>
      </c>
      <c r="L1635" t="str">
        <f t="shared" si="77"/>
        <v>20170818</v>
      </c>
    </row>
    <row r="1636" spans="1:12">
      <c r="A1636" s="1" t="s">
        <v>11196</v>
      </c>
      <c r="B1636" s="1" t="s">
        <v>4876</v>
      </c>
      <c r="C1636" s="1" t="s">
        <v>13863</v>
      </c>
      <c r="D1636" s="1" t="s">
        <v>13853</v>
      </c>
      <c r="E1636" s="1" t="s">
        <v>11197</v>
      </c>
      <c r="F1636" s="2">
        <v>1740</v>
      </c>
      <c r="G1636" s="1" t="str">
        <f t="shared" si="75"/>
        <v>62319000000839976071740</v>
      </c>
      <c r="H1636" s="1" t="s">
        <v>13854</v>
      </c>
      <c r="I1636" t="e">
        <f>VLOOKUP(G2949,银行退汇!H:K,4,FALSE)</f>
        <v>#N/A</v>
      </c>
      <c r="J1636" t="e">
        <f t="shared" si="76"/>
        <v>#N/A</v>
      </c>
      <c r="K1636" t="e">
        <f>VLOOKUP(G1636,网银退汇!H:J,3,FALSE)</f>
        <v>#N/A</v>
      </c>
      <c r="L1636" t="str">
        <f t="shared" si="77"/>
        <v>20170810</v>
      </c>
    </row>
    <row r="1637" spans="1:12">
      <c r="A1637" s="1" t="s">
        <v>11966</v>
      </c>
      <c r="B1637" s="1" t="s">
        <v>5819</v>
      </c>
      <c r="C1637" s="1" t="s">
        <v>13867</v>
      </c>
      <c r="D1637" s="1" t="s">
        <v>13853</v>
      </c>
      <c r="E1637" s="1" t="s">
        <v>11967</v>
      </c>
      <c r="F1637" s="2">
        <v>900</v>
      </c>
      <c r="G1637" s="1" t="str">
        <f t="shared" si="75"/>
        <v>6231900000084166244900</v>
      </c>
      <c r="H1637" s="1" t="s">
        <v>13854</v>
      </c>
      <c r="I1637" t="e">
        <f>VLOOKUP(G2950,银行退汇!H:K,4,FALSE)</f>
        <v>#N/A</v>
      </c>
      <c r="J1637" t="e">
        <f t="shared" si="76"/>
        <v>#N/A</v>
      </c>
      <c r="K1637" t="e">
        <f>VLOOKUP(G1637,网银退汇!H:J,3,FALSE)</f>
        <v>#N/A</v>
      </c>
      <c r="L1637" t="str">
        <f t="shared" si="77"/>
        <v>20170814</v>
      </c>
    </row>
    <row r="1638" spans="1:12">
      <c r="A1638" s="1" t="s">
        <v>10739</v>
      </c>
      <c r="B1638" s="1" t="s">
        <v>4318</v>
      </c>
      <c r="C1638" s="1" t="s">
        <v>13862</v>
      </c>
      <c r="D1638" s="1" t="s">
        <v>13853</v>
      </c>
      <c r="E1638" s="1" t="s">
        <v>10740</v>
      </c>
      <c r="F1638" s="2">
        <v>69</v>
      </c>
      <c r="G1638" s="1" t="str">
        <f t="shared" si="75"/>
        <v>623190000008573563369</v>
      </c>
      <c r="H1638" s="1" t="s">
        <v>13854</v>
      </c>
      <c r="I1638" t="e">
        <f>VLOOKUP(G2951,银行退汇!H:K,4,FALSE)</f>
        <v>#N/A</v>
      </c>
      <c r="J1638" t="e">
        <f t="shared" si="76"/>
        <v>#N/A</v>
      </c>
      <c r="K1638" t="e">
        <f>VLOOKUP(G1638,网银退汇!H:J,3,FALSE)</f>
        <v>#N/A</v>
      </c>
      <c r="L1638" t="str">
        <f t="shared" si="77"/>
        <v>20170809</v>
      </c>
    </row>
    <row r="1639" spans="1:12">
      <c r="A1639" s="1" t="s">
        <v>12017</v>
      </c>
      <c r="B1639" s="1" t="s">
        <v>5884</v>
      </c>
      <c r="C1639" s="1" t="s">
        <v>13867</v>
      </c>
      <c r="D1639" s="1" t="s">
        <v>13853</v>
      </c>
      <c r="E1639" s="1" t="s">
        <v>12018</v>
      </c>
      <c r="F1639" s="2">
        <v>3000</v>
      </c>
      <c r="G1639" s="1" t="str">
        <f t="shared" si="75"/>
        <v>62319000000867678663000</v>
      </c>
      <c r="H1639" s="1" t="s">
        <v>13854</v>
      </c>
      <c r="I1639" t="e">
        <f>VLOOKUP(G2952,银行退汇!H:K,4,FALSE)</f>
        <v>#N/A</v>
      </c>
      <c r="J1639" t="e">
        <f t="shared" si="76"/>
        <v>#N/A</v>
      </c>
      <c r="K1639" t="e">
        <f>VLOOKUP(G1639,网银退汇!H:J,3,FALSE)</f>
        <v>#N/A</v>
      </c>
      <c r="L1639" t="str">
        <f t="shared" si="77"/>
        <v>20170814</v>
      </c>
    </row>
    <row r="1640" spans="1:12">
      <c r="A1640" s="1" t="s">
        <v>13784</v>
      </c>
      <c r="B1640" s="1" t="s">
        <v>8264</v>
      </c>
      <c r="C1640" s="1" t="s">
        <v>13872</v>
      </c>
      <c r="D1640" s="1" t="s">
        <v>13853</v>
      </c>
      <c r="E1640" s="1" t="s">
        <v>13785</v>
      </c>
      <c r="F1640" s="2">
        <v>195.23</v>
      </c>
      <c r="G1640" s="1" t="str">
        <f t="shared" si="75"/>
        <v>6231900000086967045195.23</v>
      </c>
      <c r="H1640" s="1" t="s">
        <v>13854</v>
      </c>
      <c r="I1640" t="e">
        <f>VLOOKUP(G2953,银行退汇!H:K,4,FALSE)</f>
        <v>#N/A</v>
      </c>
      <c r="J1640" t="e">
        <f t="shared" si="76"/>
        <v>#N/A</v>
      </c>
      <c r="K1640" t="e">
        <f>VLOOKUP(G1640,网银退汇!H:J,3,FALSE)</f>
        <v>#N/A</v>
      </c>
      <c r="L1640" t="str">
        <f t="shared" si="77"/>
        <v>20170819</v>
      </c>
    </row>
    <row r="1641" spans="1:12">
      <c r="A1641" s="1" t="s">
        <v>8585</v>
      </c>
      <c r="B1641" s="1" t="s">
        <v>8584</v>
      </c>
      <c r="C1641" s="1" t="s">
        <v>13852</v>
      </c>
      <c r="D1641" s="1" t="s">
        <v>13853</v>
      </c>
      <c r="E1641" s="6" t="s">
        <v>1270</v>
      </c>
      <c r="F1641" s="13">
        <v>900</v>
      </c>
      <c r="G1641" s="1" t="str">
        <f t="shared" si="75"/>
        <v>6231900000088477530900</v>
      </c>
      <c r="H1641" s="1" t="s">
        <v>13854</v>
      </c>
      <c r="I1641" t="e">
        <f>VLOOKUP(G2954,银行退汇!H:K,4,FALSE)</f>
        <v>#N/A</v>
      </c>
      <c r="J1641" t="e">
        <f t="shared" si="76"/>
        <v>#N/A</v>
      </c>
      <c r="K1641" t="str">
        <f>VLOOKUP(G1641,网银退汇!H:J,3,FALSE)</f>
        <v>2017-08-02</v>
      </c>
      <c r="L1641" t="str">
        <f t="shared" si="77"/>
        <v>20170801</v>
      </c>
    </row>
    <row r="1642" spans="1:12">
      <c r="A1642" s="1" t="s">
        <v>12154</v>
      </c>
      <c r="B1642" s="1" t="s">
        <v>6058</v>
      </c>
      <c r="C1642" s="1" t="s">
        <v>13867</v>
      </c>
      <c r="D1642" s="1" t="s">
        <v>13853</v>
      </c>
      <c r="E1642" s="1" t="s">
        <v>12155</v>
      </c>
      <c r="F1642" s="2">
        <v>632.94000000000005</v>
      </c>
      <c r="G1642" s="1" t="str">
        <f t="shared" si="75"/>
        <v>6231900000089181982632.94</v>
      </c>
      <c r="H1642" s="1" t="s">
        <v>13854</v>
      </c>
      <c r="I1642" t="e">
        <f>VLOOKUP(G2955,银行退汇!H:K,4,FALSE)</f>
        <v>#N/A</v>
      </c>
      <c r="J1642" t="e">
        <f t="shared" si="76"/>
        <v>#N/A</v>
      </c>
      <c r="K1642" t="e">
        <f>VLOOKUP(G1642,网银退汇!H:J,3,FALSE)</f>
        <v>#N/A</v>
      </c>
      <c r="L1642" t="str">
        <f t="shared" si="77"/>
        <v>20170814</v>
      </c>
    </row>
    <row r="1643" spans="1:12">
      <c r="A1643" s="1" t="s">
        <v>10759</v>
      </c>
      <c r="B1643" s="1" t="s">
        <v>4346</v>
      </c>
      <c r="C1643" s="1" t="s">
        <v>13862</v>
      </c>
      <c r="D1643" s="1" t="s">
        <v>13853</v>
      </c>
      <c r="E1643" s="1" t="s">
        <v>10760</v>
      </c>
      <c r="F1643" s="2">
        <v>599</v>
      </c>
      <c r="G1643" s="1" t="str">
        <f t="shared" si="75"/>
        <v>6231900000091691226599</v>
      </c>
      <c r="H1643" s="1" t="s">
        <v>13854</v>
      </c>
      <c r="I1643" t="e">
        <f>VLOOKUP(G2956,银行退汇!H:K,4,FALSE)</f>
        <v>#N/A</v>
      </c>
      <c r="J1643" t="e">
        <f t="shared" si="76"/>
        <v>#N/A</v>
      </c>
      <c r="K1643" t="e">
        <f>VLOOKUP(G1643,网银退汇!H:J,3,FALSE)</f>
        <v>#N/A</v>
      </c>
      <c r="L1643" t="str">
        <f t="shared" si="77"/>
        <v>20170809</v>
      </c>
    </row>
    <row r="1644" spans="1:12">
      <c r="A1644" s="1" t="s">
        <v>9017</v>
      </c>
      <c r="B1644" s="1" t="s">
        <v>9016</v>
      </c>
      <c r="C1644" s="1" t="s">
        <v>13855</v>
      </c>
      <c r="D1644" s="1" t="s">
        <v>13853</v>
      </c>
      <c r="E1644" s="6" t="s">
        <v>1166</v>
      </c>
      <c r="F1644" s="13">
        <v>274.58999999999997</v>
      </c>
      <c r="G1644" s="1" t="str">
        <f t="shared" si="75"/>
        <v>6231900000092260328274.59</v>
      </c>
      <c r="H1644" s="1" t="s">
        <v>13854</v>
      </c>
      <c r="I1644" t="e">
        <f>VLOOKUP(G2957,银行退汇!H:K,4,FALSE)</f>
        <v>#N/A</v>
      </c>
      <c r="J1644" t="e">
        <f t="shared" si="76"/>
        <v>#N/A</v>
      </c>
      <c r="K1644" t="str">
        <f>VLOOKUP(G1644,网银退汇!H:J,3,FALSE)</f>
        <v>2017-08-04</v>
      </c>
      <c r="L1644" t="str">
        <f t="shared" si="77"/>
        <v>20170802</v>
      </c>
    </row>
    <row r="1645" spans="1:12">
      <c r="A1645" s="1" t="s">
        <v>8407</v>
      </c>
      <c r="B1645" s="1" t="s">
        <v>1454</v>
      </c>
      <c r="C1645" s="1" t="s">
        <v>13852</v>
      </c>
      <c r="D1645" s="1" t="s">
        <v>13853</v>
      </c>
      <c r="E1645" s="1" t="s">
        <v>8408</v>
      </c>
      <c r="F1645" s="2">
        <v>300</v>
      </c>
      <c r="G1645" s="1" t="str">
        <f t="shared" si="75"/>
        <v>6231900000092277686300</v>
      </c>
      <c r="H1645" s="1" t="s">
        <v>13854</v>
      </c>
      <c r="I1645" t="e">
        <f>VLOOKUP(G2958,银行退汇!H:K,4,FALSE)</f>
        <v>#N/A</v>
      </c>
      <c r="J1645" t="e">
        <f t="shared" si="76"/>
        <v>#N/A</v>
      </c>
      <c r="K1645" t="e">
        <f>VLOOKUP(G1645,网银退汇!H:J,3,FALSE)</f>
        <v>#N/A</v>
      </c>
      <c r="L1645" t="str">
        <f t="shared" si="77"/>
        <v>20170801</v>
      </c>
    </row>
    <row r="1646" spans="1:12">
      <c r="A1646" s="1" t="s">
        <v>8413</v>
      </c>
      <c r="B1646" s="1" t="s">
        <v>1463</v>
      </c>
      <c r="C1646" s="1" t="s">
        <v>13852</v>
      </c>
      <c r="D1646" s="1" t="s">
        <v>13853</v>
      </c>
      <c r="E1646" s="1" t="s">
        <v>8408</v>
      </c>
      <c r="F1646" s="2">
        <v>500</v>
      </c>
      <c r="G1646" s="1" t="str">
        <f t="shared" si="75"/>
        <v>6231900000092277686500</v>
      </c>
      <c r="H1646" s="1" t="s">
        <v>13854</v>
      </c>
      <c r="I1646" t="e">
        <f>VLOOKUP(G2959,银行退汇!H:K,4,FALSE)</f>
        <v>#N/A</v>
      </c>
      <c r="J1646" t="e">
        <f t="shared" si="76"/>
        <v>#N/A</v>
      </c>
      <c r="K1646" t="e">
        <f>VLOOKUP(G1646,网银退汇!H:J,3,FALSE)</f>
        <v>#N/A</v>
      </c>
      <c r="L1646" t="str">
        <f t="shared" si="77"/>
        <v>20170801</v>
      </c>
    </row>
    <row r="1647" spans="1:12">
      <c r="A1647" s="1" t="s">
        <v>13660</v>
      </c>
      <c r="B1647" s="1" t="s">
        <v>8101</v>
      </c>
      <c r="C1647" s="1" t="s">
        <v>13871</v>
      </c>
      <c r="D1647" s="1" t="s">
        <v>13853</v>
      </c>
      <c r="E1647" s="6" t="s">
        <v>80</v>
      </c>
      <c r="F1647" s="13">
        <v>10.5</v>
      </c>
      <c r="G1647" s="1" t="str">
        <f t="shared" si="75"/>
        <v>623190000009249542910.5</v>
      </c>
      <c r="H1647" s="1" t="s">
        <v>13854</v>
      </c>
      <c r="I1647" t="e">
        <f>VLOOKUP(G2960,银行退汇!H:K,4,FALSE)</f>
        <v>#N/A</v>
      </c>
      <c r="J1647" t="e">
        <f t="shared" si="76"/>
        <v>#N/A</v>
      </c>
      <c r="K1647" t="str">
        <f>VLOOKUP(G1647,网银退汇!H:J,3,FALSE)</f>
        <v>2017-08-21</v>
      </c>
      <c r="L1647" t="str">
        <f t="shared" si="77"/>
        <v>20170818</v>
      </c>
    </row>
    <row r="1648" spans="1:12">
      <c r="A1648" s="1" t="s">
        <v>11466</v>
      </c>
      <c r="B1648" s="1" t="s">
        <v>5214</v>
      </c>
      <c r="C1648" s="1" t="s">
        <v>13864</v>
      </c>
      <c r="D1648" s="1" t="s">
        <v>13853</v>
      </c>
      <c r="E1648" s="1" t="s">
        <v>11467</v>
      </c>
      <c r="F1648" s="2">
        <v>1562</v>
      </c>
      <c r="G1648" s="1" t="str">
        <f t="shared" si="75"/>
        <v>62319000000925258291562</v>
      </c>
      <c r="H1648" s="1" t="s">
        <v>13854</v>
      </c>
      <c r="I1648" t="e">
        <f>VLOOKUP(G2961,银行退汇!H:K,4,FALSE)</f>
        <v>#N/A</v>
      </c>
      <c r="J1648" t="e">
        <f t="shared" si="76"/>
        <v>#N/A</v>
      </c>
      <c r="K1648" t="e">
        <f>VLOOKUP(G1648,网银退汇!H:J,3,FALSE)</f>
        <v>#N/A</v>
      </c>
      <c r="L1648" t="str">
        <f t="shared" si="77"/>
        <v>20170811</v>
      </c>
    </row>
    <row r="1649" spans="1:12">
      <c r="A1649" s="1" t="s">
        <v>9256</v>
      </c>
      <c r="B1649" s="1" t="s">
        <v>2502</v>
      </c>
      <c r="C1649" s="1" t="s">
        <v>13856</v>
      </c>
      <c r="D1649" s="1" t="s">
        <v>13853</v>
      </c>
      <c r="E1649" s="1" t="s">
        <v>9257</v>
      </c>
      <c r="F1649" s="2">
        <v>185.5</v>
      </c>
      <c r="G1649" s="1" t="str">
        <f t="shared" si="75"/>
        <v>6231900000093252068185.5</v>
      </c>
      <c r="H1649" s="1" t="s">
        <v>13854</v>
      </c>
      <c r="I1649" t="e">
        <f>VLOOKUP(G2962,银行退汇!H:K,4,FALSE)</f>
        <v>#N/A</v>
      </c>
      <c r="J1649" t="e">
        <f t="shared" si="76"/>
        <v>#N/A</v>
      </c>
      <c r="K1649" t="e">
        <f>VLOOKUP(G1649,网银退汇!H:J,3,FALSE)</f>
        <v>#N/A</v>
      </c>
      <c r="L1649" t="str">
        <f t="shared" si="77"/>
        <v>20170803</v>
      </c>
    </row>
    <row r="1650" spans="1:12">
      <c r="A1650" s="1" t="s">
        <v>9268</v>
      </c>
      <c r="B1650" s="1" t="s">
        <v>2518</v>
      </c>
      <c r="C1650" s="1" t="s">
        <v>13856</v>
      </c>
      <c r="D1650" s="1" t="s">
        <v>13853</v>
      </c>
      <c r="E1650" s="1" t="s">
        <v>9257</v>
      </c>
      <c r="F1650" s="2">
        <v>9797.7000000000007</v>
      </c>
      <c r="G1650" s="1" t="str">
        <f t="shared" si="75"/>
        <v>62319000000932520689797.7</v>
      </c>
      <c r="H1650" s="1" t="s">
        <v>13854</v>
      </c>
      <c r="I1650" t="e">
        <f>VLOOKUP(G2963,银行退汇!H:K,4,FALSE)</f>
        <v>#N/A</v>
      </c>
      <c r="J1650" t="e">
        <f t="shared" si="76"/>
        <v>#N/A</v>
      </c>
      <c r="K1650" t="e">
        <f>VLOOKUP(G1650,网银退汇!H:J,3,FALSE)</f>
        <v>#N/A</v>
      </c>
      <c r="L1650" t="str">
        <f t="shared" si="77"/>
        <v>20170803</v>
      </c>
    </row>
    <row r="1651" spans="1:12">
      <c r="A1651" s="1" t="s">
        <v>9988</v>
      </c>
      <c r="B1651" s="1" t="s">
        <v>9987</v>
      </c>
      <c r="C1651" s="1" t="s">
        <v>13860</v>
      </c>
      <c r="D1651" s="1" t="s">
        <v>13853</v>
      </c>
      <c r="E1651" s="6" t="s">
        <v>927</v>
      </c>
      <c r="F1651" s="13">
        <v>1770</v>
      </c>
      <c r="G1651" s="1" t="str">
        <f t="shared" si="75"/>
        <v>62319000000940467411770</v>
      </c>
      <c r="H1651" s="1" t="s">
        <v>13854</v>
      </c>
      <c r="I1651" t="e">
        <f>VLOOKUP(G2964,银行退汇!H:K,4,FALSE)</f>
        <v>#N/A</v>
      </c>
      <c r="J1651" t="e">
        <f t="shared" si="76"/>
        <v>#N/A</v>
      </c>
      <c r="K1651" t="str">
        <f>VLOOKUP(G1651,网银退汇!H:J,3,FALSE)</f>
        <v>2017-08-08</v>
      </c>
      <c r="L1651" t="str">
        <f t="shared" si="77"/>
        <v>20170807</v>
      </c>
    </row>
    <row r="1652" spans="1:12">
      <c r="A1652" s="1" t="s">
        <v>12609</v>
      </c>
      <c r="B1652" s="1" t="s">
        <v>6678</v>
      </c>
      <c r="C1652" s="1" t="s">
        <v>13868</v>
      </c>
      <c r="D1652" s="1" t="s">
        <v>13853</v>
      </c>
      <c r="E1652" s="1" t="s">
        <v>12610</v>
      </c>
      <c r="F1652" s="2">
        <v>180</v>
      </c>
      <c r="G1652" s="1" t="str">
        <f t="shared" si="75"/>
        <v>6231900000095343154180</v>
      </c>
      <c r="H1652" s="1" t="s">
        <v>13854</v>
      </c>
      <c r="I1652" t="e">
        <f>VLOOKUP(G2965,银行退汇!H:K,4,FALSE)</f>
        <v>#N/A</v>
      </c>
      <c r="J1652" t="e">
        <f t="shared" si="76"/>
        <v>#N/A</v>
      </c>
      <c r="K1652" t="e">
        <f>VLOOKUP(G1652,网银退汇!H:J,3,FALSE)</f>
        <v>#N/A</v>
      </c>
      <c r="L1652" t="str">
        <f t="shared" si="77"/>
        <v>20170815</v>
      </c>
    </row>
    <row r="1653" spans="1:12">
      <c r="A1653" s="1" t="s">
        <v>10733</v>
      </c>
      <c r="B1653" s="1" t="s">
        <v>4310</v>
      </c>
      <c r="C1653" s="1" t="s">
        <v>13862</v>
      </c>
      <c r="D1653" s="1" t="s">
        <v>13853</v>
      </c>
      <c r="E1653" s="1" t="s">
        <v>10734</v>
      </c>
      <c r="F1653" s="2">
        <v>153</v>
      </c>
      <c r="G1653" s="1" t="str">
        <f t="shared" si="75"/>
        <v>6231900000098133412153</v>
      </c>
      <c r="H1653" s="1" t="s">
        <v>13854</v>
      </c>
      <c r="I1653" t="e">
        <f>VLOOKUP(G2966,银行退汇!H:K,4,FALSE)</f>
        <v>#N/A</v>
      </c>
      <c r="J1653" t="e">
        <f t="shared" si="76"/>
        <v>#N/A</v>
      </c>
      <c r="K1653" t="e">
        <f>VLOOKUP(G1653,网银退汇!H:J,3,FALSE)</f>
        <v>#N/A</v>
      </c>
      <c r="L1653" t="str">
        <f t="shared" si="77"/>
        <v>20170809</v>
      </c>
    </row>
    <row r="1654" spans="1:12">
      <c r="A1654" s="1" t="s">
        <v>12248</v>
      </c>
      <c r="B1654" s="1" t="s">
        <v>6181</v>
      </c>
      <c r="C1654" s="1" t="s">
        <v>13867</v>
      </c>
      <c r="D1654" s="1" t="s">
        <v>13853</v>
      </c>
      <c r="E1654" s="1" t="s">
        <v>12249</v>
      </c>
      <c r="F1654" s="2">
        <v>319.33999999999997</v>
      </c>
      <c r="G1654" s="1" t="str">
        <f t="shared" si="75"/>
        <v>6231900000098302157319.34</v>
      </c>
      <c r="H1654" s="1" t="s">
        <v>13854</v>
      </c>
      <c r="I1654" t="e">
        <f>VLOOKUP(G2967,银行退汇!H:K,4,FALSE)</f>
        <v>#N/A</v>
      </c>
      <c r="J1654" t="e">
        <f t="shared" si="76"/>
        <v>#N/A</v>
      </c>
      <c r="K1654" t="e">
        <f>VLOOKUP(G1654,网银退汇!H:J,3,FALSE)</f>
        <v>#N/A</v>
      </c>
      <c r="L1654" t="str">
        <f t="shared" si="77"/>
        <v>20170814</v>
      </c>
    </row>
    <row r="1655" spans="1:12">
      <c r="A1655" s="1" t="s">
        <v>10044</v>
      </c>
      <c r="B1655" s="1" t="s">
        <v>3462</v>
      </c>
      <c r="C1655" s="1" t="s">
        <v>13860</v>
      </c>
      <c r="D1655" s="1" t="s">
        <v>13853</v>
      </c>
      <c r="E1655" s="1" t="s">
        <v>10045</v>
      </c>
      <c r="F1655" s="2">
        <v>840.5</v>
      </c>
      <c r="G1655" s="1" t="str">
        <f t="shared" si="75"/>
        <v>6231900000098790468840.5</v>
      </c>
      <c r="H1655" s="1" t="s">
        <v>13854</v>
      </c>
      <c r="I1655" t="e">
        <f>VLOOKUP(G2968,银行退汇!H:K,4,FALSE)</f>
        <v>#N/A</v>
      </c>
      <c r="J1655" t="e">
        <f t="shared" si="76"/>
        <v>#N/A</v>
      </c>
      <c r="K1655" t="e">
        <f>VLOOKUP(G1655,网银退汇!H:J,3,FALSE)</f>
        <v>#N/A</v>
      </c>
      <c r="L1655" t="str">
        <f t="shared" si="77"/>
        <v>20170807</v>
      </c>
    </row>
    <row r="1656" spans="1:12">
      <c r="A1656" s="1" t="s">
        <v>13407</v>
      </c>
      <c r="B1656" s="1" t="s">
        <v>7754</v>
      </c>
      <c r="C1656" s="1" t="s">
        <v>13871</v>
      </c>
      <c r="D1656" s="1" t="s">
        <v>13853</v>
      </c>
      <c r="E1656" s="1" t="s">
        <v>13408</v>
      </c>
      <c r="F1656" s="2">
        <v>1641</v>
      </c>
      <c r="G1656" s="1" t="str">
        <f t="shared" si="75"/>
        <v>62319000000993329711641</v>
      </c>
      <c r="H1656" s="1" t="s">
        <v>13854</v>
      </c>
      <c r="I1656" t="e">
        <f>VLOOKUP(G2969,银行退汇!H:K,4,FALSE)</f>
        <v>#N/A</v>
      </c>
      <c r="J1656" t="e">
        <f t="shared" si="76"/>
        <v>#N/A</v>
      </c>
      <c r="K1656" t="e">
        <f>VLOOKUP(G1656,网银退汇!H:J,3,FALSE)</f>
        <v>#N/A</v>
      </c>
      <c r="L1656" t="str">
        <f t="shared" si="77"/>
        <v>20170818</v>
      </c>
    </row>
    <row r="1657" spans="1:12">
      <c r="A1657" s="1" t="s">
        <v>12931</v>
      </c>
      <c r="B1657" s="1" t="s">
        <v>7117</v>
      </c>
      <c r="C1657" s="1" t="s">
        <v>13869</v>
      </c>
      <c r="D1657" s="1" t="s">
        <v>13853</v>
      </c>
      <c r="E1657" s="1" t="s">
        <v>12923</v>
      </c>
      <c r="F1657" s="2">
        <v>100</v>
      </c>
      <c r="G1657" s="1" t="str">
        <f t="shared" si="75"/>
        <v>6231900000100205570100</v>
      </c>
      <c r="H1657" s="1" t="s">
        <v>13854</v>
      </c>
      <c r="I1657" t="e">
        <f>VLOOKUP(G2970,银行退汇!H:K,4,FALSE)</f>
        <v>#N/A</v>
      </c>
      <c r="J1657" t="e">
        <f t="shared" si="76"/>
        <v>#N/A</v>
      </c>
      <c r="K1657" t="e">
        <f>VLOOKUP(G1657,网银退汇!H:J,3,FALSE)</f>
        <v>#N/A</v>
      </c>
      <c r="L1657" t="str">
        <f t="shared" si="77"/>
        <v>20170816</v>
      </c>
    </row>
    <row r="1658" spans="1:12">
      <c r="A1658" s="1" t="s">
        <v>12922</v>
      </c>
      <c r="B1658" s="1" t="s">
        <v>7105</v>
      </c>
      <c r="C1658" s="1" t="s">
        <v>13869</v>
      </c>
      <c r="D1658" s="1" t="s">
        <v>13853</v>
      </c>
      <c r="E1658" s="1" t="s">
        <v>12923</v>
      </c>
      <c r="F1658" s="2">
        <v>150</v>
      </c>
      <c r="G1658" s="1" t="str">
        <f t="shared" si="75"/>
        <v>6231900000100205570150</v>
      </c>
      <c r="H1658" s="1" t="s">
        <v>13854</v>
      </c>
      <c r="I1658" t="e">
        <f>VLOOKUP(G2971,银行退汇!H:K,4,FALSE)</f>
        <v>#N/A</v>
      </c>
      <c r="J1658" t="e">
        <f t="shared" si="76"/>
        <v>#N/A</v>
      </c>
      <c r="K1658" t="e">
        <f>VLOOKUP(G1658,网银退汇!H:J,3,FALSE)</f>
        <v>#N/A</v>
      </c>
      <c r="L1658" t="str">
        <f t="shared" si="77"/>
        <v>20170816</v>
      </c>
    </row>
    <row r="1659" spans="1:12">
      <c r="A1659" s="1" t="s">
        <v>8986</v>
      </c>
      <c r="B1659" s="1" t="s">
        <v>2180</v>
      </c>
      <c r="C1659" s="1" t="s">
        <v>13855</v>
      </c>
      <c r="D1659" s="1" t="s">
        <v>13853</v>
      </c>
      <c r="E1659" s="1" t="s">
        <v>8987</v>
      </c>
      <c r="F1659" s="2">
        <v>1900.5</v>
      </c>
      <c r="G1659" s="1" t="str">
        <f t="shared" si="75"/>
        <v>62319000001004250121900.5</v>
      </c>
      <c r="H1659" s="1" t="s">
        <v>13854</v>
      </c>
      <c r="I1659" t="e">
        <f>VLOOKUP(G2972,银行退汇!H:K,4,FALSE)</f>
        <v>#N/A</v>
      </c>
      <c r="J1659" t="e">
        <f t="shared" si="76"/>
        <v>#N/A</v>
      </c>
      <c r="K1659" t="e">
        <f>VLOOKUP(G1659,网银退汇!H:J,3,FALSE)</f>
        <v>#N/A</v>
      </c>
      <c r="L1659" t="str">
        <f t="shared" si="77"/>
        <v>20170802</v>
      </c>
    </row>
    <row r="1660" spans="1:12">
      <c r="A1660" s="1" t="s">
        <v>9642</v>
      </c>
      <c r="B1660" s="1" t="s">
        <v>2967</v>
      </c>
      <c r="C1660" s="1" t="s">
        <v>13857</v>
      </c>
      <c r="D1660" s="1" t="s">
        <v>13853</v>
      </c>
      <c r="E1660" s="1" t="s">
        <v>8987</v>
      </c>
      <c r="F1660" s="2">
        <v>803</v>
      </c>
      <c r="G1660" s="1" t="str">
        <f t="shared" si="75"/>
        <v>6231900000100425012803</v>
      </c>
      <c r="H1660" s="1" t="s">
        <v>13854</v>
      </c>
      <c r="I1660" t="e">
        <f>VLOOKUP(G2973,银行退汇!H:K,4,FALSE)</f>
        <v>#N/A</v>
      </c>
      <c r="J1660" t="e">
        <f t="shared" si="76"/>
        <v>#N/A</v>
      </c>
      <c r="K1660" t="e">
        <f>VLOOKUP(G1660,网银退汇!H:J,3,FALSE)</f>
        <v>#N/A</v>
      </c>
      <c r="L1660" t="str">
        <f t="shared" si="77"/>
        <v>20170804</v>
      </c>
    </row>
    <row r="1661" spans="1:12">
      <c r="A1661" s="1" t="s">
        <v>8740</v>
      </c>
      <c r="B1661" s="1" t="s">
        <v>1879</v>
      </c>
      <c r="C1661" s="1" t="s">
        <v>13855</v>
      </c>
      <c r="D1661" s="1" t="s">
        <v>13853</v>
      </c>
      <c r="E1661" s="1" t="s">
        <v>8741</v>
      </c>
      <c r="F1661" s="2">
        <v>10.5</v>
      </c>
      <c r="G1661" s="1" t="str">
        <f t="shared" si="75"/>
        <v>623190000010306457810.5</v>
      </c>
      <c r="H1661" s="1" t="s">
        <v>13854</v>
      </c>
      <c r="I1661" t="e">
        <f>VLOOKUP(G2974,银行退汇!H:K,4,FALSE)</f>
        <v>#N/A</v>
      </c>
      <c r="J1661" t="e">
        <f t="shared" si="76"/>
        <v>#N/A</v>
      </c>
      <c r="K1661" t="e">
        <f>VLOOKUP(G1661,网银退汇!H:J,3,FALSE)</f>
        <v>#N/A</v>
      </c>
      <c r="L1661" t="str">
        <f t="shared" si="77"/>
        <v>20170802</v>
      </c>
    </row>
    <row r="1662" spans="1:12">
      <c r="A1662" s="1" t="s">
        <v>10598</v>
      </c>
      <c r="B1662" s="1" t="s">
        <v>10597</v>
      </c>
      <c r="C1662" s="1" t="s">
        <v>13861</v>
      </c>
      <c r="D1662" s="1" t="s">
        <v>13853</v>
      </c>
      <c r="E1662" s="6" t="s">
        <v>851</v>
      </c>
      <c r="F1662" s="13">
        <v>990</v>
      </c>
      <c r="G1662" s="1" t="str">
        <f t="shared" si="75"/>
        <v>6231900000103538688990</v>
      </c>
      <c r="H1662" s="1" t="s">
        <v>13854</v>
      </c>
      <c r="I1662" t="e">
        <f>VLOOKUP(G2975,银行退汇!H:K,4,FALSE)</f>
        <v>#N/A</v>
      </c>
      <c r="J1662" t="e">
        <f t="shared" si="76"/>
        <v>#N/A</v>
      </c>
      <c r="K1662" t="str">
        <f>VLOOKUP(G1662,网银退汇!H:J,3,FALSE)</f>
        <v>2017-08-09</v>
      </c>
      <c r="L1662" t="str">
        <f t="shared" si="77"/>
        <v>20170808</v>
      </c>
    </row>
    <row r="1663" spans="1:12">
      <c r="A1663" s="1" t="s">
        <v>13157</v>
      </c>
      <c r="B1663" s="1" t="s">
        <v>7420</v>
      </c>
      <c r="C1663" s="1" t="s">
        <v>13870</v>
      </c>
      <c r="D1663" s="1" t="s">
        <v>13853</v>
      </c>
      <c r="E1663" s="1" t="s">
        <v>13158</v>
      </c>
      <c r="F1663" s="2">
        <v>1146.3399999999999</v>
      </c>
      <c r="G1663" s="1" t="str">
        <f t="shared" si="75"/>
        <v>62319000001035996311146.34</v>
      </c>
      <c r="H1663" s="1" t="s">
        <v>13854</v>
      </c>
      <c r="I1663" t="e">
        <f>VLOOKUP(G2976,银行退汇!H:K,4,FALSE)</f>
        <v>#N/A</v>
      </c>
      <c r="J1663" t="e">
        <f t="shared" si="76"/>
        <v>#N/A</v>
      </c>
      <c r="K1663" t="e">
        <f>VLOOKUP(G1663,网银退汇!H:J,3,FALSE)</f>
        <v>#N/A</v>
      </c>
      <c r="L1663" t="str">
        <f t="shared" si="77"/>
        <v>20170817</v>
      </c>
    </row>
    <row r="1664" spans="1:12">
      <c r="A1664" s="1" t="s">
        <v>13359</v>
      </c>
      <c r="B1664" s="1" t="s">
        <v>7689</v>
      </c>
      <c r="C1664" s="1" t="s">
        <v>13871</v>
      </c>
      <c r="D1664" s="1" t="s">
        <v>13853</v>
      </c>
      <c r="E1664" s="1" t="s">
        <v>13360</v>
      </c>
      <c r="F1664" s="2">
        <v>4000</v>
      </c>
      <c r="G1664" s="1" t="str">
        <f t="shared" si="75"/>
        <v>62319000001046339834000</v>
      </c>
      <c r="H1664" s="1" t="s">
        <v>13854</v>
      </c>
      <c r="I1664" t="e">
        <f>VLOOKUP(G2977,银行退汇!H:K,4,FALSE)</f>
        <v>#N/A</v>
      </c>
      <c r="J1664" t="e">
        <f t="shared" si="76"/>
        <v>#N/A</v>
      </c>
      <c r="K1664" t="e">
        <f>VLOOKUP(G1664,网银退汇!H:J,3,FALSE)</f>
        <v>#N/A</v>
      </c>
      <c r="L1664" t="str">
        <f t="shared" si="77"/>
        <v>20170818</v>
      </c>
    </row>
    <row r="1665" spans="1:12">
      <c r="A1665" s="1" t="s">
        <v>9565</v>
      </c>
      <c r="B1665" s="1" t="s">
        <v>2873</v>
      </c>
      <c r="C1665" s="1" t="s">
        <v>13857</v>
      </c>
      <c r="D1665" s="1" t="s">
        <v>13853</v>
      </c>
      <c r="E1665" s="1" t="s">
        <v>1123</v>
      </c>
      <c r="F1665" s="2">
        <v>10</v>
      </c>
      <c r="G1665" s="1" t="str">
        <f t="shared" si="75"/>
        <v>623190000010613184610</v>
      </c>
      <c r="H1665" s="1" t="s">
        <v>13854</v>
      </c>
      <c r="I1665" t="e">
        <f>VLOOKUP(G2978,银行退汇!H:K,4,FALSE)</f>
        <v>#N/A</v>
      </c>
      <c r="J1665" t="e">
        <f t="shared" si="76"/>
        <v>#N/A</v>
      </c>
      <c r="K1665" t="e">
        <f>VLOOKUP(G1665,网银退汇!H:J,3,FALSE)</f>
        <v>#N/A</v>
      </c>
      <c r="L1665" t="str">
        <f t="shared" si="77"/>
        <v>20170804</v>
      </c>
    </row>
    <row r="1666" spans="1:12">
      <c r="A1666" s="1" t="s">
        <v>9204</v>
      </c>
      <c r="B1666" s="1" t="s">
        <v>9203</v>
      </c>
      <c r="C1666" s="1" t="s">
        <v>13856</v>
      </c>
      <c r="D1666" s="1" t="s">
        <v>13853</v>
      </c>
      <c r="E1666" s="6" t="s">
        <v>1123</v>
      </c>
      <c r="F1666" s="13">
        <v>95</v>
      </c>
      <c r="G1666" s="1" t="str">
        <f t="shared" ref="G1666:G1729" si="78">E1666&amp;F1666</f>
        <v>623190000010613184695</v>
      </c>
      <c r="H1666" s="1" t="s">
        <v>13854</v>
      </c>
      <c r="I1666" t="e">
        <f>VLOOKUP(G2979,银行退汇!H:K,4,FALSE)</f>
        <v>#N/A</v>
      </c>
      <c r="J1666" t="e">
        <f t="shared" si="76"/>
        <v>#N/A</v>
      </c>
      <c r="K1666" t="str">
        <f>VLOOKUP(G1666,网银退汇!H:J,3,FALSE)</f>
        <v>2017-08-04</v>
      </c>
      <c r="L1666" t="str">
        <f t="shared" si="77"/>
        <v>20170803</v>
      </c>
    </row>
    <row r="1667" spans="1:12">
      <c r="A1667" s="1" t="s">
        <v>11810</v>
      </c>
      <c r="B1667" s="1" t="s">
        <v>5634</v>
      </c>
      <c r="C1667" s="1" t="s">
        <v>13865</v>
      </c>
      <c r="D1667" s="1" t="s">
        <v>13853</v>
      </c>
      <c r="E1667" s="1" t="s">
        <v>11811</v>
      </c>
      <c r="F1667" s="2">
        <v>2000</v>
      </c>
      <c r="G1667" s="1" t="str">
        <f t="shared" si="78"/>
        <v>62319000001076242602000</v>
      </c>
      <c r="H1667" s="1" t="s">
        <v>13854</v>
      </c>
      <c r="I1667" t="e">
        <f>VLOOKUP(G2980,银行退汇!H:K,4,FALSE)</f>
        <v>#N/A</v>
      </c>
      <c r="J1667" t="e">
        <f t="shared" ref="J1667:J1730" si="79">IF(I1667&gt;0,1,"")</f>
        <v>#N/A</v>
      </c>
      <c r="K1667" t="e">
        <f>VLOOKUP(G1667,网银退汇!H:J,3,FALSE)</f>
        <v>#N/A</v>
      </c>
      <c r="L1667" t="str">
        <f t="shared" ref="L1667:L1730" si="80">C1667</f>
        <v>20170812</v>
      </c>
    </row>
    <row r="1668" spans="1:12">
      <c r="A1668" s="1" t="s">
        <v>9119</v>
      </c>
      <c r="B1668" s="1" t="s">
        <v>9118</v>
      </c>
      <c r="C1668" s="1" t="s">
        <v>13856</v>
      </c>
      <c r="D1668" s="1" t="s">
        <v>13853</v>
      </c>
      <c r="E1668" s="6" t="s">
        <v>1148</v>
      </c>
      <c r="F1668" s="13">
        <v>380</v>
      </c>
      <c r="G1668" s="1" t="str">
        <f t="shared" si="78"/>
        <v>6231900000108511821380</v>
      </c>
      <c r="H1668" s="1" t="s">
        <v>13854</v>
      </c>
      <c r="I1668" t="e">
        <f>VLOOKUP(G2981,银行退汇!H:K,4,FALSE)</f>
        <v>#N/A</v>
      </c>
      <c r="J1668" t="e">
        <f t="shared" si="79"/>
        <v>#N/A</v>
      </c>
      <c r="K1668" t="str">
        <f>VLOOKUP(G1668,网银退汇!H:J,3,FALSE)</f>
        <v>2017-08-04</v>
      </c>
      <c r="L1668" t="str">
        <f t="shared" si="80"/>
        <v>20170803</v>
      </c>
    </row>
    <row r="1669" spans="1:12">
      <c r="A1669" s="1" t="s">
        <v>8642</v>
      </c>
      <c r="B1669" s="1" t="s">
        <v>1753</v>
      </c>
      <c r="C1669" s="1" t="s">
        <v>13852</v>
      </c>
      <c r="D1669" s="1" t="s">
        <v>13853</v>
      </c>
      <c r="E1669" s="1" t="s">
        <v>8643</v>
      </c>
      <c r="F1669" s="2">
        <v>307.5</v>
      </c>
      <c r="G1669" s="1" t="str">
        <f t="shared" si="78"/>
        <v>6231900000109118121307.5</v>
      </c>
      <c r="H1669" s="1" t="s">
        <v>13854</v>
      </c>
      <c r="I1669" t="e">
        <f>VLOOKUP(G2982,银行退汇!H:K,4,FALSE)</f>
        <v>#N/A</v>
      </c>
      <c r="J1669" t="e">
        <f t="shared" si="79"/>
        <v>#N/A</v>
      </c>
      <c r="K1669" t="e">
        <f>VLOOKUP(G1669,网银退汇!H:J,3,FALSE)</f>
        <v>#N/A</v>
      </c>
      <c r="L1669" t="str">
        <f t="shared" si="80"/>
        <v>20170801</v>
      </c>
    </row>
    <row r="1670" spans="1:12">
      <c r="A1670" s="1" t="s">
        <v>10831</v>
      </c>
      <c r="B1670" s="1" t="s">
        <v>4433</v>
      </c>
      <c r="C1670" s="1" t="s">
        <v>13862</v>
      </c>
      <c r="D1670" s="1" t="s">
        <v>13853</v>
      </c>
      <c r="E1670" s="1" t="s">
        <v>10832</v>
      </c>
      <c r="F1670" s="2">
        <v>284.5</v>
      </c>
      <c r="G1670" s="1" t="str">
        <f t="shared" si="78"/>
        <v>6231900000109536728284.5</v>
      </c>
      <c r="H1670" s="1" t="s">
        <v>13854</v>
      </c>
      <c r="I1670" t="e">
        <f>VLOOKUP(G2983,银行退汇!H:K,4,FALSE)</f>
        <v>#N/A</v>
      </c>
      <c r="J1670" t="e">
        <f t="shared" si="79"/>
        <v>#N/A</v>
      </c>
      <c r="K1670" t="e">
        <f>VLOOKUP(G1670,网银退汇!H:J,3,FALSE)</f>
        <v>#N/A</v>
      </c>
      <c r="L1670" t="str">
        <f t="shared" si="80"/>
        <v>20170809</v>
      </c>
    </row>
    <row r="1671" spans="1:12">
      <c r="A1671" s="1" t="s">
        <v>11929</v>
      </c>
      <c r="B1671" s="1" t="s">
        <v>5775</v>
      </c>
      <c r="C1671" s="1" t="s">
        <v>13866</v>
      </c>
      <c r="D1671" s="1" t="s">
        <v>13853</v>
      </c>
      <c r="E1671" s="1" t="s">
        <v>11930</v>
      </c>
      <c r="F1671" s="2">
        <v>50</v>
      </c>
      <c r="G1671" s="1" t="str">
        <f t="shared" si="78"/>
        <v>623190000010957071950</v>
      </c>
      <c r="H1671" s="1" t="s">
        <v>13854</v>
      </c>
      <c r="I1671" t="e">
        <f>VLOOKUP(G2984,银行退汇!H:K,4,FALSE)</f>
        <v>#N/A</v>
      </c>
      <c r="J1671" t="e">
        <f t="shared" si="79"/>
        <v>#N/A</v>
      </c>
      <c r="K1671" t="e">
        <f>VLOOKUP(G1671,网银退汇!H:J,3,FALSE)</f>
        <v>#N/A</v>
      </c>
      <c r="L1671" t="str">
        <f t="shared" si="80"/>
        <v>20170813</v>
      </c>
    </row>
    <row r="1672" spans="1:12">
      <c r="A1672" s="1" t="s">
        <v>9719</v>
      </c>
      <c r="B1672" s="1" t="s">
        <v>3064</v>
      </c>
      <c r="C1672" s="1" t="s">
        <v>13857</v>
      </c>
      <c r="D1672" s="1" t="s">
        <v>13853</v>
      </c>
      <c r="E1672" s="1" t="s">
        <v>9720</v>
      </c>
      <c r="F1672" s="2">
        <v>94.5</v>
      </c>
      <c r="G1672" s="1" t="str">
        <f t="shared" si="78"/>
        <v>623190000010990879494.5</v>
      </c>
      <c r="H1672" s="1" t="s">
        <v>13854</v>
      </c>
      <c r="I1672" t="e">
        <f>VLOOKUP(G2985,银行退汇!H:K,4,FALSE)</f>
        <v>#N/A</v>
      </c>
      <c r="J1672" t="e">
        <f t="shared" si="79"/>
        <v>#N/A</v>
      </c>
      <c r="K1672" t="e">
        <f>VLOOKUP(G1672,网银退汇!H:J,3,FALSE)</f>
        <v>#N/A</v>
      </c>
      <c r="L1672" t="str">
        <f t="shared" si="80"/>
        <v>20170804</v>
      </c>
    </row>
    <row r="1673" spans="1:12">
      <c r="A1673" s="1" t="s">
        <v>11876</v>
      </c>
      <c r="B1673" s="1" t="s">
        <v>5714</v>
      </c>
      <c r="C1673" s="1" t="s">
        <v>13865</v>
      </c>
      <c r="D1673" s="1" t="s">
        <v>13853</v>
      </c>
      <c r="E1673" s="1" t="s">
        <v>11877</v>
      </c>
      <c r="F1673" s="2">
        <v>164.36</v>
      </c>
      <c r="G1673" s="1" t="str">
        <f t="shared" si="78"/>
        <v>6231900000110033822164.36</v>
      </c>
      <c r="H1673" s="1" t="s">
        <v>13854</v>
      </c>
      <c r="I1673" t="e">
        <f>VLOOKUP(G2986,银行退汇!H:K,4,FALSE)</f>
        <v>#N/A</v>
      </c>
      <c r="J1673" t="e">
        <f t="shared" si="79"/>
        <v>#N/A</v>
      </c>
      <c r="K1673" t="e">
        <f>VLOOKUP(G1673,网银退汇!H:J,3,FALSE)</f>
        <v>#N/A</v>
      </c>
      <c r="L1673" t="str">
        <f t="shared" si="80"/>
        <v>20170812</v>
      </c>
    </row>
    <row r="1674" spans="1:12">
      <c r="A1674" s="1" t="s">
        <v>10770</v>
      </c>
      <c r="B1674" s="1" t="s">
        <v>4362</v>
      </c>
      <c r="C1674" s="1" t="s">
        <v>13862</v>
      </c>
      <c r="D1674" s="1" t="s">
        <v>13853</v>
      </c>
      <c r="E1674" s="1" t="s">
        <v>10771</v>
      </c>
      <c r="F1674" s="2">
        <v>6500</v>
      </c>
      <c r="G1674" s="1" t="str">
        <f t="shared" si="78"/>
        <v>62319000001106089876500</v>
      </c>
      <c r="H1674" s="1" t="s">
        <v>13854</v>
      </c>
      <c r="I1674" t="e">
        <f>VLOOKUP(G2987,银行退汇!H:K,4,FALSE)</f>
        <v>#N/A</v>
      </c>
      <c r="J1674" t="e">
        <f t="shared" si="79"/>
        <v>#N/A</v>
      </c>
      <c r="K1674" t="e">
        <f>VLOOKUP(G1674,网银退汇!H:J,3,FALSE)</f>
        <v>#N/A</v>
      </c>
      <c r="L1674" t="str">
        <f t="shared" si="80"/>
        <v>20170809</v>
      </c>
    </row>
    <row r="1675" spans="1:12">
      <c r="A1675" s="1" t="s">
        <v>9630</v>
      </c>
      <c r="B1675" s="1" t="s">
        <v>2953</v>
      </c>
      <c r="C1675" s="1" t="s">
        <v>13857</v>
      </c>
      <c r="D1675" s="1" t="s">
        <v>13853</v>
      </c>
      <c r="E1675" s="1" t="s">
        <v>9631</v>
      </c>
      <c r="F1675" s="2">
        <v>5884.46</v>
      </c>
      <c r="G1675" s="1" t="str">
        <f t="shared" si="78"/>
        <v>62319000001107544435884.46</v>
      </c>
      <c r="H1675" s="1" t="s">
        <v>13854</v>
      </c>
      <c r="I1675" t="e">
        <f>VLOOKUP(G2988,银行退汇!H:K,4,FALSE)</f>
        <v>#N/A</v>
      </c>
      <c r="J1675" t="e">
        <f t="shared" si="79"/>
        <v>#N/A</v>
      </c>
      <c r="K1675" t="e">
        <f>VLOOKUP(G1675,网银退汇!H:J,3,FALSE)</f>
        <v>#N/A</v>
      </c>
      <c r="L1675" t="str">
        <f t="shared" si="80"/>
        <v>20170804</v>
      </c>
    </row>
    <row r="1676" spans="1:12">
      <c r="A1676" s="1" t="s">
        <v>13480</v>
      </c>
      <c r="B1676" s="1" t="s">
        <v>7857</v>
      </c>
      <c r="C1676" s="1" t="s">
        <v>13871</v>
      </c>
      <c r="D1676" s="1" t="s">
        <v>13853</v>
      </c>
      <c r="E1676" s="1" t="s">
        <v>13481</v>
      </c>
      <c r="F1676" s="2">
        <v>756</v>
      </c>
      <c r="G1676" s="1" t="str">
        <f t="shared" si="78"/>
        <v>6231900000111397929756</v>
      </c>
      <c r="H1676" s="1" t="s">
        <v>13854</v>
      </c>
      <c r="I1676" t="e">
        <f>VLOOKUP(G2989,银行退汇!H:K,4,FALSE)</f>
        <v>#N/A</v>
      </c>
      <c r="J1676" t="e">
        <f t="shared" si="79"/>
        <v>#N/A</v>
      </c>
      <c r="K1676" t="e">
        <f>VLOOKUP(G1676,网银退汇!H:J,3,FALSE)</f>
        <v>#N/A</v>
      </c>
      <c r="L1676" t="str">
        <f t="shared" si="80"/>
        <v>20170818</v>
      </c>
    </row>
    <row r="1677" spans="1:12">
      <c r="A1677" s="1" t="s">
        <v>8546</v>
      </c>
      <c r="B1677" s="1" t="s">
        <v>1626</v>
      </c>
      <c r="C1677" s="1" t="s">
        <v>13852</v>
      </c>
      <c r="D1677" s="1" t="s">
        <v>13853</v>
      </c>
      <c r="E1677" s="1" t="s">
        <v>8547</v>
      </c>
      <c r="F1677" s="2">
        <v>10500</v>
      </c>
      <c r="G1677" s="1" t="str">
        <f t="shared" si="78"/>
        <v>623190000011146015610500</v>
      </c>
      <c r="H1677" s="1" t="s">
        <v>13854</v>
      </c>
      <c r="I1677" t="e">
        <f>VLOOKUP(G2990,银行退汇!H:K,4,FALSE)</f>
        <v>#N/A</v>
      </c>
      <c r="J1677" t="e">
        <f t="shared" si="79"/>
        <v>#N/A</v>
      </c>
      <c r="K1677" t="e">
        <f>VLOOKUP(G1677,网银退汇!H:J,3,FALSE)</f>
        <v>#N/A</v>
      </c>
      <c r="L1677" t="str">
        <f t="shared" si="80"/>
        <v>20170801</v>
      </c>
    </row>
    <row r="1678" spans="1:12">
      <c r="A1678" s="1" t="s">
        <v>10606</v>
      </c>
      <c r="B1678" s="1" t="s">
        <v>4157</v>
      </c>
      <c r="C1678" s="1" t="s">
        <v>13861</v>
      </c>
      <c r="D1678" s="1" t="s">
        <v>13853</v>
      </c>
      <c r="E1678" s="1" t="s">
        <v>10607</v>
      </c>
      <c r="F1678" s="2">
        <v>72.5</v>
      </c>
      <c r="G1678" s="1" t="str">
        <f t="shared" si="78"/>
        <v>623190000011150783272.5</v>
      </c>
      <c r="H1678" s="1" t="s">
        <v>13854</v>
      </c>
      <c r="I1678" t="e">
        <f>VLOOKUP(G2991,银行退汇!H:K,4,FALSE)</f>
        <v>#N/A</v>
      </c>
      <c r="J1678" t="e">
        <f t="shared" si="79"/>
        <v>#N/A</v>
      </c>
      <c r="K1678" t="e">
        <f>VLOOKUP(G1678,网银退汇!H:J,3,FALSE)</f>
        <v>#N/A</v>
      </c>
      <c r="L1678" t="str">
        <f t="shared" si="80"/>
        <v>20170808</v>
      </c>
    </row>
    <row r="1679" spans="1:12">
      <c r="A1679" s="1" t="s">
        <v>10936</v>
      </c>
      <c r="B1679" s="1" t="s">
        <v>4557</v>
      </c>
      <c r="C1679" s="1" t="s">
        <v>13862</v>
      </c>
      <c r="D1679" s="1" t="s">
        <v>13853</v>
      </c>
      <c r="E1679" s="1" t="s">
        <v>10937</v>
      </c>
      <c r="F1679" s="2">
        <v>2300</v>
      </c>
      <c r="G1679" s="1" t="str">
        <f t="shared" si="78"/>
        <v>62319000001156841082300</v>
      </c>
      <c r="H1679" s="1" t="s">
        <v>13854</v>
      </c>
      <c r="I1679" t="e">
        <f>VLOOKUP(G2992,银行退汇!H:K,4,FALSE)</f>
        <v>#N/A</v>
      </c>
      <c r="J1679" t="e">
        <f t="shared" si="79"/>
        <v>#N/A</v>
      </c>
      <c r="K1679" t="e">
        <f>VLOOKUP(G1679,网银退汇!H:J,3,FALSE)</f>
        <v>#N/A</v>
      </c>
      <c r="L1679" t="str">
        <f t="shared" si="80"/>
        <v>20170809</v>
      </c>
    </row>
    <row r="1680" spans="1:12">
      <c r="A1680" s="1" t="s">
        <v>12014</v>
      </c>
      <c r="B1680" s="1" t="s">
        <v>5880</v>
      </c>
      <c r="C1680" s="1" t="s">
        <v>13867</v>
      </c>
      <c r="D1680" s="1" t="s">
        <v>13853</v>
      </c>
      <c r="E1680" s="1" t="s">
        <v>12015</v>
      </c>
      <c r="F1680" s="2">
        <v>260</v>
      </c>
      <c r="G1680" s="1" t="str">
        <f t="shared" si="78"/>
        <v>6231900000116821154260</v>
      </c>
      <c r="H1680" s="1" t="s">
        <v>13854</v>
      </c>
      <c r="I1680" t="e">
        <f>VLOOKUP(G2993,银行退汇!H:K,4,FALSE)</f>
        <v>#N/A</v>
      </c>
      <c r="J1680" t="e">
        <f t="shared" si="79"/>
        <v>#N/A</v>
      </c>
      <c r="K1680" t="e">
        <f>VLOOKUP(G1680,网银退汇!H:J,3,FALSE)</f>
        <v>#N/A</v>
      </c>
      <c r="L1680" t="str">
        <f t="shared" si="80"/>
        <v>20170814</v>
      </c>
    </row>
    <row r="1681" spans="1:12">
      <c r="A1681" s="1" t="s">
        <v>13010</v>
      </c>
      <c r="B1681" s="1" t="s">
        <v>7222</v>
      </c>
      <c r="C1681" s="1" t="s">
        <v>13869</v>
      </c>
      <c r="D1681" s="1" t="s">
        <v>13853</v>
      </c>
      <c r="E1681" s="1" t="s">
        <v>12570</v>
      </c>
      <c r="F1681" s="2">
        <v>0.61</v>
      </c>
      <c r="G1681" s="1" t="str">
        <f t="shared" si="78"/>
        <v>62319000001169416300.61</v>
      </c>
      <c r="H1681" s="1" t="s">
        <v>13854</v>
      </c>
      <c r="I1681" t="e">
        <f>VLOOKUP(G2994,银行退汇!H:K,4,FALSE)</f>
        <v>#N/A</v>
      </c>
      <c r="J1681" t="e">
        <f t="shared" si="79"/>
        <v>#N/A</v>
      </c>
      <c r="K1681" t="e">
        <f>VLOOKUP(G1681,网银退汇!H:J,3,FALSE)</f>
        <v>#N/A</v>
      </c>
      <c r="L1681" t="str">
        <f t="shared" si="80"/>
        <v>20170816</v>
      </c>
    </row>
    <row r="1682" spans="1:12">
      <c r="A1682" s="1" t="s">
        <v>13008</v>
      </c>
      <c r="B1682" s="1" t="s">
        <v>7219</v>
      </c>
      <c r="C1682" s="1" t="s">
        <v>13869</v>
      </c>
      <c r="D1682" s="1" t="s">
        <v>13853</v>
      </c>
      <c r="E1682" s="1" t="s">
        <v>12570</v>
      </c>
      <c r="F1682" s="2">
        <v>221</v>
      </c>
      <c r="G1682" s="1" t="str">
        <f t="shared" si="78"/>
        <v>6231900000116941630221</v>
      </c>
      <c r="H1682" s="1" t="s">
        <v>13854</v>
      </c>
      <c r="I1682" t="e">
        <f>VLOOKUP(G2995,银行退汇!H:K,4,FALSE)</f>
        <v>#N/A</v>
      </c>
      <c r="J1682" t="e">
        <f t="shared" si="79"/>
        <v>#N/A</v>
      </c>
      <c r="K1682" t="e">
        <f>VLOOKUP(G1682,网银退汇!H:J,3,FALSE)</f>
        <v>#N/A</v>
      </c>
      <c r="L1682" t="str">
        <f t="shared" si="80"/>
        <v>20170816</v>
      </c>
    </row>
    <row r="1683" spans="1:12">
      <c r="A1683" s="1" t="s">
        <v>13006</v>
      </c>
      <c r="B1683" s="1" t="s">
        <v>7217</v>
      </c>
      <c r="C1683" s="1" t="s">
        <v>13869</v>
      </c>
      <c r="D1683" s="1" t="s">
        <v>13853</v>
      </c>
      <c r="E1683" s="1" t="s">
        <v>12570</v>
      </c>
      <c r="F1683" s="2">
        <v>72</v>
      </c>
      <c r="G1683" s="1" t="str">
        <f t="shared" si="78"/>
        <v>623190000011694163072</v>
      </c>
      <c r="H1683" s="1" t="s">
        <v>13854</v>
      </c>
      <c r="I1683" t="e">
        <f>VLOOKUP(G2996,银行退汇!H:K,4,FALSE)</f>
        <v>#N/A</v>
      </c>
      <c r="J1683" t="e">
        <f t="shared" si="79"/>
        <v>#N/A</v>
      </c>
      <c r="K1683" t="e">
        <f>VLOOKUP(G1683,网银退汇!H:J,3,FALSE)</f>
        <v>#N/A</v>
      </c>
      <c r="L1683" t="str">
        <f t="shared" si="80"/>
        <v>20170816</v>
      </c>
    </row>
    <row r="1684" spans="1:12">
      <c r="A1684" s="1" t="s">
        <v>12569</v>
      </c>
      <c r="B1684" s="1" t="s">
        <v>6622</v>
      </c>
      <c r="C1684" s="1" t="s">
        <v>13868</v>
      </c>
      <c r="D1684" s="1" t="s">
        <v>13853</v>
      </c>
      <c r="E1684" s="1" t="s">
        <v>12570</v>
      </c>
      <c r="F1684" s="2">
        <v>9930.15</v>
      </c>
      <c r="G1684" s="1" t="str">
        <f t="shared" si="78"/>
        <v>62319000001169416309930.15</v>
      </c>
      <c r="H1684" s="1" t="s">
        <v>13854</v>
      </c>
      <c r="I1684" t="e">
        <f>VLOOKUP(G2997,银行退汇!H:K,4,FALSE)</f>
        <v>#N/A</v>
      </c>
      <c r="J1684" t="e">
        <f t="shared" si="79"/>
        <v>#N/A</v>
      </c>
      <c r="K1684" t="e">
        <f>VLOOKUP(G1684,网银退汇!H:J,3,FALSE)</f>
        <v>#N/A</v>
      </c>
      <c r="L1684" t="str">
        <f t="shared" si="80"/>
        <v>20170815</v>
      </c>
    </row>
    <row r="1685" spans="1:12">
      <c r="A1685" s="1" t="s">
        <v>12426</v>
      </c>
      <c r="B1685" s="1" t="s">
        <v>6429</v>
      </c>
      <c r="C1685" s="1" t="s">
        <v>13868</v>
      </c>
      <c r="D1685" s="1" t="s">
        <v>13853</v>
      </c>
      <c r="E1685" s="1" t="s">
        <v>12427</v>
      </c>
      <c r="F1685" s="2">
        <v>362</v>
      </c>
      <c r="G1685" s="1" t="str">
        <f t="shared" si="78"/>
        <v>6231900000117048047362</v>
      </c>
      <c r="H1685" s="1" t="s">
        <v>13854</v>
      </c>
      <c r="I1685" t="e">
        <f>VLOOKUP(G2998,银行退汇!H:K,4,FALSE)</f>
        <v>#N/A</v>
      </c>
      <c r="J1685" t="e">
        <f t="shared" si="79"/>
        <v>#N/A</v>
      </c>
      <c r="K1685" t="e">
        <f>VLOOKUP(G1685,网银退汇!H:J,3,FALSE)</f>
        <v>#N/A</v>
      </c>
      <c r="L1685" t="str">
        <f t="shared" si="80"/>
        <v>20170815</v>
      </c>
    </row>
    <row r="1686" spans="1:12">
      <c r="A1686" s="1" t="s">
        <v>8962</v>
      </c>
      <c r="B1686" s="1" t="s">
        <v>2149</v>
      </c>
      <c r="C1686" s="1" t="s">
        <v>13855</v>
      </c>
      <c r="D1686" s="1" t="s">
        <v>13853</v>
      </c>
      <c r="E1686" s="1" t="s">
        <v>8963</v>
      </c>
      <c r="F1686" s="2">
        <v>693.51</v>
      </c>
      <c r="G1686" s="1" t="str">
        <f t="shared" si="78"/>
        <v>6231900000117257507693.51</v>
      </c>
      <c r="H1686" s="1" t="s">
        <v>13854</v>
      </c>
      <c r="I1686" t="e">
        <f>VLOOKUP(G2999,银行退汇!H:K,4,FALSE)</f>
        <v>#N/A</v>
      </c>
      <c r="J1686" t="e">
        <f t="shared" si="79"/>
        <v>#N/A</v>
      </c>
      <c r="K1686" t="e">
        <f>VLOOKUP(G1686,网银退汇!H:J,3,FALSE)</f>
        <v>#N/A</v>
      </c>
      <c r="L1686" t="str">
        <f t="shared" si="80"/>
        <v>20170802</v>
      </c>
    </row>
    <row r="1687" spans="1:12">
      <c r="A1687" s="1" t="s">
        <v>9239</v>
      </c>
      <c r="B1687" s="1" t="s">
        <v>2481</v>
      </c>
      <c r="C1687" s="1" t="s">
        <v>13856</v>
      </c>
      <c r="D1687" s="1" t="s">
        <v>13853</v>
      </c>
      <c r="E1687" s="1" t="s">
        <v>9240</v>
      </c>
      <c r="F1687" s="2">
        <v>666</v>
      </c>
      <c r="G1687" s="1" t="str">
        <f t="shared" si="78"/>
        <v>6231900000120021817666</v>
      </c>
      <c r="H1687" s="1" t="s">
        <v>13854</v>
      </c>
      <c r="I1687" t="e">
        <f>VLOOKUP(G3000,银行退汇!H:K,4,FALSE)</f>
        <v>#N/A</v>
      </c>
      <c r="J1687" t="e">
        <f t="shared" si="79"/>
        <v>#N/A</v>
      </c>
      <c r="K1687" t="e">
        <f>VLOOKUP(G1687,网银退汇!H:J,3,FALSE)</f>
        <v>#N/A</v>
      </c>
      <c r="L1687" t="str">
        <f t="shared" si="80"/>
        <v>20170803</v>
      </c>
    </row>
    <row r="1688" spans="1:12">
      <c r="A1688" s="1" t="s">
        <v>10227</v>
      </c>
      <c r="B1688" s="1" t="s">
        <v>3688</v>
      </c>
      <c r="C1688" s="1" t="s">
        <v>13860</v>
      </c>
      <c r="D1688" s="1" t="s">
        <v>13853</v>
      </c>
      <c r="E1688" s="1" t="s">
        <v>10228</v>
      </c>
      <c r="F1688" s="2">
        <v>12</v>
      </c>
      <c r="G1688" s="1" t="str">
        <f t="shared" si="78"/>
        <v>623190000012018830112</v>
      </c>
      <c r="H1688" s="1" t="s">
        <v>13854</v>
      </c>
      <c r="I1688" t="e">
        <f>VLOOKUP(G3001,银行退汇!H:K,4,FALSE)</f>
        <v>#N/A</v>
      </c>
      <c r="J1688" t="e">
        <f t="shared" si="79"/>
        <v>#N/A</v>
      </c>
      <c r="K1688" t="e">
        <f>VLOOKUP(G1688,网银退汇!H:J,3,FALSE)</f>
        <v>#N/A</v>
      </c>
      <c r="L1688" t="str">
        <f t="shared" si="80"/>
        <v>20170807</v>
      </c>
    </row>
    <row r="1689" spans="1:12">
      <c r="A1689" s="1" t="s">
        <v>10231</v>
      </c>
      <c r="B1689" s="1" t="s">
        <v>10230</v>
      </c>
      <c r="C1689" s="1" t="s">
        <v>13860</v>
      </c>
      <c r="D1689" s="1" t="s">
        <v>13853</v>
      </c>
      <c r="E1689" s="6" t="s">
        <v>899</v>
      </c>
      <c r="F1689" s="13">
        <v>1075.5</v>
      </c>
      <c r="G1689" s="1" t="str">
        <f t="shared" si="78"/>
        <v>62319000001204798581075.5</v>
      </c>
      <c r="H1689" s="1" t="s">
        <v>13854</v>
      </c>
      <c r="I1689" t="e">
        <f>VLOOKUP(G3002,银行退汇!H:K,4,FALSE)</f>
        <v>#N/A</v>
      </c>
      <c r="J1689" t="e">
        <f t="shared" si="79"/>
        <v>#N/A</v>
      </c>
      <c r="K1689" t="str">
        <f>VLOOKUP(G1689,网银退汇!H:J,3,FALSE)</f>
        <v>2017-08-08</v>
      </c>
      <c r="L1689" t="str">
        <f t="shared" si="80"/>
        <v>20170807</v>
      </c>
    </row>
    <row r="1690" spans="1:12">
      <c r="A1690" s="1" t="s">
        <v>13307</v>
      </c>
      <c r="B1690" s="1" t="s">
        <v>7618</v>
      </c>
      <c r="C1690" s="1" t="s">
        <v>13870</v>
      </c>
      <c r="D1690" s="1" t="s">
        <v>13853</v>
      </c>
      <c r="E1690" s="6" t="s">
        <v>185</v>
      </c>
      <c r="F1690" s="13">
        <v>500</v>
      </c>
      <c r="G1690" s="1" t="str">
        <f t="shared" si="78"/>
        <v>6231900000121891689500</v>
      </c>
      <c r="H1690" s="1" t="s">
        <v>13854</v>
      </c>
      <c r="I1690" t="e">
        <f>VLOOKUP(G3003,银行退汇!H:K,4,FALSE)</f>
        <v>#N/A</v>
      </c>
      <c r="J1690" t="e">
        <f t="shared" si="79"/>
        <v>#N/A</v>
      </c>
      <c r="K1690" t="str">
        <f>VLOOKUP(G1690,网银退汇!H:J,3,FALSE)</f>
        <v>2017-08-18</v>
      </c>
      <c r="L1690" t="str">
        <f t="shared" si="80"/>
        <v>20170817</v>
      </c>
    </row>
    <row r="1691" spans="1:12">
      <c r="A1691" s="1" t="s">
        <v>11069</v>
      </c>
      <c r="B1691" s="1" t="s">
        <v>4719</v>
      </c>
      <c r="C1691" s="1" t="s">
        <v>13863</v>
      </c>
      <c r="D1691" s="1" t="s">
        <v>13853</v>
      </c>
      <c r="E1691" s="1" t="s">
        <v>11070</v>
      </c>
      <c r="F1691" s="2">
        <v>900</v>
      </c>
      <c r="G1691" s="1" t="str">
        <f t="shared" si="78"/>
        <v>6231900000121891879900</v>
      </c>
      <c r="H1691" s="1" t="s">
        <v>13854</v>
      </c>
      <c r="I1691" t="e">
        <f>VLOOKUP(G3004,银行退汇!H:K,4,FALSE)</f>
        <v>#N/A</v>
      </c>
      <c r="J1691" t="e">
        <f t="shared" si="79"/>
        <v>#N/A</v>
      </c>
      <c r="K1691" t="e">
        <f>VLOOKUP(G1691,网银退汇!H:J,3,FALSE)</f>
        <v>#N/A</v>
      </c>
      <c r="L1691" t="str">
        <f t="shared" si="80"/>
        <v>20170810</v>
      </c>
    </row>
    <row r="1692" spans="1:12">
      <c r="A1692" s="1" t="s">
        <v>10236</v>
      </c>
      <c r="B1692" s="1" t="s">
        <v>3698</v>
      </c>
      <c r="C1692" s="1" t="s">
        <v>13860</v>
      </c>
      <c r="D1692" s="1" t="s">
        <v>13853</v>
      </c>
      <c r="E1692" s="1" t="s">
        <v>10237</v>
      </c>
      <c r="F1692" s="2">
        <v>3163.5</v>
      </c>
      <c r="G1692" s="1" t="str">
        <f t="shared" si="78"/>
        <v>62319000001227616673163.5</v>
      </c>
      <c r="H1692" s="1" t="s">
        <v>13854</v>
      </c>
      <c r="I1692" t="e">
        <f>VLOOKUP(G3005,银行退汇!H:K,4,FALSE)</f>
        <v>#N/A</v>
      </c>
      <c r="J1692" t="e">
        <f t="shared" si="79"/>
        <v>#N/A</v>
      </c>
      <c r="K1692" t="e">
        <f>VLOOKUP(G1692,网银退汇!H:J,3,FALSE)</f>
        <v>#N/A</v>
      </c>
      <c r="L1692" t="str">
        <f t="shared" si="80"/>
        <v>20170807</v>
      </c>
    </row>
    <row r="1693" spans="1:12">
      <c r="A1693" s="1" t="s">
        <v>10399</v>
      </c>
      <c r="B1693" s="1" t="s">
        <v>3902</v>
      </c>
      <c r="C1693" s="1" t="s">
        <v>13861</v>
      </c>
      <c r="D1693" s="1" t="s">
        <v>13853</v>
      </c>
      <c r="E1693" s="1" t="s">
        <v>10400</v>
      </c>
      <c r="F1693" s="2">
        <v>439.64</v>
      </c>
      <c r="G1693" s="1" t="str">
        <f t="shared" si="78"/>
        <v>6231900000123024271439.64</v>
      </c>
      <c r="H1693" s="1" t="s">
        <v>13854</v>
      </c>
      <c r="I1693" t="e">
        <f>VLOOKUP(G3006,银行退汇!H:K,4,FALSE)</f>
        <v>#N/A</v>
      </c>
      <c r="J1693" t="e">
        <f t="shared" si="79"/>
        <v>#N/A</v>
      </c>
      <c r="K1693" t="e">
        <f>VLOOKUP(G1693,网银退汇!H:J,3,FALSE)</f>
        <v>#N/A</v>
      </c>
      <c r="L1693" t="str">
        <f t="shared" si="80"/>
        <v>20170808</v>
      </c>
    </row>
    <row r="1694" spans="1:12">
      <c r="A1694" s="1" t="s">
        <v>9066</v>
      </c>
      <c r="B1694" s="1" t="s">
        <v>9065</v>
      </c>
      <c r="C1694" s="1" t="s">
        <v>13856</v>
      </c>
      <c r="D1694" s="1" t="s">
        <v>13853</v>
      </c>
      <c r="E1694" s="6" t="s">
        <v>1058</v>
      </c>
      <c r="F1694" s="13">
        <v>3000</v>
      </c>
      <c r="G1694" s="1" t="str">
        <f t="shared" si="78"/>
        <v>62319000001248473403000</v>
      </c>
      <c r="H1694" s="1" t="s">
        <v>13854</v>
      </c>
      <c r="I1694" t="e">
        <f>VLOOKUP(G3007,银行退汇!H:K,4,FALSE)</f>
        <v>#N/A</v>
      </c>
      <c r="J1694" t="e">
        <f t="shared" si="79"/>
        <v>#N/A</v>
      </c>
      <c r="K1694" t="str">
        <f>VLOOKUP(G1694,网银退汇!H:J,3,FALSE)</f>
        <v>2017-08-04</v>
      </c>
      <c r="L1694" t="str">
        <f t="shared" si="80"/>
        <v>20170803</v>
      </c>
    </row>
    <row r="1695" spans="1:12">
      <c r="A1695" s="1" t="s">
        <v>11753</v>
      </c>
      <c r="B1695" s="1" t="s">
        <v>11752</v>
      </c>
      <c r="C1695" s="1" t="s">
        <v>13865</v>
      </c>
      <c r="D1695" s="1" t="s">
        <v>13853</v>
      </c>
      <c r="E1695" s="6" t="s">
        <v>607</v>
      </c>
      <c r="F1695" s="13">
        <v>551</v>
      </c>
      <c r="G1695" s="1" t="str">
        <f t="shared" si="78"/>
        <v>6231900000124877271551</v>
      </c>
      <c r="H1695" s="1" t="s">
        <v>13854</v>
      </c>
      <c r="I1695" t="e">
        <f>VLOOKUP(G3008,银行退汇!H:K,4,FALSE)</f>
        <v>#N/A</v>
      </c>
      <c r="J1695" t="e">
        <f t="shared" si="79"/>
        <v>#N/A</v>
      </c>
      <c r="K1695" t="str">
        <f>VLOOKUP(G1695,网银退汇!H:J,3,FALSE)</f>
        <v>2017-08-14</v>
      </c>
      <c r="L1695" t="str">
        <f t="shared" si="80"/>
        <v>20170812</v>
      </c>
    </row>
    <row r="1696" spans="1:12">
      <c r="A1696" s="1" t="s">
        <v>9714</v>
      </c>
      <c r="B1696" s="1" t="s">
        <v>9713</v>
      </c>
      <c r="C1696" s="1" t="s">
        <v>13857</v>
      </c>
      <c r="D1696" s="1" t="s">
        <v>13853</v>
      </c>
      <c r="E1696" s="6" t="s">
        <v>1021</v>
      </c>
      <c r="F1696" s="13">
        <v>3100</v>
      </c>
      <c r="G1696" s="1" t="str">
        <f t="shared" si="78"/>
        <v>62319000001250393353100</v>
      </c>
      <c r="H1696" s="1" t="s">
        <v>13854</v>
      </c>
      <c r="I1696" t="e">
        <f>VLOOKUP(G3009,银行退汇!H:K,4,FALSE)</f>
        <v>#N/A</v>
      </c>
      <c r="J1696" t="e">
        <f t="shared" si="79"/>
        <v>#N/A</v>
      </c>
      <c r="K1696" t="str">
        <f>VLOOKUP(G1696,网银退汇!H:J,3,FALSE)</f>
        <v>2017-08-08</v>
      </c>
      <c r="L1696" t="str">
        <f t="shared" si="80"/>
        <v>20170804</v>
      </c>
    </row>
    <row r="1697" spans="1:12">
      <c r="A1697" s="1" t="s">
        <v>8450</v>
      </c>
      <c r="B1697" s="1" t="s">
        <v>1510</v>
      </c>
      <c r="C1697" s="1" t="s">
        <v>13852</v>
      </c>
      <c r="D1697" s="1" t="s">
        <v>13853</v>
      </c>
      <c r="E1697" s="1" t="s">
        <v>8443</v>
      </c>
      <c r="F1697" s="2">
        <v>500</v>
      </c>
      <c r="G1697" s="1" t="str">
        <f t="shared" si="78"/>
        <v>6231900000125884912500</v>
      </c>
      <c r="H1697" s="1" t="s">
        <v>13854</v>
      </c>
      <c r="I1697" t="e">
        <f>VLOOKUP(G3010,银行退汇!H:K,4,FALSE)</f>
        <v>#N/A</v>
      </c>
      <c r="J1697" t="e">
        <f t="shared" si="79"/>
        <v>#N/A</v>
      </c>
      <c r="K1697" t="e">
        <f>VLOOKUP(G1697,网银退汇!H:J,3,FALSE)</f>
        <v>#N/A</v>
      </c>
      <c r="L1697" t="str">
        <f t="shared" si="80"/>
        <v>20170801</v>
      </c>
    </row>
    <row r="1698" spans="1:12">
      <c r="A1698" s="1" t="s">
        <v>8442</v>
      </c>
      <c r="B1698" s="1" t="s">
        <v>1500</v>
      </c>
      <c r="C1698" s="1" t="s">
        <v>13852</v>
      </c>
      <c r="D1698" s="1" t="s">
        <v>13853</v>
      </c>
      <c r="E1698" s="1" t="s">
        <v>8443</v>
      </c>
      <c r="F1698" s="2">
        <v>994</v>
      </c>
      <c r="G1698" s="1" t="str">
        <f t="shared" si="78"/>
        <v>6231900000125884912994</v>
      </c>
      <c r="H1698" s="1" t="s">
        <v>13854</v>
      </c>
      <c r="I1698" t="e">
        <f>VLOOKUP(G3011,银行退汇!H:K,4,FALSE)</f>
        <v>#N/A</v>
      </c>
      <c r="J1698" t="e">
        <f t="shared" si="79"/>
        <v>#N/A</v>
      </c>
      <c r="K1698" t="e">
        <f>VLOOKUP(G1698,网银退汇!H:J,3,FALSE)</f>
        <v>#N/A</v>
      </c>
      <c r="L1698" t="str">
        <f t="shared" si="80"/>
        <v>20170801</v>
      </c>
    </row>
    <row r="1699" spans="1:12">
      <c r="A1699" s="1" t="s">
        <v>13276</v>
      </c>
      <c r="B1699" s="1" t="s">
        <v>7577</v>
      </c>
      <c r="C1699" s="1" t="s">
        <v>13870</v>
      </c>
      <c r="D1699" s="1" t="s">
        <v>13853</v>
      </c>
      <c r="E1699" s="6" t="s">
        <v>201</v>
      </c>
      <c r="F1699" s="13">
        <v>5984</v>
      </c>
      <c r="G1699" s="1" t="str">
        <f t="shared" si="78"/>
        <v>62319000001267553925984</v>
      </c>
      <c r="H1699" s="1" t="s">
        <v>13854</v>
      </c>
      <c r="I1699" t="e">
        <f>VLOOKUP(G3012,银行退汇!H:K,4,FALSE)</f>
        <v>#N/A</v>
      </c>
      <c r="J1699" t="e">
        <f t="shared" si="79"/>
        <v>#N/A</v>
      </c>
      <c r="K1699" t="str">
        <f>VLOOKUP(G1699,网银退汇!H:J,3,FALSE)</f>
        <v>2017-08-17</v>
      </c>
      <c r="L1699" t="str">
        <f t="shared" si="80"/>
        <v>20170817</v>
      </c>
    </row>
    <row r="1700" spans="1:12">
      <c r="A1700" s="1" t="s">
        <v>11055</v>
      </c>
      <c r="B1700" s="1" t="s">
        <v>11054</v>
      </c>
      <c r="C1700" s="1" t="s">
        <v>13862</v>
      </c>
      <c r="D1700" s="1" t="s">
        <v>13853</v>
      </c>
      <c r="E1700" s="6" t="s">
        <v>738</v>
      </c>
      <c r="F1700" s="13">
        <v>2656.88</v>
      </c>
      <c r="G1700" s="1" t="str">
        <f t="shared" si="78"/>
        <v>62319000001273005942656.88</v>
      </c>
      <c r="H1700" s="1" t="s">
        <v>13854</v>
      </c>
      <c r="I1700" t="e">
        <f>VLOOKUP(G3013,银行退汇!H:K,4,FALSE)</f>
        <v>#N/A</v>
      </c>
      <c r="J1700" t="e">
        <f t="shared" si="79"/>
        <v>#N/A</v>
      </c>
      <c r="K1700" t="str">
        <f>VLOOKUP(G1700,网银退汇!H:J,3,FALSE)</f>
        <v>2017-08-10</v>
      </c>
      <c r="L1700" t="str">
        <f t="shared" si="80"/>
        <v>20170809</v>
      </c>
    </row>
    <row r="1701" spans="1:12">
      <c r="A1701" s="1" t="s">
        <v>8746</v>
      </c>
      <c r="B1701" s="1" t="s">
        <v>1887</v>
      </c>
      <c r="C1701" s="1" t="s">
        <v>13855</v>
      </c>
      <c r="D1701" s="1" t="s">
        <v>13853</v>
      </c>
      <c r="E1701" s="1" t="s">
        <v>8747</v>
      </c>
      <c r="F1701" s="2">
        <v>858.3</v>
      </c>
      <c r="G1701" s="1" t="str">
        <f t="shared" si="78"/>
        <v>6231900000127364160858.3</v>
      </c>
      <c r="H1701" s="1" t="s">
        <v>13854</v>
      </c>
      <c r="I1701" t="e">
        <f>VLOOKUP(G3014,银行退汇!H:K,4,FALSE)</f>
        <v>#N/A</v>
      </c>
      <c r="J1701" t="e">
        <f t="shared" si="79"/>
        <v>#N/A</v>
      </c>
      <c r="K1701" t="e">
        <f>VLOOKUP(G1701,网银退汇!H:J,3,FALSE)</f>
        <v>#N/A</v>
      </c>
      <c r="L1701" t="str">
        <f t="shared" si="80"/>
        <v>20170802</v>
      </c>
    </row>
    <row r="1702" spans="1:12">
      <c r="A1702" s="1" t="s">
        <v>10963</v>
      </c>
      <c r="B1702" s="1" t="s">
        <v>4588</v>
      </c>
      <c r="C1702" s="1" t="s">
        <v>13862</v>
      </c>
      <c r="D1702" s="1" t="s">
        <v>13853</v>
      </c>
      <c r="E1702" s="1" t="s">
        <v>10964</v>
      </c>
      <c r="F1702" s="2">
        <v>924.72</v>
      </c>
      <c r="G1702" s="1" t="str">
        <f t="shared" si="78"/>
        <v>6231900000128674146924.72</v>
      </c>
      <c r="H1702" s="1" t="s">
        <v>13854</v>
      </c>
      <c r="I1702" t="e">
        <f>VLOOKUP(G3015,银行退汇!H:K,4,FALSE)</f>
        <v>#N/A</v>
      </c>
      <c r="J1702" t="e">
        <f t="shared" si="79"/>
        <v>#N/A</v>
      </c>
      <c r="K1702" t="e">
        <f>VLOOKUP(G1702,网银退汇!H:J,3,FALSE)</f>
        <v>#N/A</v>
      </c>
      <c r="L1702" t="str">
        <f t="shared" si="80"/>
        <v>20170809</v>
      </c>
    </row>
    <row r="1703" spans="1:12">
      <c r="A1703" s="1" t="s">
        <v>12120</v>
      </c>
      <c r="B1703" s="1" t="s">
        <v>6019</v>
      </c>
      <c r="C1703" s="1" t="s">
        <v>13867</v>
      </c>
      <c r="D1703" s="1" t="s">
        <v>13853</v>
      </c>
      <c r="E1703" s="1" t="s">
        <v>12121</v>
      </c>
      <c r="F1703" s="2">
        <v>3390</v>
      </c>
      <c r="G1703" s="1" t="str">
        <f t="shared" si="78"/>
        <v>62319000001289243193390</v>
      </c>
      <c r="H1703" s="1" t="s">
        <v>13854</v>
      </c>
      <c r="I1703" t="e">
        <f>VLOOKUP(G3016,银行退汇!H:K,4,FALSE)</f>
        <v>#N/A</v>
      </c>
      <c r="J1703" t="e">
        <f t="shared" si="79"/>
        <v>#N/A</v>
      </c>
      <c r="K1703" t="e">
        <f>VLOOKUP(G1703,网银退汇!H:J,3,FALSE)</f>
        <v>#N/A</v>
      </c>
      <c r="L1703" t="str">
        <f t="shared" si="80"/>
        <v>20170814</v>
      </c>
    </row>
    <row r="1704" spans="1:12">
      <c r="A1704" s="1" t="s">
        <v>9446</v>
      </c>
      <c r="B1704" s="1" t="s">
        <v>2744</v>
      </c>
      <c r="C1704" s="1" t="s">
        <v>13857</v>
      </c>
      <c r="D1704" s="1" t="s">
        <v>13853</v>
      </c>
      <c r="E1704" s="1" t="s">
        <v>9447</v>
      </c>
      <c r="F1704" s="2">
        <v>177.41</v>
      </c>
      <c r="G1704" s="1" t="str">
        <f t="shared" si="78"/>
        <v>6231900000129609364177.41</v>
      </c>
      <c r="H1704" s="1" t="s">
        <v>13854</v>
      </c>
      <c r="I1704" t="e">
        <f>VLOOKUP(G3017,银行退汇!H:K,4,FALSE)</f>
        <v>#N/A</v>
      </c>
      <c r="J1704" t="e">
        <f t="shared" si="79"/>
        <v>#N/A</v>
      </c>
      <c r="K1704" t="e">
        <f>VLOOKUP(G1704,网银退汇!H:J,3,FALSE)</f>
        <v>#N/A</v>
      </c>
      <c r="L1704" t="str">
        <f t="shared" si="80"/>
        <v>20170804</v>
      </c>
    </row>
    <row r="1705" spans="1:12">
      <c r="A1705" s="1" t="s">
        <v>11072</v>
      </c>
      <c r="B1705" s="1" t="s">
        <v>4723</v>
      </c>
      <c r="C1705" s="1" t="s">
        <v>13863</v>
      </c>
      <c r="D1705" s="1" t="s">
        <v>13853</v>
      </c>
      <c r="E1705" s="1" t="s">
        <v>9447</v>
      </c>
      <c r="F1705" s="2">
        <v>4.5</v>
      </c>
      <c r="G1705" s="1" t="str">
        <f t="shared" si="78"/>
        <v>62319000001296093644.5</v>
      </c>
      <c r="H1705" s="1" t="s">
        <v>13854</v>
      </c>
      <c r="I1705" t="e">
        <f>VLOOKUP(G3018,银行退汇!H:K,4,FALSE)</f>
        <v>#N/A</v>
      </c>
      <c r="J1705" t="e">
        <f t="shared" si="79"/>
        <v>#N/A</v>
      </c>
      <c r="K1705" t="e">
        <f>VLOOKUP(G1705,网银退汇!H:J,3,FALSE)</f>
        <v>#N/A</v>
      </c>
      <c r="L1705" t="str">
        <f t="shared" si="80"/>
        <v>20170810</v>
      </c>
    </row>
    <row r="1706" spans="1:12">
      <c r="A1706" s="1" t="s">
        <v>13811</v>
      </c>
      <c r="B1706" s="1" t="s">
        <v>8298</v>
      </c>
      <c r="C1706" s="1" t="s">
        <v>13872</v>
      </c>
      <c r="D1706" s="1" t="s">
        <v>13853</v>
      </c>
      <c r="E1706" s="1" t="s">
        <v>13812</v>
      </c>
      <c r="F1706" s="2">
        <v>3521.32</v>
      </c>
      <c r="G1706" s="1" t="str">
        <f t="shared" si="78"/>
        <v>62319000001309430423521.32</v>
      </c>
      <c r="H1706" s="1" t="s">
        <v>13854</v>
      </c>
      <c r="I1706" t="e">
        <f>VLOOKUP(G3019,银行退汇!H:K,4,FALSE)</f>
        <v>#N/A</v>
      </c>
      <c r="J1706" t="e">
        <f t="shared" si="79"/>
        <v>#N/A</v>
      </c>
      <c r="K1706" t="e">
        <f>VLOOKUP(G1706,网银退汇!H:J,3,FALSE)</f>
        <v>#N/A</v>
      </c>
      <c r="L1706" t="str">
        <f t="shared" si="80"/>
        <v>20170819</v>
      </c>
    </row>
    <row r="1707" spans="1:12">
      <c r="A1707" s="1" t="s">
        <v>11491</v>
      </c>
      <c r="B1707" s="1" t="s">
        <v>5244</v>
      </c>
      <c r="C1707" s="1" t="s">
        <v>13864</v>
      </c>
      <c r="D1707" s="1" t="s">
        <v>13853</v>
      </c>
      <c r="E1707" s="1" t="s">
        <v>11492</v>
      </c>
      <c r="F1707" s="2">
        <v>30.5</v>
      </c>
      <c r="G1707" s="1" t="str">
        <f t="shared" si="78"/>
        <v>623190000013136996530.5</v>
      </c>
      <c r="H1707" s="1" t="s">
        <v>13854</v>
      </c>
      <c r="I1707" t="e">
        <f>VLOOKUP(G3020,银行退汇!H:K,4,FALSE)</f>
        <v>#N/A</v>
      </c>
      <c r="J1707" t="e">
        <f t="shared" si="79"/>
        <v>#N/A</v>
      </c>
      <c r="K1707" t="e">
        <f>VLOOKUP(G1707,网银退汇!H:J,3,FALSE)</f>
        <v>#N/A</v>
      </c>
      <c r="L1707" t="str">
        <f t="shared" si="80"/>
        <v>20170811</v>
      </c>
    </row>
    <row r="1708" spans="1:12">
      <c r="A1708" s="1" t="s">
        <v>8705</v>
      </c>
      <c r="B1708" s="1" t="s">
        <v>1840</v>
      </c>
      <c r="C1708" s="1" t="s">
        <v>13855</v>
      </c>
      <c r="D1708" s="1" t="s">
        <v>13853</v>
      </c>
      <c r="E1708" s="1" t="s">
        <v>8706</v>
      </c>
      <c r="F1708" s="2">
        <v>309</v>
      </c>
      <c r="G1708" s="1" t="str">
        <f t="shared" si="78"/>
        <v>6231900000131380434309</v>
      </c>
      <c r="H1708" s="1" t="s">
        <v>13854</v>
      </c>
      <c r="I1708" t="e">
        <f>VLOOKUP(G3021,银行退汇!H:K,4,FALSE)</f>
        <v>#N/A</v>
      </c>
      <c r="J1708" t="e">
        <f t="shared" si="79"/>
        <v>#N/A</v>
      </c>
      <c r="K1708" t="e">
        <f>VLOOKUP(G1708,网银退汇!H:J,3,FALSE)</f>
        <v>#N/A</v>
      </c>
      <c r="L1708" t="str">
        <f t="shared" si="80"/>
        <v>20170802</v>
      </c>
    </row>
    <row r="1709" spans="1:12">
      <c r="A1709" s="1" t="s">
        <v>10413</v>
      </c>
      <c r="B1709" s="1" t="s">
        <v>3918</v>
      </c>
      <c r="C1709" s="1" t="s">
        <v>13861</v>
      </c>
      <c r="D1709" s="1" t="s">
        <v>13853</v>
      </c>
      <c r="E1709" s="1" t="s">
        <v>10414</v>
      </c>
      <c r="F1709" s="2">
        <v>92</v>
      </c>
      <c r="G1709" s="1" t="str">
        <f t="shared" si="78"/>
        <v>623190000013296608292</v>
      </c>
      <c r="H1709" s="1" t="s">
        <v>13854</v>
      </c>
      <c r="I1709" t="e">
        <f>VLOOKUP(G3022,银行退汇!H:K,4,FALSE)</f>
        <v>#N/A</v>
      </c>
      <c r="J1709" t="e">
        <f t="shared" si="79"/>
        <v>#N/A</v>
      </c>
      <c r="K1709" t="e">
        <f>VLOOKUP(G1709,网银退汇!H:J,3,FALSE)</f>
        <v>#N/A</v>
      </c>
      <c r="L1709" t="str">
        <f t="shared" si="80"/>
        <v>20170808</v>
      </c>
    </row>
    <row r="1710" spans="1:12">
      <c r="A1710" s="1" t="s">
        <v>12451</v>
      </c>
      <c r="B1710" s="1" t="s">
        <v>6465</v>
      </c>
      <c r="C1710" s="1" t="s">
        <v>13868</v>
      </c>
      <c r="D1710" s="1" t="s">
        <v>13853</v>
      </c>
      <c r="E1710" s="6" t="s">
        <v>400</v>
      </c>
      <c r="F1710" s="13">
        <v>650</v>
      </c>
      <c r="G1710" s="1" t="str">
        <f t="shared" si="78"/>
        <v>6231900000134065396650</v>
      </c>
      <c r="H1710" s="1" t="s">
        <v>13854</v>
      </c>
      <c r="I1710" t="e">
        <f>VLOOKUP(G3023,银行退汇!H:K,4,FALSE)</f>
        <v>#N/A</v>
      </c>
      <c r="J1710" t="e">
        <f t="shared" si="79"/>
        <v>#N/A</v>
      </c>
      <c r="K1710" t="str">
        <f>VLOOKUP(G1710,网银退汇!H:J,3,FALSE)</f>
        <v>2017-08-15</v>
      </c>
      <c r="L1710" t="str">
        <f t="shared" si="80"/>
        <v>20170815</v>
      </c>
    </row>
    <row r="1711" spans="1:12">
      <c r="A1711" s="1" t="s">
        <v>9693</v>
      </c>
      <c r="B1711" s="1" t="s">
        <v>3035</v>
      </c>
      <c r="C1711" s="1" t="s">
        <v>13857</v>
      </c>
      <c r="D1711" s="1" t="s">
        <v>13853</v>
      </c>
      <c r="E1711" s="1" t="s">
        <v>9694</v>
      </c>
      <c r="F1711" s="2">
        <v>11222.08</v>
      </c>
      <c r="G1711" s="1" t="str">
        <f t="shared" si="78"/>
        <v>623190000013602761811222.08</v>
      </c>
      <c r="H1711" s="1" t="s">
        <v>13854</v>
      </c>
      <c r="I1711" t="e">
        <f>VLOOKUP(G3024,银行退汇!H:K,4,FALSE)</f>
        <v>#N/A</v>
      </c>
      <c r="J1711" t="e">
        <f t="shared" si="79"/>
        <v>#N/A</v>
      </c>
      <c r="K1711" t="e">
        <f>VLOOKUP(G1711,网银退汇!H:J,3,FALSE)</f>
        <v>#N/A</v>
      </c>
      <c r="L1711" t="str">
        <f t="shared" si="80"/>
        <v>20170804</v>
      </c>
    </row>
    <row r="1712" spans="1:12">
      <c r="A1712" s="1" t="s">
        <v>11583</v>
      </c>
      <c r="B1712" s="1" t="s">
        <v>5364</v>
      </c>
      <c r="C1712" s="1" t="s">
        <v>13864</v>
      </c>
      <c r="D1712" s="1" t="s">
        <v>13853</v>
      </c>
      <c r="E1712" s="1" t="s">
        <v>11584</v>
      </c>
      <c r="F1712" s="2">
        <v>14733.83</v>
      </c>
      <c r="G1712" s="1" t="str">
        <f t="shared" si="78"/>
        <v>623190000013922930214733.83</v>
      </c>
      <c r="H1712" s="1" t="s">
        <v>13854</v>
      </c>
      <c r="I1712" t="e">
        <f>VLOOKUP(G3025,银行退汇!H:K,4,FALSE)</f>
        <v>#N/A</v>
      </c>
      <c r="J1712" t="e">
        <f t="shared" si="79"/>
        <v>#N/A</v>
      </c>
      <c r="K1712" t="e">
        <f>VLOOKUP(G1712,网银退汇!H:J,3,FALSE)</f>
        <v>#N/A</v>
      </c>
      <c r="L1712" t="str">
        <f t="shared" si="80"/>
        <v>20170811</v>
      </c>
    </row>
    <row r="1713" spans="1:12">
      <c r="A1713" s="1" t="s">
        <v>9040</v>
      </c>
      <c r="B1713" s="1" t="s">
        <v>9039</v>
      </c>
      <c r="C1713" s="1" t="s">
        <v>13856</v>
      </c>
      <c r="D1713" s="1" t="s">
        <v>13853</v>
      </c>
      <c r="E1713" s="6" t="s">
        <v>1158</v>
      </c>
      <c r="F1713" s="13">
        <v>1900</v>
      </c>
      <c r="G1713" s="1" t="str">
        <f t="shared" si="78"/>
        <v>62319000001413344391900</v>
      </c>
      <c r="H1713" s="1" t="s">
        <v>13854</v>
      </c>
      <c r="I1713" t="e">
        <f>VLOOKUP(G3026,银行退汇!H:K,4,FALSE)</f>
        <v>#N/A</v>
      </c>
      <c r="J1713" t="e">
        <f t="shared" si="79"/>
        <v>#N/A</v>
      </c>
      <c r="K1713" t="str">
        <f>VLOOKUP(G1713,网银退汇!H:J,3,FALSE)</f>
        <v>2017-08-04</v>
      </c>
      <c r="L1713" t="str">
        <f t="shared" si="80"/>
        <v>20170803</v>
      </c>
    </row>
    <row r="1714" spans="1:12">
      <c r="A1714" s="1" t="s">
        <v>10762</v>
      </c>
      <c r="B1714" s="1" t="s">
        <v>4350</v>
      </c>
      <c r="C1714" s="1" t="s">
        <v>13862</v>
      </c>
      <c r="D1714" s="1" t="s">
        <v>13853</v>
      </c>
      <c r="E1714" s="1" t="s">
        <v>10763</v>
      </c>
      <c r="F1714" s="2">
        <v>298.7</v>
      </c>
      <c r="G1714" s="1" t="str">
        <f t="shared" si="78"/>
        <v>6231900000142688858298.7</v>
      </c>
      <c r="H1714" s="1" t="s">
        <v>13854</v>
      </c>
      <c r="I1714" t="e">
        <f>VLOOKUP(G3027,银行退汇!H:K,4,FALSE)</f>
        <v>#N/A</v>
      </c>
      <c r="J1714" t="e">
        <f t="shared" si="79"/>
        <v>#N/A</v>
      </c>
      <c r="K1714" t="e">
        <f>VLOOKUP(G1714,网银退汇!H:J,3,FALSE)</f>
        <v>#N/A</v>
      </c>
      <c r="L1714" t="str">
        <f t="shared" si="80"/>
        <v>20170809</v>
      </c>
    </row>
    <row r="1715" spans="1:12">
      <c r="A1715" s="1" t="s">
        <v>10765</v>
      </c>
      <c r="B1715" s="1" t="s">
        <v>4354</v>
      </c>
      <c r="C1715" s="1" t="s">
        <v>13862</v>
      </c>
      <c r="D1715" s="1" t="s">
        <v>13853</v>
      </c>
      <c r="E1715" s="1" t="s">
        <v>10763</v>
      </c>
      <c r="F1715" s="2">
        <v>513</v>
      </c>
      <c r="G1715" s="1" t="str">
        <f t="shared" si="78"/>
        <v>6231900000142688858513</v>
      </c>
      <c r="H1715" s="1" t="s">
        <v>13854</v>
      </c>
      <c r="I1715" t="e">
        <f>VLOOKUP(G3028,银行退汇!H:K,4,FALSE)</f>
        <v>#N/A</v>
      </c>
      <c r="J1715" t="e">
        <f t="shared" si="79"/>
        <v>#N/A</v>
      </c>
      <c r="K1715" t="e">
        <f>VLOOKUP(G1715,网银退汇!H:J,3,FALSE)</f>
        <v>#N/A</v>
      </c>
      <c r="L1715" t="str">
        <f t="shared" si="80"/>
        <v>20170809</v>
      </c>
    </row>
    <row r="1716" spans="1:12">
      <c r="A1716" s="1" t="s">
        <v>10828</v>
      </c>
      <c r="B1716" s="1" t="s">
        <v>4429</v>
      </c>
      <c r="C1716" s="1" t="s">
        <v>13862</v>
      </c>
      <c r="D1716" s="1" t="s">
        <v>13853</v>
      </c>
      <c r="E1716" s="1" t="s">
        <v>10829</v>
      </c>
      <c r="F1716" s="2">
        <v>106</v>
      </c>
      <c r="G1716" s="1" t="str">
        <f t="shared" si="78"/>
        <v>6231900000143101521106</v>
      </c>
      <c r="H1716" s="1" t="s">
        <v>13854</v>
      </c>
      <c r="I1716" t="e">
        <f>VLOOKUP(G3029,银行退汇!H:K,4,FALSE)</f>
        <v>#N/A</v>
      </c>
      <c r="J1716" t="e">
        <f t="shared" si="79"/>
        <v>#N/A</v>
      </c>
      <c r="K1716" t="e">
        <f>VLOOKUP(G1716,网银退汇!H:J,3,FALSE)</f>
        <v>#N/A</v>
      </c>
      <c r="L1716" t="str">
        <f t="shared" si="80"/>
        <v>20170809</v>
      </c>
    </row>
    <row r="1717" spans="1:12">
      <c r="A1717" s="1" t="s">
        <v>11718</v>
      </c>
      <c r="B1717" s="1" t="s">
        <v>11717</v>
      </c>
      <c r="C1717" s="1" t="s">
        <v>13864</v>
      </c>
      <c r="D1717" s="1" t="s">
        <v>13853</v>
      </c>
      <c r="E1717" s="6" t="s">
        <v>481</v>
      </c>
      <c r="F1717" s="13">
        <v>63</v>
      </c>
      <c r="G1717" s="1" t="str">
        <f t="shared" si="78"/>
        <v>623190001008003591363</v>
      </c>
      <c r="H1717" s="1" t="s">
        <v>13854</v>
      </c>
      <c r="I1717" t="e">
        <f>VLOOKUP(G3030,银行退汇!H:K,4,FALSE)</f>
        <v>#N/A</v>
      </c>
      <c r="J1717" t="e">
        <f t="shared" si="79"/>
        <v>#N/A</v>
      </c>
      <c r="K1717" t="str">
        <f>VLOOKUP(G1717,网银退汇!H:J,3,FALSE)</f>
        <v>2017-08-14</v>
      </c>
      <c r="L1717" t="str">
        <f t="shared" si="80"/>
        <v>20170811</v>
      </c>
    </row>
    <row r="1718" spans="1:12">
      <c r="A1718" s="1" t="s">
        <v>11742</v>
      </c>
      <c r="B1718" s="1" t="s">
        <v>11741</v>
      </c>
      <c r="C1718" s="1" t="s">
        <v>13864</v>
      </c>
      <c r="D1718" s="1" t="s">
        <v>13853</v>
      </c>
      <c r="E1718" s="6" t="s">
        <v>603</v>
      </c>
      <c r="F1718" s="13">
        <v>120</v>
      </c>
      <c r="G1718" s="1" t="str">
        <f t="shared" si="78"/>
        <v>6231900020000805055120</v>
      </c>
      <c r="H1718" s="1" t="s">
        <v>13854</v>
      </c>
      <c r="I1718" t="e">
        <f>VLOOKUP(G3031,银行退汇!H:K,4,FALSE)</f>
        <v>#N/A</v>
      </c>
      <c r="J1718" t="e">
        <f t="shared" si="79"/>
        <v>#N/A</v>
      </c>
      <c r="K1718" t="str">
        <f>VLOOKUP(G1718,网银退汇!H:J,3,FALSE)</f>
        <v>2017-08-14</v>
      </c>
      <c r="L1718" t="str">
        <f t="shared" si="80"/>
        <v>20170811</v>
      </c>
    </row>
    <row r="1719" spans="1:12">
      <c r="A1719" s="1" t="s">
        <v>10637</v>
      </c>
      <c r="B1719" s="1" t="s">
        <v>10636</v>
      </c>
      <c r="C1719" s="1" t="s">
        <v>13861</v>
      </c>
      <c r="D1719" s="1" t="s">
        <v>13853</v>
      </c>
      <c r="E1719" s="6" t="s">
        <v>778</v>
      </c>
      <c r="F1719" s="13">
        <v>155</v>
      </c>
      <c r="G1719" s="1" t="str">
        <f t="shared" si="78"/>
        <v>6231900020002067050155</v>
      </c>
      <c r="H1719" s="1" t="s">
        <v>13854</v>
      </c>
      <c r="I1719" t="e">
        <f>VLOOKUP(G3032,银行退汇!H:K,4,FALSE)</f>
        <v>#N/A</v>
      </c>
      <c r="J1719" t="e">
        <f t="shared" si="79"/>
        <v>#N/A</v>
      </c>
      <c r="K1719" t="str">
        <f>VLOOKUP(G1719,网银退汇!H:J,3,FALSE)</f>
        <v>2017-08-09</v>
      </c>
      <c r="L1719" t="str">
        <f t="shared" si="80"/>
        <v>20170808</v>
      </c>
    </row>
    <row r="1720" spans="1:12">
      <c r="A1720" s="1" t="s">
        <v>9728</v>
      </c>
      <c r="B1720" s="1" t="s">
        <v>3076</v>
      </c>
      <c r="C1720" s="1" t="s">
        <v>13857</v>
      </c>
      <c r="D1720" s="1" t="s">
        <v>13853</v>
      </c>
      <c r="E1720" s="1" t="s">
        <v>9729</v>
      </c>
      <c r="F1720" s="2">
        <v>636.95000000000005</v>
      </c>
      <c r="G1720" s="1" t="str">
        <f t="shared" si="78"/>
        <v>6231900020003920067636.95</v>
      </c>
      <c r="H1720" s="1" t="s">
        <v>13854</v>
      </c>
      <c r="I1720" t="e">
        <f>VLOOKUP(G3033,银行退汇!H:K,4,FALSE)</f>
        <v>#N/A</v>
      </c>
      <c r="J1720" t="e">
        <f t="shared" si="79"/>
        <v>#N/A</v>
      </c>
      <c r="K1720" t="e">
        <f>VLOOKUP(G1720,网银退汇!H:J,3,FALSE)</f>
        <v>#N/A</v>
      </c>
      <c r="L1720" t="str">
        <f t="shared" si="80"/>
        <v>20170804</v>
      </c>
    </row>
    <row r="1721" spans="1:12">
      <c r="A1721" s="1" t="s">
        <v>13362</v>
      </c>
      <c r="B1721" s="1" t="s">
        <v>7692</v>
      </c>
      <c r="C1721" s="1" t="s">
        <v>13871</v>
      </c>
      <c r="D1721" s="1" t="s">
        <v>13853</v>
      </c>
      <c r="E1721" s="6" t="s">
        <v>162</v>
      </c>
      <c r="F1721" s="13">
        <v>5027</v>
      </c>
      <c r="G1721" s="1" t="str">
        <f t="shared" si="78"/>
        <v>62319000200043154085027</v>
      </c>
      <c r="H1721" s="1" t="s">
        <v>13854</v>
      </c>
      <c r="I1721" t="e">
        <f>VLOOKUP(G3034,银行退汇!H:K,4,FALSE)</f>
        <v>#N/A</v>
      </c>
      <c r="J1721" t="e">
        <f t="shared" si="79"/>
        <v>#N/A</v>
      </c>
      <c r="K1721" t="str">
        <f>VLOOKUP(G1721,网银退汇!H:J,3,FALSE)</f>
        <v>2017-08-18</v>
      </c>
      <c r="L1721" t="str">
        <f t="shared" si="80"/>
        <v>20170818</v>
      </c>
    </row>
    <row r="1722" spans="1:12">
      <c r="A1722" s="1" t="s">
        <v>11025</v>
      </c>
      <c r="B1722" s="1" t="s">
        <v>4667</v>
      </c>
      <c r="C1722" s="1" t="s">
        <v>13862</v>
      </c>
      <c r="D1722" s="1" t="s">
        <v>13853</v>
      </c>
      <c r="E1722" s="1" t="s">
        <v>11026</v>
      </c>
      <c r="F1722" s="2">
        <v>770</v>
      </c>
      <c r="G1722" s="1" t="str">
        <f t="shared" si="78"/>
        <v>6231900020005484658770</v>
      </c>
      <c r="H1722" s="1" t="s">
        <v>13854</v>
      </c>
      <c r="I1722" t="e">
        <f>VLOOKUP(G3035,银行退汇!H:K,4,FALSE)</f>
        <v>#N/A</v>
      </c>
      <c r="J1722" t="e">
        <f t="shared" si="79"/>
        <v>#N/A</v>
      </c>
      <c r="K1722" t="e">
        <f>VLOOKUP(G1722,网银退汇!H:J,3,FALSE)</f>
        <v>#N/A</v>
      </c>
      <c r="L1722" t="str">
        <f t="shared" si="80"/>
        <v>20170809</v>
      </c>
    </row>
    <row r="1723" spans="1:12">
      <c r="A1723" s="1" t="s">
        <v>11331</v>
      </c>
      <c r="B1723" s="1" t="s">
        <v>5041</v>
      </c>
      <c r="C1723" s="1" t="s">
        <v>13863</v>
      </c>
      <c r="D1723" s="1" t="s">
        <v>13853</v>
      </c>
      <c r="E1723" s="1" t="s">
        <v>11332</v>
      </c>
      <c r="F1723" s="2">
        <v>309.82</v>
      </c>
      <c r="G1723" s="1" t="str">
        <f t="shared" si="78"/>
        <v>6231900020006260453309.82</v>
      </c>
      <c r="H1723" s="1" t="s">
        <v>13854</v>
      </c>
      <c r="I1723" t="e">
        <f>VLOOKUP(G3036,银行退汇!H:K,4,FALSE)</f>
        <v>#N/A</v>
      </c>
      <c r="J1723" t="e">
        <f t="shared" si="79"/>
        <v>#N/A</v>
      </c>
      <c r="K1723" t="e">
        <f>VLOOKUP(G1723,网银退汇!H:J,3,FALSE)</f>
        <v>#N/A</v>
      </c>
      <c r="L1723" t="str">
        <f t="shared" si="80"/>
        <v>20170810</v>
      </c>
    </row>
    <row r="1724" spans="1:12">
      <c r="A1724" s="1" t="s">
        <v>10714</v>
      </c>
      <c r="B1724" s="1" t="s">
        <v>10713</v>
      </c>
      <c r="C1724" s="1" t="s">
        <v>13861</v>
      </c>
      <c r="D1724" s="1" t="s">
        <v>13853</v>
      </c>
      <c r="E1724" s="6" t="s">
        <v>847</v>
      </c>
      <c r="F1724" s="13">
        <v>172.5</v>
      </c>
      <c r="G1724" s="1" t="str">
        <f t="shared" si="78"/>
        <v>6231900020009315387172.5</v>
      </c>
      <c r="H1724" s="1" t="s">
        <v>13854</v>
      </c>
      <c r="I1724" t="e">
        <f>VLOOKUP(G3037,银行退汇!H:K,4,FALSE)</f>
        <v>#N/A</v>
      </c>
      <c r="J1724" t="e">
        <f t="shared" si="79"/>
        <v>#N/A</v>
      </c>
      <c r="K1724" t="str">
        <f>VLOOKUP(G1724,网银退汇!H:J,3,FALSE)</f>
        <v>2017-08-09</v>
      </c>
      <c r="L1724" t="str">
        <f t="shared" si="80"/>
        <v>20170808</v>
      </c>
    </row>
    <row r="1725" spans="1:12">
      <c r="A1725" s="1" t="s">
        <v>10364</v>
      </c>
      <c r="B1725" s="1" t="s">
        <v>3859</v>
      </c>
      <c r="C1725" s="1" t="s">
        <v>13861</v>
      </c>
      <c r="D1725" s="1" t="s">
        <v>13853</v>
      </c>
      <c r="E1725" s="1" t="s">
        <v>10365</v>
      </c>
      <c r="F1725" s="2">
        <v>500</v>
      </c>
      <c r="G1725" s="1" t="str">
        <f t="shared" si="78"/>
        <v>6231900020009943014500</v>
      </c>
      <c r="H1725" s="1" t="s">
        <v>13854</v>
      </c>
      <c r="I1725" t="e">
        <f>VLOOKUP(G3038,银行退汇!H:K,4,FALSE)</f>
        <v>#N/A</v>
      </c>
      <c r="J1725" t="e">
        <f t="shared" si="79"/>
        <v>#N/A</v>
      </c>
      <c r="K1725" t="e">
        <f>VLOOKUP(G1725,网银退汇!H:J,3,FALSE)</f>
        <v>#N/A</v>
      </c>
      <c r="L1725" t="str">
        <f t="shared" si="80"/>
        <v>20170808</v>
      </c>
    </row>
    <row r="1726" spans="1:12">
      <c r="A1726" s="1" t="s">
        <v>8592</v>
      </c>
      <c r="B1726" s="1" t="s">
        <v>1686</v>
      </c>
      <c r="C1726" s="1" t="s">
        <v>13852</v>
      </c>
      <c r="D1726" s="1" t="s">
        <v>13853</v>
      </c>
      <c r="E1726" s="1" t="s">
        <v>8593</v>
      </c>
      <c r="F1726" s="2">
        <v>294.5</v>
      </c>
      <c r="G1726" s="1" t="str">
        <f t="shared" si="78"/>
        <v>6231900020010381675294.5</v>
      </c>
      <c r="H1726" s="1" t="s">
        <v>13854</v>
      </c>
      <c r="I1726" t="e">
        <f>VLOOKUP(G3039,银行退汇!H:K,4,FALSE)</f>
        <v>#N/A</v>
      </c>
      <c r="J1726" t="e">
        <f t="shared" si="79"/>
        <v>#N/A</v>
      </c>
      <c r="K1726" t="e">
        <f>VLOOKUP(G1726,网银退汇!H:J,3,FALSE)</f>
        <v>#N/A</v>
      </c>
      <c r="L1726" t="str">
        <f t="shared" si="80"/>
        <v>20170801</v>
      </c>
    </row>
    <row r="1727" spans="1:12">
      <c r="A1727" s="1" t="s">
        <v>8495</v>
      </c>
      <c r="B1727" s="1" t="s">
        <v>1559</v>
      </c>
      <c r="C1727" s="1" t="s">
        <v>13852</v>
      </c>
      <c r="D1727" s="1" t="s">
        <v>13853</v>
      </c>
      <c r="E1727" s="1" t="s">
        <v>8496</v>
      </c>
      <c r="F1727" s="2">
        <v>955.61</v>
      </c>
      <c r="G1727" s="1" t="str">
        <f t="shared" si="78"/>
        <v>6231900020012336545955.61</v>
      </c>
      <c r="H1727" s="1" t="s">
        <v>13854</v>
      </c>
      <c r="I1727" t="e">
        <f>VLOOKUP(G3040,银行退汇!H:K,4,FALSE)</f>
        <v>#N/A</v>
      </c>
      <c r="J1727" t="e">
        <f t="shared" si="79"/>
        <v>#N/A</v>
      </c>
      <c r="K1727" t="e">
        <f>VLOOKUP(G1727,网银退汇!H:J,3,FALSE)</f>
        <v>#N/A</v>
      </c>
      <c r="L1727" t="str">
        <f t="shared" si="80"/>
        <v>20170801</v>
      </c>
    </row>
    <row r="1728" spans="1:12">
      <c r="A1728" s="1" t="s">
        <v>13042</v>
      </c>
      <c r="B1728" s="1" t="s">
        <v>7263</v>
      </c>
      <c r="C1728" s="1" t="s">
        <v>13870</v>
      </c>
      <c r="D1728" s="1" t="s">
        <v>13853</v>
      </c>
      <c r="E1728" s="1" t="s">
        <v>1257</v>
      </c>
      <c r="F1728" s="2">
        <v>2000</v>
      </c>
      <c r="G1728" s="1" t="str">
        <f t="shared" si="78"/>
        <v>62319000200151425102000</v>
      </c>
      <c r="H1728" s="1" t="s">
        <v>13854</v>
      </c>
      <c r="I1728" t="e">
        <f>VLOOKUP(G3041,银行退汇!H:K,4,FALSE)</f>
        <v>#N/A</v>
      </c>
      <c r="J1728" t="e">
        <f t="shared" si="79"/>
        <v>#N/A</v>
      </c>
      <c r="K1728" t="e">
        <f>VLOOKUP(G1728,网银退汇!H:J,3,FALSE)</f>
        <v>#N/A</v>
      </c>
      <c r="L1728" t="str">
        <f t="shared" si="80"/>
        <v>20170817</v>
      </c>
    </row>
    <row r="1729" spans="1:12">
      <c r="A1729" s="1" t="s">
        <v>8732</v>
      </c>
      <c r="B1729" s="1" t="s">
        <v>8731</v>
      </c>
      <c r="C1729" s="1" t="s">
        <v>13855</v>
      </c>
      <c r="D1729" s="1" t="s">
        <v>13853</v>
      </c>
      <c r="E1729" s="6" t="s">
        <v>1257</v>
      </c>
      <c r="F1729" s="13">
        <v>4000</v>
      </c>
      <c r="G1729" s="1" t="str">
        <f t="shared" si="78"/>
        <v>62319000200151425104000</v>
      </c>
      <c r="H1729" s="1" t="s">
        <v>13854</v>
      </c>
      <c r="I1729" t="e">
        <f>VLOOKUP(G3042,银行退汇!H:K,4,FALSE)</f>
        <v>#N/A</v>
      </c>
      <c r="J1729" t="e">
        <f t="shared" si="79"/>
        <v>#N/A</v>
      </c>
      <c r="K1729" t="str">
        <f>VLOOKUP(G1729,网银退汇!H:J,3,FALSE)</f>
        <v>2017-08-02</v>
      </c>
      <c r="L1729" t="str">
        <f t="shared" si="80"/>
        <v>20170802</v>
      </c>
    </row>
    <row r="1730" spans="1:12">
      <c r="A1730" s="1" t="s">
        <v>12899</v>
      </c>
      <c r="B1730" s="1" t="s">
        <v>7073</v>
      </c>
      <c r="C1730" s="1" t="s">
        <v>13869</v>
      </c>
      <c r="D1730" s="1" t="s">
        <v>13853</v>
      </c>
      <c r="E1730" s="1" t="s">
        <v>12900</v>
      </c>
      <c r="F1730" s="2">
        <v>97.84</v>
      </c>
      <c r="G1730" s="1" t="str">
        <f t="shared" ref="G1730:G1793" si="81">E1730&amp;F1730</f>
        <v>623190002171540440897.84</v>
      </c>
      <c r="H1730" s="1" t="s">
        <v>13854</v>
      </c>
      <c r="I1730" t="e">
        <f>VLOOKUP(G3043,银行退汇!H:K,4,FALSE)</f>
        <v>#N/A</v>
      </c>
      <c r="J1730" t="e">
        <f t="shared" si="79"/>
        <v>#N/A</v>
      </c>
      <c r="K1730" t="e">
        <f>VLOOKUP(G1730,网银退汇!H:J,3,FALSE)</f>
        <v>#N/A</v>
      </c>
      <c r="L1730" t="str">
        <f t="shared" si="80"/>
        <v>20170816</v>
      </c>
    </row>
    <row r="1731" spans="1:12">
      <c r="A1731" s="1" t="s">
        <v>11615</v>
      </c>
      <c r="B1731" s="1" t="s">
        <v>11614</v>
      </c>
      <c r="C1731" s="1" t="s">
        <v>13864</v>
      </c>
      <c r="D1731" s="1" t="s">
        <v>13853</v>
      </c>
      <c r="E1731" s="6" t="s">
        <v>618</v>
      </c>
      <c r="F1731" s="13">
        <v>12.5</v>
      </c>
      <c r="G1731" s="1" t="str">
        <f t="shared" si="81"/>
        <v>623190002250003994612.5</v>
      </c>
      <c r="H1731" s="1" t="s">
        <v>13854</v>
      </c>
      <c r="I1731" t="e">
        <f>VLOOKUP(G3044,银行退汇!H:K,4,FALSE)</f>
        <v>#N/A</v>
      </c>
      <c r="J1731" t="e">
        <f t="shared" ref="J1731:J1794" si="82">IF(I1731&gt;0,1,"")</f>
        <v>#N/A</v>
      </c>
      <c r="K1731" t="str">
        <f>VLOOKUP(G1731,网银退汇!H:J,3,FALSE)</f>
        <v>2017-08-11</v>
      </c>
      <c r="L1731" t="str">
        <f t="shared" ref="L1731:L1794" si="83">C1731</f>
        <v>20170811</v>
      </c>
    </row>
    <row r="1732" spans="1:12">
      <c r="A1732" s="1" t="s">
        <v>13099</v>
      </c>
      <c r="B1732" s="1" t="s">
        <v>7340</v>
      </c>
      <c r="C1732" s="1" t="s">
        <v>13870</v>
      </c>
      <c r="D1732" s="1" t="s">
        <v>13853</v>
      </c>
      <c r="E1732" s="1" t="s">
        <v>251</v>
      </c>
      <c r="F1732" s="2">
        <v>163</v>
      </c>
      <c r="G1732" s="1" t="str">
        <f t="shared" si="81"/>
        <v>6231900023400682413163</v>
      </c>
      <c r="H1732" s="1" t="s">
        <v>13854</v>
      </c>
      <c r="I1732" t="e">
        <f>VLOOKUP(G3045,银行退汇!H:K,4,FALSE)</f>
        <v>#N/A</v>
      </c>
      <c r="J1732" t="e">
        <f t="shared" si="82"/>
        <v>#N/A</v>
      </c>
      <c r="K1732" t="e">
        <f>VLOOKUP(G1732,网银退汇!H:J,3,FALSE)</f>
        <v>#N/A</v>
      </c>
      <c r="L1732" t="str">
        <f t="shared" si="83"/>
        <v>20170817</v>
      </c>
    </row>
    <row r="1733" spans="1:12">
      <c r="A1733" s="1" t="s">
        <v>12317</v>
      </c>
      <c r="B1733" s="1" t="s">
        <v>6273</v>
      </c>
      <c r="C1733" s="1" t="s">
        <v>13868</v>
      </c>
      <c r="D1733" s="1" t="s">
        <v>13853</v>
      </c>
      <c r="E1733" s="1" t="s">
        <v>251</v>
      </c>
      <c r="F1733" s="2">
        <v>700</v>
      </c>
      <c r="G1733" s="1" t="str">
        <f t="shared" si="81"/>
        <v>6231900023400682413700</v>
      </c>
      <c r="H1733" s="1" t="s">
        <v>13854</v>
      </c>
      <c r="I1733" t="e">
        <f>VLOOKUP(G3046,银行退汇!H:K,4,FALSE)</f>
        <v>#N/A</v>
      </c>
      <c r="J1733" t="e">
        <f t="shared" si="82"/>
        <v>#N/A</v>
      </c>
      <c r="K1733" t="e">
        <f>VLOOKUP(G1733,网银退汇!H:J,3,FALSE)</f>
        <v>#N/A</v>
      </c>
      <c r="L1733" t="str">
        <f t="shared" si="83"/>
        <v>20170815</v>
      </c>
    </row>
    <row r="1734" spans="1:12">
      <c r="A1734" s="1" t="s">
        <v>12332</v>
      </c>
      <c r="B1734" s="1" t="s">
        <v>6294</v>
      </c>
      <c r="C1734" s="1" t="s">
        <v>13868</v>
      </c>
      <c r="D1734" s="1" t="s">
        <v>13853</v>
      </c>
      <c r="E1734" s="6" t="s">
        <v>251</v>
      </c>
      <c r="F1734" s="13">
        <v>800</v>
      </c>
      <c r="G1734" s="1" t="str">
        <f t="shared" si="81"/>
        <v>6231900023400682413800</v>
      </c>
      <c r="H1734" s="1" t="s">
        <v>13854</v>
      </c>
      <c r="I1734" t="e">
        <f>VLOOKUP(G3047,银行退汇!H:K,4,FALSE)</f>
        <v>#N/A</v>
      </c>
      <c r="J1734" t="e">
        <f t="shared" si="82"/>
        <v>#N/A</v>
      </c>
      <c r="K1734" t="str">
        <f>VLOOKUP(G1734,网银退汇!H:J,3,FALSE)</f>
        <v>2017-08-17</v>
      </c>
      <c r="L1734" t="str">
        <f t="shared" si="83"/>
        <v>20170815</v>
      </c>
    </row>
    <row r="1735" spans="1:12">
      <c r="A1735" s="1" t="s">
        <v>12056</v>
      </c>
      <c r="B1735" s="1" t="s">
        <v>5934</v>
      </c>
      <c r="C1735" s="1" t="s">
        <v>13867</v>
      </c>
      <c r="D1735" s="1" t="s">
        <v>13853</v>
      </c>
      <c r="E1735" s="1" t="s">
        <v>12057</v>
      </c>
      <c r="F1735" s="2">
        <v>261</v>
      </c>
      <c r="G1735" s="1" t="str">
        <f t="shared" si="81"/>
        <v>6231900023400692511261</v>
      </c>
      <c r="H1735" s="1" t="s">
        <v>13854</v>
      </c>
      <c r="I1735" t="e">
        <f>VLOOKUP(G3048,银行退汇!H:K,4,FALSE)</f>
        <v>#N/A</v>
      </c>
      <c r="J1735" t="e">
        <f t="shared" si="82"/>
        <v>#N/A</v>
      </c>
      <c r="K1735" t="e">
        <f>VLOOKUP(G1735,网银退汇!H:J,3,FALSE)</f>
        <v>#N/A</v>
      </c>
      <c r="L1735" t="str">
        <f t="shared" si="83"/>
        <v>20170814</v>
      </c>
    </row>
    <row r="1736" spans="1:12">
      <c r="A1736" s="1" t="s">
        <v>11205</v>
      </c>
      <c r="B1736" s="1" t="s">
        <v>4888</v>
      </c>
      <c r="C1736" s="1" t="s">
        <v>13863</v>
      </c>
      <c r="D1736" s="1" t="s">
        <v>13853</v>
      </c>
      <c r="E1736" s="1" t="s">
        <v>11206</v>
      </c>
      <c r="F1736" s="2">
        <v>263.2</v>
      </c>
      <c r="G1736" s="1" t="str">
        <f t="shared" si="81"/>
        <v>6231900023400692529263.2</v>
      </c>
      <c r="H1736" s="1" t="s">
        <v>13854</v>
      </c>
      <c r="I1736" t="e">
        <f>VLOOKUP(G3049,银行退汇!H:K,4,FALSE)</f>
        <v>#N/A</v>
      </c>
      <c r="J1736" t="e">
        <f t="shared" si="82"/>
        <v>#N/A</v>
      </c>
      <c r="K1736" t="e">
        <f>VLOOKUP(G1736,网银退汇!H:J,3,FALSE)</f>
        <v>#N/A</v>
      </c>
      <c r="L1736" t="str">
        <f t="shared" si="83"/>
        <v>20170810</v>
      </c>
    </row>
    <row r="1737" spans="1:12">
      <c r="A1737" s="1" t="s">
        <v>10280</v>
      </c>
      <c r="B1737" s="1" t="s">
        <v>10279</v>
      </c>
      <c r="C1737" s="1" t="s">
        <v>13860</v>
      </c>
      <c r="D1737" s="1" t="s">
        <v>13853</v>
      </c>
      <c r="E1737" s="6" t="s">
        <v>946</v>
      </c>
      <c r="F1737" s="13">
        <v>8000</v>
      </c>
      <c r="G1737" s="1" t="str">
        <f t="shared" si="81"/>
        <v>62319000255444901658000</v>
      </c>
      <c r="H1737" s="1" t="s">
        <v>13854</v>
      </c>
      <c r="I1737" t="e">
        <f>VLOOKUP(G3050,银行退汇!H:K,4,FALSE)</f>
        <v>#N/A</v>
      </c>
      <c r="J1737" t="e">
        <f t="shared" si="82"/>
        <v>#N/A</v>
      </c>
      <c r="K1737" t="str">
        <f>VLOOKUP(G1737,网银退汇!H:J,3,FALSE)</f>
        <v>2017-08-08</v>
      </c>
      <c r="L1737" t="str">
        <f t="shared" si="83"/>
        <v>20170807</v>
      </c>
    </row>
    <row r="1738" spans="1:12">
      <c r="A1738" s="1" t="s">
        <v>8526</v>
      </c>
      <c r="B1738" s="1" t="s">
        <v>8525</v>
      </c>
      <c r="C1738" s="1" t="s">
        <v>13852</v>
      </c>
      <c r="D1738" s="1" t="s">
        <v>13853</v>
      </c>
      <c r="E1738" s="6" t="s">
        <v>1299</v>
      </c>
      <c r="F1738" s="13">
        <v>178</v>
      </c>
      <c r="G1738" s="1" t="str">
        <f t="shared" si="81"/>
        <v>6231900025550977485178</v>
      </c>
      <c r="H1738" s="1" t="s">
        <v>13854</v>
      </c>
      <c r="I1738" t="e">
        <f>VLOOKUP(G3051,银行退汇!H:K,4,FALSE)</f>
        <v>#N/A</v>
      </c>
      <c r="J1738" t="e">
        <f t="shared" si="82"/>
        <v>#N/A</v>
      </c>
      <c r="K1738" t="str">
        <f>VLOOKUP(G1738,网银退汇!H:J,3,FALSE)</f>
        <v>2017-08-02</v>
      </c>
      <c r="L1738" t="str">
        <f t="shared" si="83"/>
        <v>20170801</v>
      </c>
    </row>
    <row r="1739" spans="1:12">
      <c r="A1739" s="1" t="s">
        <v>11136</v>
      </c>
      <c r="B1739" s="1" t="s">
        <v>4801</v>
      </c>
      <c r="C1739" s="1" t="s">
        <v>13863</v>
      </c>
      <c r="D1739" s="1" t="s">
        <v>13853</v>
      </c>
      <c r="E1739" s="1" t="s">
        <v>11137</v>
      </c>
      <c r="F1739" s="2">
        <v>87.5</v>
      </c>
      <c r="G1739" s="1" t="str">
        <f t="shared" si="81"/>
        <v>623575270000000454087.5</v>
      </c>
      <c r="H1739" s="1" t="s">
        <v>13854</v>
      </c>
      <c r="I1739" t="e">
        <f>VLOOKUP(G3052,银行退汇!H:K,4,FALSE)</f>
        <v>#N/A</v>
      </c>
      <c r="J1739" t="e">
        <f t="shared" si="82"/>
        <v>#N/A</v>
      </c>
      <c r="K1739" t="e">
        <f>VLOOKUP(G1739,网银退汇!H:J,3,FALSE)</f>
        <v>#N/A</v>
      </c>
      <c r="L1739" t="str">
        <f t="shared" si="83"/>
        <v>20170810</v>
      </c>
    </row>
    <row r="1740" spans="1:12">
      <c r="A1740" s="1" t="s">
        <v>9807</v>
      </c>
      <c r="B1740" s="1" t="s">
        <v>3171</v>
      </c>
      <c r="C1740" s="1" t="s">
        <v>13858</v>
      </c>
      <c r="D1740" s="1" t="s">
        <v>13853</v>
      </c>
      <c r="E1740" s="1" t="s">
        <v>9808</v>
      </c>
      <c r="F1740" s="2">
        <v>44.5</v>
      </c>
      <c r="G1740" s="1" t="str">
        <f t="shared" si="81"/>
        <v>623668386000053802044.5</v>
      </c>
      <c r="H1740" s="1" t="s">
        <v>13854</v>
      </c>
      <c r="I1740" t="e">
        <f>VLOOKUP(G3053,银行退汇!H:K,4,FALSE)</f>
        <v>#N/A</v>
      </c>
      <c r="J1740" t="e">
        <f t="shared" si="82"/>
        <v>#N/A</v>
      </c>
      <c r="K1740" t="e">
        <f>VLOOKUP(G1740,网银退汇!H:J,3,FALSE)</f>
        <v>#N/A</v>
      </c>
      <c r="L1740" t="str">
        <f t="shared" si="83"/>
        <v>20170805</v>
      </c>
    </row>
    <row r="1741" spans="1:12">
      <c r="A1741" s="1" t="s">
        <v>12392</v>
      </c>
      <c r="B1741" s="1" t="s">
        <v>6380</v>
      </c>
      <c r="C1741" s="1" t="s">
        <v>13868</v>
      </c>
      <c r="D1741" s="1" t="s">
        <v>13853</v>
      </c>
      <c r="E1741" s="1" t="s">
        <v>12393</v>
      </c>
      <c r="F1741" s="2">
        <v>710</v>
      </c>
      <c r="G1741" s="1" t="str">
        <f t="shared" si="81"/>
        <v>6236683860001151393710</v>
      </c>
      <c r="H1741" s="1" t="s">
        <v>13854</v>
      </c>
      <c r="I1741" t="e">
        <f>VLOOKUP(G3054,银行退汇!H:K,4,FALSE)</f>
        <v>#N/A</v>
      </c>
      <c r="J1741" t="e">
        <f t="shared" si="82"/>
        <v>#N/A</v>
      </c>
      <c r="K1741" t="e">
        <f>VLOOKUP(G1741,网银退汇!H:J,3,FALSE)</f>
        <v>#N/A</v>
      </c>
      <c r="L1741" t="str">
        <f t="shared" si="83"/>
        <v>20170815</v>
      </c>
    </row>
    <row r="1742" spans="1:12">
      <c r="A1742" s="1" t="s">
        <v>12062</v>
      </c>
      <c r="B1742" s="1" t="s">
        <v>5942</v>
      </c>
      <c r="C1742" s="1" t="s">
        <v>13867</v>
      </c>
      <c r="D1742" s="1" t="s">
        <v>13853</v>
      </c>
      <c r="E1742" s="6" t="s">
        <v>467</v>
      </c>
      <c r="F1742" s="13">
        <v>5500</v>
      </c>
      <c r="G1742" s="1" t="str">
        <f t="shared" si="81"/>
        <v>62366838600012488845500</v>
      </c>
      <c r="H1742" s="1" t="s">
        <v>13854</v>
      </c>
      <c r="I1742" t="e">
        <f>VLOOKUP(G3055,银行退汇!H:K,4,FALSE)</f>
        <v>#N/A</v>
      </c>
      <c r="J1742" t="e">
        <f t="shared" si="82"/>
        <v>#N/A</v>
      </c>
      <c r="K1742" t="str">
        <f>VLOOKUP(G1742,网银退汇!H:J,3,FALSE)</f>
        <v>2017-08-15</v>
      </c>
      <c r="L1742" t="str">
        <f t="shared" si="83"/>
        <v>20170814</v>
      </c>
    </row>
    <row r="1743" spans="1:12">
      <c r="A1743" s="1" t="s">
        <v>11756</v>
      </c>
      <c r="B1743" s="1" t="s">
        <v>11755</v>
      </c>
      <c r="C1743" s="1" t="s">
        <v>13865</v>
      </c>
      <c r="D1743" s="1" t="s">
        <v>13853</v>
      </c>
      <c r="E1743" s="6" t="s">
        <v>576</v>
      </c>
      <c r="F1743" s="13">
        <v>350</v>
      </c>
      <c r="G1743" s="1" t="str">
        <f t="shared" si="81"/>
        <v>6236683860001737910350</v>
      </c>
      <c r="H1743" s="1" t="s">
        <v>13854</v>
      </c>
      <c r="I1743" t="e">
        <f>VLOOKUP(G3056,银行退汇!H:K,4,FALSE)</f>
        <v>#N/A</v>
      </c>
      <c r="J1743" t="e">
        <f t="shared" si="82"/>
        <v>#N/A</v>
      </c>
      <c r="K1743" t="str">
        <f>VLOOKUP(G1743,网银退汇!H:J,3,FALSE)</f>
        <v>2017-08-14</v>
      </c>
      <c r="L1743" t="str">
        <f t="shared" si="83"/>
        <v>20170812</v>
      </c>
    </row>
    <row r="1744" spans="1:12">
      <c r="A1744" s="1" t="s">
        <v>9230</v>
      </c>
      <c r="B1744" s="1" t="s">
        <v>2469</v>
      </c>
      <c r="C1744" s="1" t="s">
        <v>13856</v>
      </c>
      <c r="D1744" s="1" t="s">
        <v>13853</v>
      </c>
      <c r="E1744" s="1" t="s">
        <v>9231</v>
      </c>
      <c r="F1744" s="2">
        <v>191.42</v>
      </c>
      <c r="G1744" s="1" t="str">
        <f t="shared" si="81"/>
        <v>6236683860002330095191.42</v>
      </c>
      <c r="H1744" s="1" t="s">
        <v>13854</v>
      </c>
      <c r="I1744" t="e">
        <f>VLOOKUP(G3057,银行退汇!H:K,4,FALSE)</f>
        <v>#N/A</v>
      </c>
      <c r="J1744" t="e">
        <f t="shared" si="82"/>
        <v>#N/A</v>
      </c>
      <c r="K1744" t="e">
        <f>VLOOKUP(G1744,网银退汇!H:J,3,FALSE)</f>
        <v>#N/A</v>
      </c>
      <c r="L1744" t="str">
        <f t="shared" si="83"/>
        <v>20170803</v>
      </c>
    </row>
    <row r="1745" spans="1:12">
      <c r="A1745" s="1" t="s">
        <v>12322</v>
      </c>
      <c r="B1745" s="1" t="s">
        <v>6280</v>
      </c>
      <c r="C1745" s="1" t="s">
        <v>13868</v>
      </c>
      <c r="D1745" s="1" t="s">
        <v>13853</v>
      </c>
      <c r="E1745" s="6" t="s">
        <v>417</v>
      </c>
      <c r="F1745" s="13">
        <v>5000</v>
      </c>
      <c r="G1745" s="1" t="str">
        <f t="shared" si="81"/>
        <v>62366838600025373275000</v>
      </c>
      <c r="H1745" s="1" t="s">
        <v>13854</v>
      </c>
      <c r="I1745" t="e">
        <f>VLOOKUP(G3058,银行退汇!H:K,4,FALSE)</f>
        <v>#N/A</v>
      </c>
      <c r="J1745" t="e">
        <f t="shared" si="82"/>
        <v>#N/A</v>
      </c>
      <c r="K1745" t="str">
        <f>VLOOKUP(G1745,网银退汇!H:J,3,FALSE)</f>
        <v>2017-08-15</v>
      </c>
      <c r="L1745" t="str">
        <f t="shared" si="83"/>
        <v>20170815</v>
      </c>
    </row>
    <row r="1746" spans="1:12">
      <c r="A1746" s="1" t="s">
        <v>10283</v>
      </c>
      <c r="B1746" s="1" t="s">
        <v>10282</v>
      </c>
      <c r="C1746" s="1" t="s">
        <v>13860</v>
      </c>
      <c r="D1746" s="1" t="s">
        <v>13853</v>
      </c>
      <c r="E1746" s="6" t="s">
        <v>923</v>
      </c>
      <c r="F1746" s="13">
        <v>3924.72</v>
      </c>
      <c r="G1746" s="1" t="str">
        <f t="shared" si="81"/>
        <v>62366838600029101103924.72</v>
      </c>
      <c r="H1746" s="1" t="s">
        <v>13854</v>
      </c>
      <c r="I1746" t="e">
        <f>VLOOKUP(G3059,银行退汇!H:K,4,FALSE)</f>
        <v>#N/A</v>
      </c>
      <c r="J1746" t="e">
        <f t="shared" si="82"/>
        <v>#N/A</v>
      </c>
      <c r="K1746" t="str">
        <f>VLOOKUP(G1746,网银退汇!H:J,3,FALSE)</f>
        <v>2017-08-08</v>
      </c>
      <c r="L1746" t="str">
        <f t="shared" si="83"/>
        <v>20170807</v>
      </c>
    </row>
    <row r="1747" spans="1:12">
      <c r="A1747" s="1" t="s">
        <v>12601</v>
      </c>
      <c r="B1747" s="1" t="s">
        <v>6666</v>
      </c>
      <c r="C1747" s="1" t="s">
        <v>13868</v>
      </c>
      <c r="D1747" s="1" t="s">
        <v>13853</v>
      </c>
      <c r="E1747" s="1" t="s">
        <v>12589</v>
      </c>
      <c r="F1747" s="2">
        <v>322</v>
      </c>
      <c r="G1747" s="1" t="str">
        <f t="shared" si="81"/>
        <v>6236683860002917859322</v>
      </c>
      <c r="H1747" s="1" t="s">
        <v>13854</v>
      </c>
      <c r="I1747" t="e">
        <f>VLOOKUP(G3060,银行退汇!H:K,4,FALSE)</f>
        <v>#N/A</v>
      </c>
      <c r="J1747" t="e">
        <f t="shared" si="82"/>
        <v>#N/A</v>
      </c>
      <c r="K1747" t="e">
        <f>VLOOKUP(G1747,网银退汇!H:J,3,FALSE)</f>
        <v>#N/A</v>
      </c>
      <c r="L1747" t="str">
        <f t="shared" si="83"/>
        <v>20170815</v>
      </c>
    </row>
    <row r="1748" spans="1:12">
      <c r="A1748" s="1" t="s">
        <v>12588</v>
      </c>
      <c r="B1748" s="1" t="s">
        <v>6648</v>
      </c>
      <c r="C1748" s="1" t="s">
        <v>13868</v>
      </c>
      <c r="D1748" s="1" t="s">
        <v>13853</v>
      </c>
      <c r="E1748" s="1" t="s">
        <v>12589</v>
      </c>
      <c r="F1748" s="2">
        <v>489</v>
      </c>
      <c r="G1748" s="1" t="str">
        <f t="shared" si="81"/>
        <v>6236683860002917859489</v>
      </c>
      <c r="H1748" s="1" t="s">
        <v>13854</v>
      </c>
      <c r="I1748" t="e">
        <f>VLOOKUP(G3061,银行退汇!H:K,4,FALSE)</f>
        <v>#N/A</v>
      </c>
      <c r="J1748" t="e">
        <f t="shared" si="82"/>
        <v>#N/A</v>
      </c>
      <c r="K1748" t="e">
        <f>VLOOKUP(G1748,网银退汇!H:J,3,FALSE)</f>
        <v>#N/A</v>
      </c>
      <c r="L1748" t="str">
        <f t="shared" si="83"/>
        <v>20170815</v>
      </c>
    </row>
    <row r="1749" spans="1:12">
      <c r="A1749" s="1" t="s">
        <v>9324</v>
      </c>
      <c r="B1749" s="1" t="s">
        <v>2594</v>
      </c>
      <c r="C1749" s="1" t="s">
        <v>13856</v>
      </c>
      <c r="D1749" s="1" t="s">
        <v>13853</v>
      </c>
      <c r="E1749" s="1" t="s">
        <v>9325</v>
      </c>
      <c r="F1749" s="2">
        <v>1800</v>
      </c>
      <c r="G1749" s="1" t="str">
        <f t="shared" si="81"/>
        <v>62366838600029825491800</v>
      </c>
      <c r="H1749" s="1" t="s">
        <v>13854</v>
      </c>
      <c r="I1749" t="e">
        <f>VLOOKUP(G3062,银行退汇!H:K,4,FALSE)</f>
        <v>#N/A</v>
      </c>
      <c r="J1749" t="e">
        <f t="shared" si="82"/>
        <v>#N/A</v>
      </c>
      <c r="K1749" t="e">
        <f>VLOOKUP(G1749,网银退汇!H:J,3,FALSE)</f>
        <v>#N/A</v>
      </c>
      <c r="L1749" t="str">
        <f t="shared" si="83"/>
        <v>20170803</v>
      </c>
    </row>
    <row r="1750" spans="1:12">
      <c r="A1750" s="1" t="s">
        <v>10588</v>
      </c>
      <c r="B1750" s="1" t="s">
        <v>4137</v>
      </c>
      <c r="C1750" s="1" t="s">
        <v>13861</v>
      </c>
      <c r="D1750" s="1" t="s">
        <v>13853</v>
      </c>
      <c r="E1750" s="1" t="s">
        <v>10589</v>
      </c>
      <c r="F1750" s="2">
        <v>865</v>
      </c>
      <c r="G1750" s="1" t="str">
        <f t="shared" si="81"/>
        <v>6236683860003029951865</v>
      </c>
      <c r="H1750" s="1" t="s">
        <v>13854</v>
      </c>
      <c r="I1750" t="e">
        <f>VLOOKUP(G3063,银行退汇!H:K,4,FALSE)</f>
        <v>#N/A</v>
      </c>
      <c r="J1750" t="e">
        <f t="shared" si="82"/>
        <v>#N/A</v>
      </c>
      <c r="K1750" t="e">
        <f>VLOOKUP(G1750,网银退汇!H:J,3,FALSE)</f>
        <v>#N/A</v>
      </c>
      <c r="L1750" t="str">
        <f t="shared" si="83"/>
        <v>20170808</v>
      </c>
    </row>
    <row r="1751" spans="1:12">
      <c r="A1751" s="1" t="s">
        <v>8508</v>
      </c>
      <c r="B1751" s="1" t="s">
        <v>8507</v>
      </c>
      <c r="C1751" s="1" t="s">
        <v>13852</v>
      </c>
      <c r="D1751" s="1" t="s">
        <v>13853</v>
      </c>
      <c r="E1751" s="6" t="s">
        <v>1326</v>
      </c>
      <c r="F1751" s="13">
        <v>262</v>
      </c>
      <c r="G1751" s="1" t="str">
        <f t="shared" si="81"/>
        <v>6236683860003143653262</v>
      </c>
      <c r="H1751" s="1" t="s">
        <v>13854</v>
      </c>
      <c r="I1751" t="e">
        <f>VLOOKUP(G3064,银行退汇!H:K,4,FALSE)</f>
        <v>#N/A</v>
      </c>
      <c r="J1751" t="e">
        <f t="shared" si="82"/>
        <v>#N/A</v>
      </c>
      <c r="K1751" t="str">
        <f>VLOOKUP(G1751,网银退汇!H:J,3,FALSE)</f>
        <v>2017-08-02</v>
      </c>
      <c r="L1751" t="str">
        <f t="shared" si="83"/>
        <v>20170801</v>
      </c>
    </row>
    <row r="1752" spans="1:12">
      <c r="A1752" s="1" t="s">
        <v>12455</v>
      </c>
      <c r="B1752" s="1" t="s">
        <v>6471</v>
      </c>
      <c r="C1752" s="1" t="s">
        <v>13868</v>
      </c>
      <c r="D1752" s="1" t="s">
        <v>13853</v>
      </c>
      <c r="E1752" s="1" t="s">
        <v>12456</v>
      </c>
      <c r="F1752" s="2">
        <v>400</v>
      </c>
      <c r="G1752" s="1" t="str">
        <f t="shared" si="81"/>
        <v>6236683860003355190400</v>
      </c>
      <c r="H1752" s="1" t="s">
        <v>13854</v>
      </c>
      <c r="I1752" t="e">
        <f>VLOOKUP(G3065,银行退汇!H:K,4,FALSE)</f>
        <v>#N/A</v>
      </c>
      <c r="J1752" t="e">
        <f t="shared" si="82"/>
        <v>#N/A</v>
      </c>
      <c r="K1752" t="e">
        <f>VLOOKUP(G1752,网银退汇!H:J,3,FALSE)</f>
        <v>#N/A</v>
      </c>
      <c r="L1752" t="str">
        <f t="shared" si="83"/>
        <v>20170815</v>
      </c>
    </row>
    <row r="1753" spans="1:12">
      <c r="A1753" s="1" t="s">
        <v>9008</v>
      </c>
      <c r="B1753" s="1" t="s">
        <v>9007</v>
      </c>
      <c r="C1753" s="1" t="s">
        <v>13855</v>
      </c>
      <c r="D1753" s="1" t="s">
        <v>13853</v>
      </c>
      <c r="E1753" s="6" t="s">
        <v>1197</v>
      </c>
      <c r="F1753" s="13">
        <v>4.84</v>
      </c>
      <c r="G1753" s="1" t="str">
        <f t="shared" si="81"/>
        <v>62366838600035149864.84</v>
      </c>
      <c r="H1753" s="1" t="s">
        <v>13854</v>
      </c>
      <c r="I1753" t="e">
        <f>VLOOKUP(G3066,银行退汇!H:K,4,FALSE)</f>
        <v>#N/A</v>
      </c>
      <c r="J1753" t="e">
        <f t="shared" si="82"/>
        <v>#N/A</v>
      </c>
      <c r="K1753" t="str">
        <f>VLOOKUP(G1753,网银退汇!H:J,3,FALSE)</f>
        <v>2017-08-04</v>
      </c>
      <c r="L1753" t="str">
        <f t="shared" si="83"/>
        <v>20170802</v>
      </c>
    </row>
    <row r="1754" spans="1:12">
      <c r="A1754" s="1" t="s">
        <v>9869</v>
      </c>
      <c r="B1754" s="1" t="s">
        <v>3248</v>
      </c>
      <c r="C1754" s="1" t="s">
        <v>13858</v>
      </c>
      <c r="D1754" s="1" t="s">
        <v>13853</v>
      </c>
      <c r="E1754" s="1" t="s">
        <v>9870</v>
      </c>
      <c r="F1754" s="2">
        <v>895</v>
      </c>
      <c r="G1754" s="1" t="str">
        <f t="shared" si="81"/>
        <v>6236683860003700304895</v>
      </c>
      <c r="H1754" s="1" t="s">
        <v>13854</v>
      </c>
      <c r="I1754" t="e">
        <f>VLOOKUP(G3067,银行退汇!H:K,4,FALSE)</f>
        <v>#N/A</v>
      </c>
      <c r="J1754" t="e">
        <f t="shared" si="82"/>
        <v>#N/A</v>
      </c>
      <c r="K1754" t="e">
        <f>VLOOKUP(G1754,网银退汇!H:J,3,FALSE)</f>
        <v>#N/A</v>
      </c>
      <c r="L1754" t="str">
        <f t="shared" si="83"/>
        <v>20170805</v>
      </c>
    </row>
    <row r="1755" spans="1:12">
      <c r="A1755" s="1" t="s">
        <v>11947</v>
      </c>
      <c r="B1755" s="1" t="s">
        <v>5795</v>
      </c>
      <c r="C1755" s="1" t="s">
        <v>13867</v>
      </c>
      <c r="D1755" s="1" t="s">
        <v>13853</v>
      </c>
      <c r="E1755" s="1" t="s">
        <v>11948</v>
      </c>
      <c r="F1755" s="2">
        <v>340.47</v>
      </c>
      <c r="G1755" s="1" t="str">
        <f t="shared" si="81"/>
        <v>6236683860003772774340.47</v>
      </c>
      <c r="H1755" s="1" t="s">
        <v>13854</v>
      </c>
      <c r="I1755" t="e">
        <f>VLOOKUP(G3068,银行退汇!H:K,4,FALSE)</f>
        <v>#N/A</v>
      </c>
      <c r="J1755" t="e">
        <f t="shared" si="82"/>
        <v>#N/A</v>
      </c>
      <c r="K1755" t="e">
        <f>VLOOKUP(G1755,网银退汇!H:J,3,FALSE)</f>
        <v>#N/A</v>
      </c>
      <c r="L1755" t="str">
        <f t="shared" si="83"/>
        <v>20170814</v>
      </c>
    </row>
    <row r="1756" spans="1:12">
      <c r="A1756" s="1" t="s">
        <v>9767</v>
      </c>
      <c r="B1756" s="1" t="s">
        <v>3122</v>
      </c>
      <c r="C1756" s="1" t="s">
        <v>13857</v>
      </c>
      <c r="D1756" s="1" t="s">
        <v>13853</v>
      </c>
      <c r="E1756" s="1" t="s">
        <v>9768</v>
      </c>
      <c r="F1756" s="2">
        <v>361.94</v>
      </c>
      <c r="G1756" s="1" t="str">
        <f t="shared" si="81"/>
        <v>6236683860003800666361.94</v>
      </c>
      <c r="H1756" s="1" t="s">
        <v>13854</v>
      </c>
      <c r="I1756" t="e">
        <f>VLOOKUP(G3069,银行退汇!H:K,4,FALSE)</f>
        <v>#N/A</v>
      </c>
      <c r="J1756" t="e">
        <f t="shared" si="82"/>
        <v>#N/A</v>
      </c>
      <c r="K1756" t="e">
        <f>VLOOKUP(G1756,网银退汇!H:J,3,FALSE)</f>
        <v>#N/A</v>
      </c>
      <c r="L1756" t="str">
        <f t="shared" si="83"/>
        <v>20170804</v>
      </c>
    </row>
    <row r="1757" spans="1:12">
      <c r="A1757" s="1" t="s">
        <v>13617</v>
      </c>
      <c r="B1757" s="1" t="s">
        <v>8043</v>
      </c>
      <c r="C1757" s="1" t="s">
        <v>13871</v>
      </c>
      <c r="D1757" s="1" t="s">
        <v>13853</v>
      </c>
      <c r="E1757" s="1" t="s">
        <v>13618</v>
      </c>
      <c r="F1757" s="2">
        <v>517.5</v>
      </c>
      <c r="G1757" s="1" t="str">
        <f t="shared" si="81"/>
        <v>6236683860003960403517.5</v>
      </c>
      <c r="H1757" s="1" t="s">
        <v>13854</v>
      </c>
      <c r="I1757" t="e">
        <f>VLOOKUP(G3070,银行退汇!H:K,4,FALSE)</f>
        <v>#N/A</v>
      </c>
      <c r="J1757" t="e">
        <f t="shared" si="82"/>
        <v>#N/A</v>
      </c>
      <c r="K1757" t="e">
        <f>VLOOKUP(G1757,网银退汇!H:J,3,FALSE)</f>
        <v>#N/A</v>
      </c>
      <c r="L1757" t="str">
        <f t="shared" si="83"/>
        <v>20170818</v>
      </c>
    </row>
    <row r="1758" spans="1:12">
      <c r="A1758" s="1" t="s">
        <v>10919</v>
      </c>
      <c r="B1758" s="1" t="s">
        <v>10918</v>
      </c>
      <c r="C1758" s="1" t="s">
        <v>13862</v>
      </c>
      <c r="D1758" s="1" t="s">
        <v>13853</v>
      </c>
      <c r="E1758" s="6" t="s">
        <v>790</v>
      </c>
      <c r="F1758" s="13">
        <v>450</v>
      </c>
      <c r="G1758" s="1" t="str">
        <f t="shared" si="81"/>
        <v>6236683860004161373450</v>
      </c>
      <c r="H1758" s="1" t="s">
        <v>13854</v>
      </c>
      <c r="I1758" t="e">
        <f>VLOOKUP(G3071,银行退汇!H:K,4,FALSE)</f>
        <v>#N/A</v>
      </c>
      <c r="J1758" t="e">
        <f t="shared" si="82"/>
        <v>#N/A</v>
      </c>
      <c r="K1758" t="str">
        <f>VLOOKUP(G1758,网银退汇!H:J,3,FALSE)</f>
        <v>2017-08-09</v>
      </c>
      <c r="L1758" t="str">
        <f t="shared" si="83"/>
        <v>20170809</v>
      </c>
    </row>
    <row r="1759" spans="1:12">
      <c r="A1759" s="1" t="s">
        <v>11828</v>
      </c>
      <c r="B1759" s="1" t="s">
        <v>5654</v>
      </c>
      <c r="C1759" s="1" t="s">
        <v>13865</v>
      </c>
      <c r="D1759" s="1" t="s">
        <v>13853</v>
      </c>
      <c r="E1759" s="1" t="s">
        <v>11829</v>
      </c>
      <c r="F1759" s="2">
        <v>20</v>
      </c>
      <c r="G1759" s="1" t="str">
        <f t="shared" si="81"/>
        <v>623668386000417193520</v>
      </c>
      <c r="H1759" s="1" t="s">
        <v>13854</v>
      </c>
      <c r="I1759" t="e">
        <f>VLOOKUP(G3072,银行退汇!H:K,4,FALSE)</f>
        <v>#N/A</v>
      </c>
      <c r="J1759" t="e">
        <f t="shared" si="82"/>
        <v>#N/A</v>
      </c>
      <c r="K1759" t="e">
        <f>VLOOKUP(G1759,网银退汇!H:J,3,FALSE)</f>
        <v>#N/A</v>
      </c>
      <c r="L1759" t="str">
        <f t="shared" si="83"/>
        <v>20170812</v>
      </c>
    </row>
    <row r="1760" spans="1:12">
      <c r="A1760" s="1" t="s">
        <v>9127</v>
      </c>
      <c r="B1760" s="1" t="s">
        <v>2339</v>
      </c>
      <c r="C1760" s="1" t="s">
        <v>13856</v>
      </c>
      <c r="D1760" s="1" t="s">
        <v>13853</v>
      </c>
      <c r="E1760" s="1" t="s">
        <v>9128</v>
      </c>
      <c r="F1760" s="2">
        <v>473.5</v>
      </c>
      <c r="G1760" s="1" t="str">
        <f t="shared" si="81"/>
        <v>6236683860004246745473.5</v>
      </c>
      <c r="H1760" s="1" t="s">
        <v>13854</v>
      </c>
      <c r="I1760" t="e">
        <f>VLOOKUP(G3073,银行退汇!H:K,4,FALSE)</f>
        <v>#N/A</v>
      </c>
      <c r="J1760" t="e">
        <f t="shared" si="82"/>
        <v>#N/A</v>
      </c>
      <c r="K1760" t="e">
        <f>VLOOKUP(G1760,网银退汇!H:J,3,FALSE)</f>
        <v>#N/A</v>
      </c>
      <c r="L1760" t="str">
        <f t="shared" si="83"/>
        <v>20170803</v>
      </c>
    </row>
    <row r="1761" spans="1:12">
      <c r="A1761" s="1" t="s">
        <v>11580</v>
      </c>
      <c r="B1761" s="1" t="s">
        <v>5360</v>
      </c>
      <c r="C1761" s="1" t="s">
        <v>13864</v>
      </c>
      <c r="D1761" s="1" t="s">
        <v>13853</v>
      </c>
      <c r="E1761" s="1" t="s">
        <v>11581</v>
      </c>
      <c r="F1761" s="2">
        <v>375.5</v>
      </c>
      <c r="G1761" s="1" t="str">
        <f t="shared" si="81"/>
        <v>6236683860004560384375.5</v>
      </c>
      <c r="H1761" s="1" t="s">
        <v>13854</v>
      </c>
      <c r="I1761" t="e">
        <f>VLOOKUP(G3074,银行退汇!H:K,4,FALSE)</f>
        <v>#N/A</v>
      </c>
      <c r="J1761" t="e">
        <f t="shared" si="82"/>
        <v>#N/A</v>
      </c>
      <c r="K1761" t="e">
        <f>VLOOKUP(G1761,网银退汇!H:J,3,FALSE)</f>
        <v>#N/A</v>
      </c>
      <c r="L1761" t="str">
        <f t="shared" si="83"/>
        <v>20170811</v>
      </c>
    </row>
    <row r="1762" spans="1:12">
      <c r="A1762" s="1" t="s">
        <v>13364</v>
      </c>
      <c r="B1762" s="1" t="s">
        <v>7695</v>
      </c>
      <c r="C1762" s="1" t="s">
        <v>13871</v>
      </c>
      <c r="D1762" s="1" t="s">
        <v>13853</v>
      </c>
      <c r="E1762" s="1" t="s">
        <v>13365</v>
      </c>
      <c r="F1762" s="2">
        <v>99.22</v>
      </c>
      <c r="G1762" s="1" t="str">
        <f t="shared" si="81"/>
        <v>623668386000529371299.22</v>
      </c>
      <c r="H1762" s="1" t="s">
        <v>13854</v>
      </c>
      <c r="I1762" t="e">
        <f>VLOOKUP(G3075,银行退汇!H:K,4,FALSE)</f>
        <v>#N/A</v>
      </c>
      <c r="J1762" t="e">
        <f t="shared" si="82"/>
        <v>#N/A</v>
      </c>
      <c r="K1762" t="e">
        <f>VLOOKUP(G1762,网银退汇!H:J,3,FALSE)</f>
        <v>#N/A</v>
      </c>
      <c r="L1762" t="str">
        <f t="shared" si="83"/>
        <v>20170818</v>
      </c>
    </row>
    <row r="1763" spans="1:12">
      <c r="A1763" s="1" t="s">
        <v>10259</v>
      </c>
      <c r="B1763" s="1" t="s">
        <v>3730</v>
      </c>
      <c r="C1763" s="1" t="s">
        <v>13860</v>
      </c>
      <c r="D1763" s="1" t="s">
        <v>13853</v>
      </c>
      <c r="E1763" s="1" t="s">
        <v>10260</v>
      </c>
      <c r="F1763" s="2">
        <v>1894.5</v>
      </c>
      <c r="G1763" s="1" t="str">
        <f t="shared" si="81"/>
        <v>62366838600054610611894.5</v>
      </c>
      <c r="H1763" s="1" t="s">
        <v>13854</v>
      </c>
      <c r="I1763" t="e">
        <f>VLOOKUP(G3076,银行退汇!H:K,4,FALSE)</f>
        <v>#N/A</v>
      </c>
      <c r="J1763" t="e">
        <f t="shared" si="82"/>
        <v>#N/A</v>
      </c>
      <c r="K1763" t="e">
        <f>VLOOKUP(G1763,网银退汇!H:J,3,FALSE)</f>
        <v>#N/A</v>
      </c>
      <c r="L1763" t="str">
        <f t="shared" si="83"/>
        <v>20170807</v>
      </c>
    </row>
    <row r="1764" spans="1:12">
      <c r="A1764" s="1" t="s">
        <v>13827</v>
      </c>
      <c r="B1764" s="1" t="s">
        <v>8319</v>
      </c>
      <c r="C1764" s="1" t="s">
        <v>13872</v>
      </c>
      <c r="D1764" s="1" t="s">
        <v>13853</v>
      </c>
      <c r="E1764" s="1" t="s">
        <v>13828</v>
      </c>
      <c r="F1764" s="2">
        <v>200</v>
      </c>
      <c r="G1764" s="1" t="str">
        <f t="shared" si="81"/>
        <v>6236683890000940579200</v>
      </c>
      <c r="H1764" s="1" t="s">
        <v>13854</v>
      </c>
      <c r="I1764" t="e">
        <f>VLOOKUP(G3077,银行退汇!H:K,4,FALSE)</f>
        <v>#N/A</v>
      </c>
      <c r="J1764" t="e">
        <f t="shared" si="82"/>
        <v>#N/A</v>
      </c>
      <c r="K1764" t="e">
        <f>VLOOKUP(G1764,网银退汇!H:J,3,FALSE)</f>
        <v>#N/A</v>
      </c>
      <c r="L1764" t="str">
        <f t="shared" si="83"/>
        <v>20170819</v>
      </c>
    </row>
    <row r="1765" spans="1:12">
      <c r="A1765" s="1" t="s">
        <v>12660</v>
      </c>
      <c r="B1765" s="1" t="s">
        <v>6745</v>
      </c>
      <c r="C1765" s="1" t="s">
        <v>13868</v>
      </c>
      <c r="D1765" s="1" t="s">
        <v>13853</v>
      </c>
      <c r="E1765" s="1" t="s">
        <v>12661</v>
      </c>
      <c r="F1765" s="2">
        <v>324</v>
      </c>
      <c r="G1765" s="1" t="str">
        <f t="shared" si="81"/>
        <v>6236683890001392762324</v>
      </c>
      <c r="H1765" s="1" t="s">
        <v>13854</v>
      </c>
      <c r="I1765" t="e">
        <f>VLOOKUP(G3078,银行退汇!H:K,4,FALSE)</f>
        <v>#N/A</v>
      </c>
      <c r="J1765" t="e">
        <f t="shared" si="82"/>
        <v>#N/A</v>
      </c>
      <c r="K1765" t="e">
        <f>VLOOKUP(G1765,网银退汇!H:J,3,FALSE)</f>
        <v>#N/A</v>
      </c>
      <c r="L1765" t="str">
        <f t="shared" si="83"/>
        <v>20170815</v>
      </c>
    </row>
    <row r="1766" spans="1:12">
      <c r="A1766" s="1" t="s">
        <v>9819</v>
      </c>
      <c r="B1766" s="1" t="s">
        <v>3187</v>
      </c>
      <c r="C1766" s="1" t="s">
        <v>13858</v>
      </c>
      <c r="D1766" s="1" t="s">
        <v>13853</v>
      </c>
      <c r="E1766" s="1" t="s">
        <v>9820</v>
      </c>
      <c r="F1766" s="2">
        <v>1200</v>
      </c>
      <c r="G1766" s="1" t="str">
        <f t="shared" si="81"/>
        <v>62366838900014203241200</v>
      </c>
      <c r="H1766" s="1" t="s">
        <v>13854</v>
      </c>
      <c r="I1766" t="e">
        <f>VLOOKUP(G3079,银行退汇!H:K,4,FALSE)</f>
        <v>#N/A</v>
      </c>
      <c r="J1766" t="e">
        <f t="shared" si="82"/>
        <v>#N/A</v>
      </c>
      <c r="K1766" t="e">
        <f>VLOOKUP(G1766,网银退汇!H:J,3,FALSE)</f>
        <v>#N/A</v>
      </c>
      <c r="L1766" t="str">
        <f t="shared" si="83"/>
        <v>20170805</v>
      </c>
    </row>
    <row r="1767" spans="1:12">
      <c r="A1767" s="1" t="s">
        <v>8867</v>
      </c>
      <c r="B1767" s="1" t="s">
        <v>2044</v>
      </c>
      <c r="C1767" s="1" t="s">
        <v>13855</v>
      </c>
      <c r="D1767" s="1" t="s">
        <v>13853</v>
      </c>
      <c r="E1767" s="1" t="s">
        <v>8720</v>
      </c>
      <c r="F1767" s="2">
        <v>9.5</v>
      </c>
      <c r="G1767" s="1" t="str">
        <f t="shared" si="81"/>
        <v>62366839100006701319.5</v>
      </c>
      <c r="H1767" s="1" t="s">
        <v>13854</v>
      </c>
      <c r="I1767" t="e">
        <f>VLOOKUP(G3080,银行退汇!H:K,4,FALSE)</f>
        <v>#N/A</v>
      </c>
      <c r="J1767" t="e">
        <f t="shared" si="82"/>
        <v>#N/A</v>
      </c>
      <c r="K1767" t="e">
        <f>VLOOKUP(G1767,网银退汇!H:J,3,FALSE)</f>
        <v>#N/A</v>
      </c>
      <c r="L1767" t="str">
        <f t="shared" si="83"/>
        <v>20170802</v>
      </c>
    </row>
    <row r="1768" spans="1:12">
      <c r="A1768" s="1" t="s">
        <v>12620</v>
      </c>
      <c r="B1768" s="1" t="s">
        <v>6693</v>
      </c>
      <c r="C1768" s="1" t="s">
        <v>13868</v>
      </c>
      <c r="D1768" s="1" t="s">
        <v>13853</v>
      </c>
      <c r="E1768" s="6" t="s">
        <v>353</v>
      </c>
      <c r="F1768" s="13">
        <v>2000</v>
      </c>
      <c r="G1768" s="1" t="str">
        <f t="shared" si="81"/>
        <v>62366839700001067752000</v>
      </c>
      <c r="H1768" s="1" t="s">
        <v>13854</v>
      </c>
      <c r="I1768" t="e">
        <f>VLOOKUP(G3081,银行退汇!H:K,4,FALSE)</f>
        <v>#N/A</v>
      </c>
      <c r="J1768" t="e">
        <f t="shared" si="82"/>
        <v>#N/A</v>
      </c>
      <c r="K1768" t="str">
        <f>VLOOKUP(G1768,网银退汇!H:J,3,FALSE)</f>
        <v>2017-08-16</v>
      </c>
      <c r="L1768" t="str">
        <f t="shared" si="83"/>
        <v>20170815</v>
      </c>
    </row>
    <row r="1769" spans="1:12">
      <c r="A1769" s="1" t="s">
        <v>12749</v>
      </c>
      <c r="B1769" s="1" t="s">
        <v>6869</v>
      </c>
      <c r="C1769" s="1" t="s">
        <v>13869</v>
      </c>
      <c r="D1769" s="1" t="s">
        <v>13853</v>
      </c>
      <c r="E1769" s="1" t="s">
        <v>12750</v>
      </c>
      <c r="F1769" s="2">
        <v>286</v>
      </c>
      <c r="G1769" s="1" t="str">
        <f t="shared" si="81"/>
        <v>6236684020000354758286</v>
      </c>
      <c r="H1769" s="1" t="s">
        <v>13854</v>
      </c>
      <c r="I1769" t="e">
        <f>VLOOKUP(G3082,银行退汇!H:K,4,FALSE)</f>
        <v>#N/A</v>
      </c>
      <c r="J1769" t="e">
        <f t="shared" si="82"/>
        <v>#N/A</v>
      </c>
      <c r="K1769" t="e">
        <f>VLOOKUP(G1769,网银退汇!H:J,3,FALSE)</f>
        <v>#N/A</v>
      </c>
      <c r="L1769" t="str">
        <f t="shared" si="83"/>
        <v>20170816</v>
      </c>
    </row>
    <row r="1770" spans="1:12">
      <c r="A1770" s="1" t="s">
        <v>10848</v>
      </c>
      <c r="B1770" s="1" t="s">
        <v>10847</v>
      </c>
      <c r="C1770" s="1" t="s">
        <v>13862</v>
      </c>
      <c r="D1770" s="1" t="s">
        <v>13853</v>
      </c>
      <c r="E1770" s="6" t="s">
        <v>811</v>
      </c>
      <c r="F1770" s="13">
        <v>84.5</v>
      </c>
      <c r="G1770" s="1" t="str">
        <f t="shared" si="81"/>
        <v>623668422000279447884.5</v>
      </c>
      <c r="H1770" s="1" t="s">
        <v>13854</v>
      </c>
      <c r="I1770" t="e">
        <f>VLOOKUP(G3083,银行退汇!H:K,4,FALSE)</f>
        <v>#N/A</v>
      </c>
      <c r="J1770" t="e">
        <f t="shared" si="82"/>
        <v>#N/A</v>
      </c>
      <c r="K1770" t="str">
        <f>VLOOKUP(G1770,网银退汇!H:J,3,FALSE)</f>
        <v>2017-08-09</v>
      </c>
      <c r="L1770" t="str">
        <f t="shared" si="83"/>
        <v>20170809</v>
      </c>
    </row>
    <row r="1771" spans="1:12">
      <c r="A1771" s="1" t="s">
        <v>10358</v>
      </c>
      <c r="B1771" s="1" t="s">
        <v>3851</v>
      </c>
      <c r="C1771" s="1" t="s">
        <v>13860</v>
      </c>
      <c r="D1771" s="1" t="s">
        <v>13853</v>
      </c>
      <c r="E1771" s="1" t="s">
        <v>10359</v>
      </c>
      <c r="F1771" s="2">
        <v>200</v>
      </c>
      <c r="G1771" s="1" t="str">
        <f t="shared" si="81"/>
        <v>6236687170000221320200</v>
      </c>
      <c r="H1771" s="1" t="s">
        <v>13854</v>
      </c>
      <c r="I1771" t="e">
        <f>VLOOKUP(G3084,银行退汇!H:K,4,FALSE)</f>
        <v>#N/A</v>
      </c>
      <c r="J1771" t="e">
        <f t="shared" si="82"/>
        <v>#N/A</v>
      </c>
      <c r="K1771" t="e">
        <f>VLOOKUP(G1771,网银退汇!H:J,3,FALSE)</f>
        <v>#N/A</v>
      </c>
      <c r="L1771" t="str">
        <f t="shared" si="83"/>
        <v>20170807</v>
      </c>
    </row>
    <row r="1772" spans="1:12">
      <c r="A1772" s="1" t="s">
        <v>12047</v>
      </c>
      <c r="B1772" s="1" t="s">
        <v>5923</v>
      </c>
      <c r="C1772" s="1" t="s">
        <v>13867</v>
      </c>
      <c r="D1772" s="1" t="s">
        <v>13853</v>
      </c>
      <c r="E1772" s="1" t="s">
        <v>12048</v>
      </c>
      <c r="F1772" s="2">
        <v>200</v>
      </c>
      <c r="G1772" s="1" t="str">
        <f t="shared" si="81"/>
        <v>6236987300000010855200</v>
      </c>
      <c r="H1772" s="1" t="s">
        <v>13854</v>
      </c>
      <c r="I1772" t="e">
        <f>VLOOKUP(G3085,银行退汇!H:K,4,FALSE)</f>
        <v>#N/A</v>
      </c>
      <c r="J1772" t="e">
        <f t="shared" si="82"/>
        <v>#N/A</v>
      </c>
      <c r="K1772" t="e">
        <f>VLOOKUP(G1772,网银退汇!H:J,3,FALSE)</f>
        <v>#N/A</v>
      </c>
      <c r="L1772" t="str">
        <f t="shared" si="83"/>
        <v>20170814</v>
      </c>
    </row>
    <row r="1773" spans="1:12">
      <c r="A1773" s="1" t="s">
        <v>10835</v>
      </c>
      <c r="B1773" s="1" t="s">
        <v>4439</v>
      </c>
      <c r="C1773" s="1" t="s">
        <v>13862</v>
      </c>
      <c r="D1773" s="1" t="s">
        <v>13853</v>
      </c>
      <c r="E1773" s="1" t="s">
        <v>10836</v>
      </c>
      <c r="F1773" s="2">
        <v>133.02000000000001</v>
      </c>
      <c r="G1773" s="1" t="str">
        <f t="shared" si="81"/>
        <v>6250860569631105133.02</v>
      </c>
      <c r="H1773" s="1" t="s">
        <v>13854</v>
      </c>
      <c r="I1773" t="e">
        <f>VLOOKUP(G3086,银行退汇!H:K,4,FALSE)</f>
        <v>#N/A</v>
      </c>
      <c r="J1773" t="e">
        <f t="shared" si="82"/>
        <v>#N/A</v>
      </c>
      <c r="K1773" t="e">
        <f>VLOOKUP(G1773,网银退汇!H:J,3,FALSE)</f>
        <v>#N/A</v>
      </c>
      <c r="L1773" t="str">
        <f t="shared" si="83"/>
        <v>20170809</v>
      </c>
    </row>
    <row r="1774" spans="1:12">
      <c r="A1774" s="1" t="s">
        <v>12774</v>
      </c>
      <c r="B1774" s="1" t="s">
        <v>6904</v>
      </c>
      <c r="C1774" s="1" t="s">
        <v>13869</v>
      </c>
      <c r="D1774" s="1" t="s">
        <v>13853</v>
      </c>
      <c r="E1774" s="1" t="s">
        <v>12775</v>
      </c>
      <c r="F1774" s="2">
        <v>6000</v>
      </c>
      <c r="G1774" s="1" t="str">
        <f t="shared" si="81"/>
        <v>62508688254571086000</v>
      </c>
      <c r="H1774" s="1" t="s">
        <v>13854</v>
      </c>
      <c r="I1774" t="e">
        <f>VLOOKUP(G3087,银行退汇!H:K,4,FALSE)</f>
        <v>#N/A</v>
      </c>
      <c r="J1774" t="e">
        <f t="shared" si="82"/>
        <v>#N/A</v>
      </c>
      <c r="K1774" t="e">
        <f>VLOOKUP(G1774,网银退汇!H:J,3,FALSE)</f>
        <v>#N/A</v>
      </c>
      <c r="L1774" t="str">
        <f t="shared" si="83"/>
        <v>20170816</v>
      </c>
    </row>
    <row r="1775" spans="1:12">
      <c r="A1775" s="1" t="s">
        <v>12985</v>
      </c>
      <c r="B1775" s="1" t="s">
        <v>7189</v>
      </c>
      <c r="C1775" s="1" t="s">
        <v>13869</v>
      </c>
      <c r="D1775" s="1" t="s">
        <v>13853</v>
      </c>
      <c r="E1775" s="1" t="s">
        <v>12986</v>
      </c>
      <c r="F1775" s="2">
        <v>1387.47</v>
      </c>
      <c r="G1775" s="1" t="str">
        <f t="shared" si="81"/>
        <v>62508701562801091387.47</v>
      </c>
      <c r="H1775" s="1" t="s">
        <v>13854</v>
      </c>
      <c r="I1775" t="e">
        <f>VLOOKUP(G3088,银行退汇!H:K,4,FALSE)</f>
        <v>#N/A</v>
      </c>
      <c r="J1775" t="e">
        <f t="shared" si="82"/>
        <v>#N/A</v>
      </c>
      <c r="K1775" t="e">
        <f>VLOOKUP(G1775,网银退汇!H:J,3,FALSE)</f>
        <v>#N/A</v>
      </c>
      <c r="L1775" t="str">
        <f t="shared" si="83"/>
        <v>20170816</v>
      </c>
    </row>
    <row r="1776" spans="1:12">
      <c r="A1776" s="1" t="s">
        <v>10196</v>
      </c>
      <c r="B1776" s="1" t="s">
        <v>10195</v>
      </c>
      <c r="C1776" s="1" t="s">
        <v>13860</v>
      </c>
      <c r="D1776" s="1" t="s">
        <v>13853</v>
      </c>
      <c r="E1776" s="6" t="s">
        <v>940</v>
      </c>
      <c r="F1776" s="13">
        <v>153</v>
      </c>
      <c r="G1776" s="1" t="str">
        <f t="shared" si="81"/>
        <v>6250870283941102153</v>
      </c>
      <c r="H1776" s="1" t="s">
        <v>13854</v>
      </c>
      <c r="I1776" t="e">
        <f>VLOOKUP(G3089,银行退汇!H:K,4,FALSE)</f>
        <v>#N/A</v>
      </c>
      <c r="J1776" t="e">
        <f t="shared" si="82"/>
        <v>#N/A</v>
      </c>
      <c r="K1776" t="str">
        <f>VLOOKUP(G1776,网银退汇!H:J,3,FALSE)</f>
        <v>2017-08-08</v>
      </c>
      <c r="L1776" t="str">
        <f t="shared" si="83"/>
        <v>20170807</v>
      </c>
    </row>
    <row r="1777" spans="1:12">
      <c r="A1777" s="1" t="s">
        <v>10948</v>
      </c>
      <c r="B1777" s="1" t="s">
        <v>4569</v>
      </c>
      <c r="C1777" s="1" t="s">
        <v>13862</v>
      </c>
      <c r="D1777" s="1" t="s">
        <v>13853</v>
      </c>
      <c r="E1777" s="1" t="s">
        <v>10949</v>
      </c>
      <c r="F1777" s="2">
        <v>31.42</v>
      </c>
      <c r="G1777" s="1" t="str">
        <f t="shared" si="81"/>
        <v>625157660012390731.42</v>
      </c>
      <c r="H1777" s="1" t="s">
        <v>13854</v>
      </c>
      <c r="I1777" t="e">
        <f>VLOOKUP(G3090,银行退汇!H:K,4,FALSE)</f>
        <v>#N/A</v>
      </c>
      <c r="J1777" t="e">
        <f t="shared" si="82"/>
        <v>#N/A</v>
      </c>
      <c r="K1777" t="e">
        <f>VLOOKUP(G1777,网银退汇!H:J,3,FALSE)</f>
        <v>#N/A</v>
      </c>
      <c r="L1777" t="str">
        <f t="shared" si="83"/>
        <v>20170809</v>
      </c>
    </row>
    <row r="1778" spans="1:12">
      <c r="A1778" s="1" t="s">
        <v>9401</v>
      </c>
      <c r="B1778" s="1" t="s">
        <v>9400</v>
      </c>
      <c r="C1778" s="1" t="s">
        <v>13857</v>
      </c>
      <c r="D1778" s="1" t="s">
        <v>13853</v>
      </c>
      <c r="E1778" s="6" t="s">
        <v>1089</v>
      </c>
      <c r="F1778" s="13">
        <v>2.91</v>
      </c>
      <c r="G1778" s="1" t="str">
        <f t="shared" si="81"/>
        <v>62518800038286862.91</v>
      </c>
      <c r="H1778" s="1" t="s">
        <v>13854</v>
      </c>
      <c r="I1778" t="e">
        <f>VLOOKUP(G3091,银行退汇!H:K,4,FALSE)</f>
        <v>#N/A</v>
      </c>
      <c r="J1778" t="e">
        <f t="shared" si="82"/>
        <v>#N/A</v>
      </c>
      <c r="K1778" t="str">
        <f>VLOOKUP(G1778,网银退汇!H:J,3,FALSE)</f>
        <v>2017-08-04</v>
      </c>
      <c r="L1778" t="str">
        <f t="shared" si="83"/>
        <v>20170804</v>
      </c>
    </row>
    <row r="1779" spans="1:12">
      <c r="A1779" s="1" t="s">
        <v>11298</v>
      </c>
      <c r="B1779" s="1" t="s">
        <v>4999</v>
      </c>
      <c r="C1779" s="1" t="s">
        <v>13863</v>
      </c>
      <c r="D1779" s="1" t="s">
        <v>13853</v>
      </c>
      <c r="E1779" s="1" t="s">
        <v>11299</v>
      </c>
      <c r="F1779" s="2">
        <v>1320.52</v>
      </c>
      <c r="G1779" s="1" t="str">
        <f t="shared" si="81"/>
        <v>62533600083818801320.52</v>
      </c>
      <c r="H1779" s="1" t="s">
        <v>13854</v>
      </c>
      <c r="I1779" t="e">
        <f>VLOOKUP(G3092,银行退汇!H:K,4,FALSE)</f>
        <v>#N/A</v>
      </c>
      <c r="J1779" t="e">
        <f t="shared" si="82"/>
        <v>#N/A</v>
      </c>
      <c r="K1779" t="e">
        <f>VLOOKUP(G1779,网银退汇!H:J,3,FALSE)</f>
        <v>#N/A</v>
      </c>
      <c r="L1779" t="str">
        <f t="shared" si="83"/>
        <v>20170810</v>
      </c>
    </row>
    <row r="1780" spans="1:12">
      <c r="A1780" s="1" t="s">
        <v>9158</v>
      </c>
      <c r="B1780" s="1" t="s">
        <v>2379</v>
      </c>
      <c r="C1780" s="1" t="s">
        <v>13856</v>
      </c>
      <c r="D1780" s="1" t="s">
        <v>13853</v>
      </c>
      <c r="E1780" s="1" t="s">
        <v>9159</v>
      </c>
      <c r="F1780" s="2">
        <v>100</v>
      </c>
      <c r="G1780" s="1" t="str">
        <f t="shared" si="81"/>
        <v>6253375247685420100</v>
      </c>
      <c r="H1780" s="1" t="s">
        <v>13854</v>
      </c>
      <c r="I1780" t="e">
        <f>VLOOKUP(G3093,银行退汇!H:K,4,FALSE)</f>
        <v>#N/A</v>
      </c>
      <c r="J1780" t="e">
        <f t="shared" si="82"/>
        <v>#N/A</v>
      </c>
      <c r="K1780" t="e">
        <f>VLOOKUP(G1780,网银退汇!H:J,3,FALSE)</f>
        <v>#N/A</v>
      </c>
      <c r="L1780" t="str">
        <f t="shared" si="83"/>
        <v>20170803</v>
      </c>
    </row>
    <row r="1781" spans="1:12">
      <c r="A1781" s="1" t="s">
        <v>9547</v>
      </c>
      <c r="B1781" s="1" t="s">
        <v>2851</v>
      </c>
      <c r="C1781" s="1" t="s">
        <v>13857</v>
      </c>
      <c r="D1781" s="1" t="s">
        <v>13853</v>
      </c>
      <c r="E1781" s="1" t="s">
        <v>9548</v>
      </c>
      <c r="F1781" s="2">
        <v>50</v>
      </c>
      <c r="G1781" s="1" t="str">
        <f t="shared" si="81"/>
        <v>625361009991090050</v>
      </c>
      <c r="H1781" s="1" t="s">
        <v>13854</v>
      </c>
      <c r="I1781" t="e">
        <f>VLOOKUP(G3094,银行退汇!H:K,4,FALSE)</f>
        <v>#N/A</v>
      </c>
      <c r="J1781" t="e">
        <f t="shared" si="82"/>
        <v>#N/A</v>
      </c>
      <c r="K1781" t="e">
        <f>VLOOKUP(G1781,网银退汇!H:J,3,FALSE)</f>
        <v>#N/A</v>
      </c>
      <c r="L1781" t="str">
        <f t="shared" si="83"/>
        <v>20170804</v>
      </c>
    </row>
    <row r="1782" spans="1:12">
      <c r="A1782" s="1" t="s">
        <v>13346</v>
      </c>
      <c r="B1782" s="1" t="s">
        <v>7669</v>
      </c>
      <c r="C1782" s="1" t="s">
        <v>13870</v>
      </c>
      <c r="D1782" s="1" t="s">
        <v>13853</v>
      </c>
      <c r="E1782" s="1" t="s">
        <v>13347</v>
      </c>
      <c r="F1782" s="2">
        <v>800</v>
      </c>
      <c r="G1782" s="1" t="str">
        <f t="shared" si="81"/>
        <v>6253624015999889800</v>
      </c>
      <c r="H1782" s="1" t="s">
        <v>13854</v>
      </c>
      <c r="I1782" t="e">
        <f>VLOOKUP(G3095,银行退汇!H:K,4,FALSE)</f>
        <v>#N/A</v>
      </c>
      <c r="J1782" t="e">
        <f t="shared" si="82"/>
        <v>#N/A</v>
      </c>
      <c r="K1782" t="e">
        <f>VLOOKUP(G1782,网银退汇!H:J,3,FALSE)</f>
        <v>#N/A</v>
      </c>
      <c r="L1782" t="str">
        <f t="shared" si="83"/>
        <v>20170817</v>
      </c>
    </row>
    <row r="1783" spans="1:12">
      <c r="A1783" s="1" t="s">
        <v>13311</v>
      </c>
      <c r="B1783" s="1" t="s">
        <v>7623</v>
      </c>
      <c r="C1783" s="1" t="s">
        <v>13870</v>
      </c>
      <c r="D1783" s="1" t="s">
        <v>13853</v>
      </c>
      <c r="E1783" s="1" t="s">
        <v>9675</v>
      </c>
      <c r="F1783" s="2">
        <v>246.6</v>
      </c>
      <c r="G1783" s="1" t="str">
        <f t="shared" si="81"/>
        <v>6253624017064864246.6</v>
      </c>
      <c r="H1783" s="1" t="s">
        <v>13854</v>
      </c>
      <c r="I1783" t="e">
        <f>VLOOKUP(G3096,银行退汇!H:K,4,FALSE)</f>
        <v>#N/A</v>
      </c>
      <c r="J1783" t="e">
        <f t="shared" si="82"/>
        <v>#N/A</v>
      </c>
      <c r="K1783" t="e">
        <f>VLOOKUP(G1783,网银退汇!H:J,3,FALSE)</f>
        <v>#N/A</v>
      </c>
      <c r="L1783" t="str">
        <f t="shared" si="83"/>
        <v>20170817</v>
      </c>
    </row>
    <row r="1784" spans="1:12">
      <c r="A1784" s="1" t="s">
        <v>9674</v>
      </c>
      <c r="B1784" s="1" t="s">
        <v>3007</v>
      </c>
      <c r="C1784" s="1" t="s">
        <v>13857</v>
      </c>
      <c r="D1784" s="1" t="s">
        <v>13853</v>
      </c>
      <c r="E1784" s="1" t="s">
        <v>9675</v>
      </c>
      <c r="F1784" s="2">
        <v>958.02</v>
      </c>
      <c r="G1784" s="1" t="str">
        <f t="shared" si="81"/>
        <v>6253624017064864958.02</v>
      </c>
      <c r="H1784" s="1" t="s">
        <v>13854</v>
      </c>
      <c r="I1784" t="e">
        <f>VLOOKUP(G3097,银行退汇!H:K,4,FALSE)</f>
        <v>#N/A</v>
      </c>
      <c r="J1784" t="e">
        <f t="shared" si="82"/>
        <v>#N/A</v>
      </c>
      <c r="K1784" t="e">
        <f>VLOOKUP(G1784,网银退汇!H:J,3,FALSE)</f>
        <v>#N/A</v>
      </c>
      <c r="L1784" t="str">
        <f t="shared" si="83"/>
        <v>20170804</v>
      </c>
    </row>
    <row r="1785" spans="1:12">
      <c r="A1785" s="1" t="s">
        <v>12603</v>
      </c>
      <c r="B1785" s="1" t="s">
        <v>6670</v>
      </c>
      <c r="C1785" s="1" t="s">
        <v>13868</v>
      </c>
      <c r="D1785" s="1" t="s">
        <v>13853</v>
      </c>
      <c r="E1785" s="1" t="s">
        <v>12604</v>
      </c>
      <c r="F1785" s="2">
        <v>333.58</v>
      </c>
      <c r="G1785" s="1" t="str">
        <f t="shared" si="81"/>
        <v>6253624019880366333.58</v>
      </c>
      <c r="H1785" s="1" t="s">
        <v>13854</v>
      </c>
      <c r="I1785" t="e">
        <f>VLOOKUP(G3098,银行退汇!H:K,4,FALSE)</f>
        <v>#N/A</v>
      </c>
      <c r="J1785" t="e">
        <f t="shared" si="82"/>
        <v>#N/A</v>
      </c>
      <c r="K1785" t="e">
        <f>VLOOKUP(G1785,网银退汇!H:J,3,FALSE)</f>
        <v>#N/A</v>
      </c>
      <c r="L1785" t="str">
        <f t="shared" si="83"/>
        <v>20170815</v>
      </c>
    </row>
    <row r="1786" spans="1:12">
      <c r="A1786" s="1" t="s">
        <v>11050</v>
      </c>
      <c r="B1786" s="1" t="s">
        <v>4696</v>
      </c>
      <c r="C1786" s="1" t="s">
        <v>13862</v>
      </c>
      <c r="D1786" s="1" t="s">
        <v>13853</v>
      </c>
      <c r="E1786" s="1" t="s">
        <v>10676</v>
      </c>
      <c r="F1786" s="2">
        <v>7112</v>
      </c>
      <c r="G1786" s="1" t="str">
        <f t="shared" si="81"/>
        <v>62536240431698447112</v>
      </c>
      <c r="H1786" s="1" t="s">
        <v>13854</v>
      </c>
      <c r="I1786" t="e">
        <f>VLOOKUP(G3099,银行退汇!H:K,4,FALSE)</f>
        <v>#N/A</v>
      </c>
      <c r="J1786" t="e">
        <f t="shared" si="82"/>
        <v>#N/A</v>
      </c>
      <c r="K1786" t="e">
        <f>VLOOKUP(G1786,网银退汇!H:J,3,FALSE)</f>
        <v>#N/A</v>
      </c>
      <c r="L1786" t="str">
        <f t="shared" si="83"/>
        <v>20170809</v>
      </c>
    </row>
    <row r="1787" spans="1:12">
      <c r="A1787" s="1" t="s">
        <v>10675</v>
      </c>
      <c r="B1787" s="1" t="s">
        <v>4242</v>
      </c>
      <c r="C1787" s="1" t="s">
        <v>13861</v>
      </c>
      <c r="D1787" s="1" t="s">
        <v>13853</v>
      </c>
      <c r="E1787" s="1" t="s">
        <v>10676</v>
      </c>
      <c r="F1787" s="2">
        <v>7888</v>
      </c>
      <c r="G1787" s="1" t="str">
        <f t="shared" si="81"/>
        <v>62536240431698447888</v>
      </c>
      <c r="H1787" s="1" t="s">
        <v>13854</v>
      </c>
      <c r="I1787" t="e">
        <f>VLOOKUP(G3100,银行退汇!H:K,4,FALSE)</f>
        <v>#N/A</v>
      </c>
      <c r="J1787" t="e">
        <f t="shared" si="82"/>
        <v>#N/A</v>
      </c>
      <c r="K1787" t="e">
        <f>VLOOKUP(G1787,网银退汇!H:J,3,FALSE)</f>
        <v>#N/A</v>
      </c>
      <c r="L1787" t="str">
        <f t="shared" si="83"/>
        <v>20170808</v>
      </c>
    </row>
    <row r="1788" spans="1:12">
      <c r="A1788" s="1" t="s">
        <v>10393</v>
      </c>
      <c r="B1788" s="1" t="s">
        <v>3894</v>
      </c>
      <c r="C1788" s="1" t="s">
        <v>13861</v>
      </c>
      <c r="D1788" s="1" t="s">
        <v>13853</v>
      </c>
      <c r="E1788" s="1" t="s">
        <v>10394</v>
      </c>
      <c r="F1788" s="2">
        <v>4000</v>
      </c>
      <c r="G1788" s="1" t="str">
        <f t="shared" si="81"/>
        <v>62536240571342214000</v>
      </c>
      <c r="H1788" s="1" t="s">
        <v>13854</v>
      </c>
      <c r="I1788" t="e">
        <f>VLOOKUP(G3101,银行退汇!H:K,4,FALSE)</f>
        <v>#N/A</v>
      </c>
      <c r="J1788" t="e">
        <f t="shared" si="82"/>
        <v>#N/A</v>
      </c>
      <c r="K1788" t="e">
        <f>VLOOKUP(G1788,网银退汇!H:J,3,FALSE)</f>
        <v>#N/A</v>
      </c>
      <c r="L1788" t="str">
        <f t="shared" si="83"/>
        <v>20170808</v>
      </c>
    </row>
    <row r="1789" spans="1:12">
      <c r="A1789" s="1" t="s">
        <v>12200</v>
      </c>
      <c r="B1789" s="1" t="s">
        <v>6120</v>
      </c>
      <c r="C1789" s="1" t="s">
        <v>13867</v>
      </c>
      <c r="D1789" s="1" t="s">
        <v>13853</v>
      </c>
      <c r="E1789" s="1" t="s">
        <v>12201</v>
      </c>
      <c r="F1789" s="2">
        <v>290</v>
      </c>
      <c r="G1789" s="1" t="str">
        <f t="shared" si="81"/>
        <v>6253624230197046290</v>
      </c>
      <c r="H1789" s="1" t="s">
        <v>13854</v>
      </c>
      <c r="I1789" t="e">
        <f>VLOOKUP(G3102,银行退汇!H:K,4,FALSE)</f>
        <v>#N/A</v>
      </c>
      <c r="J1789" t="e">
        <f t="shared" si="82"/>
        <v>#N/A</v>
      </c>
      <c r="K1789" t="e">
        <f>VLOOKUP(G1789,网银退汇!H:J,3,FALSE)</f>
        <v>#N/A</v>
      </c>
      <c r="L1789" t="str">
        <f t="shared" si="83"/>
        <v>20170814</v>
      </c>
    </row>
    <row r="1790" spans="1:12">
      <c r="A1790" s="1" t="s">
        <v>11162</v>
      </c>
      <c r="B1790" s="1" t="s">
        <v>4836</v>
      </c>
      <c r="C1790" s="1" t="s">
        <v>13863</v>
      </c>
      <c r="D1790" s="1" t="s">
        <v>13853</v>
      </c>
      <c r="E1790" s="1" t="s">
        <v>11163</v>
      </c>
      <c r="F1790" s="2">
        <v>740</v>
      </c>
      <c r="G1790" s="1" t="str">
        <f t="shared" si="81"/>
        <v>6253624240335461740</v>
      </c>
      <c r="H1790" s="1" t="s">
        <v>13854</v>
      </c>
      <c r="I1790" t="e">
        <f>VLOOKUP(G3103,银行退汇!H:K,4,FALSE)</f>
        <v>#N/A</v>
      </c>
      <c r="J1790" t="e">
        <f t="shared" si="82"/>
        <v>#N/A</v>
      </c>
      <c r="K1790" t="e">
        <f>VLOOKUP(G1790,网银退汇!H:J,3,FALSE)</f>
        <v>#N/A</v>
      </c>
      <c r="L1790" t="str">
        <f t="shared" si="83"/>
        <v>20170810</v>
      </c>
    </row>
    <row r="1791" spans="1:12">
      <c r="A1791" s="1" t="s">
        <v>13540</v>
      </c>
      <c r="B1791" s="1" t="s">
        <v>7940</v>
      </c>
      <c r="C1791" s="1" t="s">
        <v>13871</v>
      </c>
      <c r="D1791" s="1" t="s">
        <v>13853</v>
      </c>
      <c r="E1791" s="1" t="s">
        <v>13541</v>
      </c>
      <c r="F1791" s="2">
        <v>597.25</v>
      </c>
      <c r="G1791" s="1" t="str">
        <f t="shared" si="81"/>
        <v>6253634190020419597.25</v>
      </c>
      <c r="H1791" s="1" t="s">
        <v>13854</v>
      </c>
      <c r="I1791" t="e">
        <f>VLOOKUP(G3104,银行退汇!H:K,4,FALSE)</f>
        <v>#N/A</v>
      </c>
      <c r="J1791" t="e">
        <f t="shared" si="82"/>
        <v>#N/A</v>
      </c>
      <c r="K1791" t="e">
        <f>VLOOKUP(G1791,网银退汇!H:J,3,FALSE)</f>
        <v>#N/A</v>
      </c>
      <c r="L1791" t="str">
        <f t="shared" si="83"/>
        <v>20170818</v>
      </c>
    </row>
    <row r="1792" spans="1:12">
      <c r="A1792" s="1" t="s">
        <v>9860</v>
      </c>
      <c r="B1792" s="1" t="s">
        <v>3238</v>
      </c>
      <c r="C1792" s="1" t="s">
        <v>13858</v>
      </c>
      <c r="D1792" s="1" t="s">
        <v>13853</v>
      </c>
      <c r="E1792" s="1" t="s">
        <v>9861</v>
      </c>
      <c r="F1792" s="2">
        <v>60.72</v>
      </c>
      <c r="G1792" s="1" t="str">
        <f t="shared" si="81"/>
        <v>625805164347535260.72</v>
      </c>
      <c r="H1792" s="1" t="s">
        <v>13854</v>
      </c>
      <c r="I1792" t="e">
        <f>VLOOKUP(G3105,银行退汇!H:K,4,FALSE)</f>
        <v>#N/A</v>
      </c>
      <c r="J1792" t="e">
        <f t="shared" si="82"/>
        <v>#N/A</v>
      </c>
      <c r="K1792" t="e">
        <f>VLOOKUP(G1792,网银退汇!H:J,3,FALSE)</f>
        <v>#N/A</v>
      </c>
      <c r="L1792" t="str">
        <f t="shared" si="83"/>
        <v>20170805</v>
      </c>
    </row>
    <row r="1793" spans="1:12">
      <c r="A1793" s="1" t="s">
        <v>9783</v>
      </c>
      <c r="B1793" s="1" t="s">
        <v>3143</v>
      </c>
      <c r="C1793" s="1" t="s">
        <v>13858</v>
      </c>
      <c r="D1793" s="1" t="s">
        <v>13853</v>
      </c>
      <c r="E1793" s="1" t="s">
        <v>9784</v>
      </c>
      <c r="F1793" s="2">
        <v>92.5</v>
      </c>
      <c r="G1793" s="1" t="str">
        <f t="shared" si="81"/>
        <v>625808132007089592.5</v>
      </c>
      <c r="H1793" s="1" t="s">
        <v>13854</v>
      </c>
      <c r="I1793" t="e">
        <f>VLOOKUP(G3106,银行退汇!H:K,4,FALSE)</f>
        <v>#N/A</v>
      </c>
      <c r="J1793" t="e">
        <f t="shared" si="82"/>
        <v>#N/A</v>
      </c>
      <c r="K1793" t="e">
        <f>VLOOKUP(G1793,网银退汇!H:J,3,FALSE)</f>
        <v>#N/A</v>
      </c>
      <c r="L1793" t="str">
        <f t="shared" si="83"/>
        <v>20170805</v>
      </c>
    </row>
    <row r="1794" spans="1:12">
      <c r="A1794" s="1" t="s">
        <v>9592</v>
      </c>
      <c r="B1794" s="1" t="s">
        <v>2907</v>
      </c>
      <c r="C1794" s="1" t="s">
        <v>13857</v>
      </c>
      <c r="D1794" s="1" t="s">
        <v>13853</v>
      </c>
      <c r="E1794" s="1" t="s">
        <v>9593</v>
      </c>
      <c r="F1794" s="2">
        <v>100</v>
      </c>
      <c r="G1794" s="1" t="str">
        <f t="shared" ref="G1794:G1857" si="84">E1794&amp;F1794</f>
        <v>6258081320136563100</v>
      </c>
      <c r="H1794" s="1" t="s">
        <v>13854</v>
      </c>
      <c r="I1794" t="e">
        <f>VLOOKUP(G3107,银行退汇!H:K,4,FALSE)</f>
        <v>#N/A</v>
      </c>
      <c r="J1794" t="e">
        <f t="shared" si="82"/>
        <v>#N/A</v>
      </c>
      <c r="K1794" t="e">
        <f>VLOOKUP(G1794,网银退汇!H:J,3,FALSE)</f>
        <v>#N/A</v>
      </c>
      <c r="L1794" t="str">
        <f t="shared" si="83"/>
        <v>20170804</v>
      </c>
    </row>
    <row r="1795" spans="1:12">
      <c r="A1795" s="1" t="s">
        <v>8755</v>
      </c>
      <c r="B1795" s="1" t="s">
        <v>1897</v>
      </c>
      <c r="C1795" s="1" t="s">
        <v>13855</v>
      </c>
      <c r="D1795" s="1" t="s">
        <v>13853</v>
      </c>
      <c r="E1795" s="1" t="s">
        <v>8756</v>
      </c>
      <c r="F1795" s="2">
        <v>68.23</v>
      </c>
      <c r="G1795" s="1" t="str">
        <f t="shared" si="84"/>
        <v>625808164561074868.23</v>
      </c>
      <c r="H1795" s="1" t="s">
        <v>13854</v>
      </c>
      <c r="I1795" t="e">
        <f>VLOOKUP(G3108,银行退汇!H:K,4,FALSE)</f>
        <v>#N/A</v>
      </c>
      <c r="J1795" t="e">
        <f t="shared" ref="J1795:J1858" si="85">IF(I1795&gt;0,1,"")</f>
        <v>#N/A</v>
      </c>
      <c r="K1795" t="e">
        <f>VLOOKUP(G1795,网银退汇!H:J,3,FALSE)</f>
        <v>#N/A</v>
      </c>
      <c r="L1795" t="str">
        <f t="shared" ref="L1795:L1858" si="86">C1795</f>
        <v>20170802</v>
      </c>
    </row>
    <row r="1796" spans="1:12">
      <c r="A1796" s="1" t="s">
        <v>9576</v>
      </c>
      <c r="B1796" s="1" t="s">
        <v>2889</v>
      </c>
      <c r="C1796" s="1" t="s">
        <v>13857</v>
      </c>
      <c r="D1796" s="1" t="s">
        <v>13853</v>
      </c>
      <c r="E1796" s="1" t="s">
        <v>9571</v>
      </c>
      <c r="F1796" s="2">
        <v>200</v>
      </c>
      <c r="G1796" s="1" t="str">
        <f t="shared" si="84"/>
        <v>6258081646927778200</v>
      </c>
      <c r="H1796" s="1" t="s">
        <v>13854</v>
      </c>
      <c r="I1796" t="e">
        <f>VLOOKUP(G3109,银行退汇!H:K,4,FALSE)</f>
        <v>#N/A</v>
      </c>
      <c r="J1796" t="e">
        <f t="shared" si="85"/>
        <v>#N/A</v>
      </c>
      <c r="K1796" t="e">
        <f>VLOOKUP(G1796,网银退汇!H:J,3,FALSE)</f>
        <v>#N/A</v>
      </c>
      <c r="L1796" t="str">
        <f t="shared" si="86"/>
        <v>20170804</v>
      </c>
    </row>
    <row r="1797" spans="1:12">
      <c r="A1797" s="1" t="s">
        <v>9570</v>
      </c>
      <c r="B1797" s="1" t="s">
        <v>2881</v>
      </c>
      <c r="C1797" s="1" t="s">
        <v>13857</v>
      </c>
      <c r="D1797" s="1" t="s">
        <v>13853</v>
      </c>
      <c r="E1797" s="1" t="s">
        <v>9571</v>
      </c>
      <c r="F1797" s="2">
        <v>300</v>
      </c>
      <c r="G1797" s="1" t="str">
        <f t="shared" si="84"/>
        <v>6258081646927778300</v>
      </c>
      <c r="H1797" s="1" t="s">
        <v>13854</v>
      </c>
      <c r="I1797" t="e">
        <f>VLOOKUP(G3110,银行退汇!H:K,4,FALSE)</f>
        <v>#N/A</v>
      </c>
      <c r="J1797" t="e">
        <f t="shared" si="85"/>
        <v>#N/A</v>
      </c>
      <c r="K1797" t="e">
        <f>VLOOKUP(G1797,网银退汇!H:J,3,FALSE)</f>
        <v>#N/A</v>
      </c>
      <c r="L1797" t="str">
        <f t="shared" si="86"/>
        <v>20170804</v>
      </c>
    </row>
    <row r="1798" spans="1:12">
      <c r="A1798" s="1" t="s">
        <v>9581</v>
      </c>
      <c r="B1798" s="1" t="s">
        <v>2895</v>
      </c>
      <c r="C1798" s="1" t="s">
        <v>13857</v>
      </c>
      <c r="D1798" s="1" t="s">
        <v>13853</v>
      </c>
      <c r="E1798" s="1" t="s">
        <v>9571</v>
      </c>
      <c r="F1798" s="2">
        <v>300</v>
      </c>
      <c r="G1798" s="1" t="str">
        <f t="shared" si="84"/>
        <v>6258081646927778300</v>
      </c>
      <c r="H1798" s="1" t="s">
        <v>13854</v>
      </c>
      <c r="I1798" t="e">
        <f>VLOOKUP(G3111,银行退汇!H:K,4,FALSE)</f>
        <v>#N/A</v>
      </c>
      <c r="J1798" t="e">
        <f t="shared" si="85"/>
        <v>#N/A</v>
      </c>
      <c r="K1798" t="e">
        <f>VLOOKUP(G1798,网银退汇!H:J,3,FALSE)</f>
        <v>#N/A</v>
      </c>
      <c r="L1798" t="str">
        <f t="shared" si="86"/>
        <v>20170804</v>
      </c>
    </row>
    <row r="1799" spans="1:12">
      <c r="A1799" s="1" t="s">
        <v>11475</v>
      </c>
      <c r="B1799" s="1" t="s">
        <v>5224</v>
      </c>
      <c r="C1799" s="1" t="s">
        <v>13864</v>
      </c>
      <c r="D1799" s="1" t="s">
        <v>13853</v>
      </c>
      <c r="E1799" s="1" t="s">
        <v>11476</v>
      </c>
      <c r="F1799" s="2">
        <v>1300</v>
      </c>
      <c r="G1799" s="1" t="str">
        <f t="shared" si="84"/>
        <v>62580816586298821300</v>
      </c>
      <c r="H1799" s="1" t="s">
        <v>13854</v>
      </c>
      <c r="I1799" t="e">
        <f>VLOOKUP(G3112,银行退汇!H:K,4,FALSE)</f>
        <v>#N/A</v>
      </c>
      <c r="J1799" t="e">
        <f t="shared" si="85"/>
        <v>#N/A</v>
      </c>
      <c r="K1799" t="e">
        <f>VLOOKUP(G1799,网银退汇!H:J,3,FALSE)</f>
        <v>#N/A</v>
      </c>
      <c r="L1799" t="str">
        <f t="shared" si="86"/>
        <v>20170811</v>
      </c>
    </row>
    <row r="1800" spans="1:12">
      <c r="A1800" s="1" t="s">
        <v>11536</v>
      </c>
      <c r="B1800" s="1" t="s">
        <v>5301</v>
      </c>
      <c r="C1800" s="1" t="s">
        <v>13864</v>
      </c>
      <c r="D1800" s="1" t="s">
        <v>13853</v>
      </c>
      <c r="E1800" s="1" t="s">
        <v>11537</v>
      </c>
      <c r="F1800" s="2">
        <v>5000</v>
      </c>
      <c r="G1800" s="1" t="str">
        <f t="shared" si="84"/>
        <v>62580816676858005000</v>
      </c>
      <c r="H1800" s="1" t="s">
        <v>13854</v>
      </c>
      <c r="I1800" t="e">
        <f>VLOOKUP(G3113,银行退汇!H:K,4,FALSE)</f>
        <v>#N/A</v>
      </c>
      <c r="J1800" t="e">
        <f t="shared" si="85"/>
        <v>#N/A</v>
      </c>
      <c r="K1800" t="e">
        <f>VLOOKUP(G1800,网银退汇!H:J,3,FALSE)</f>
        <v>#N/A</v>
      </c>
      <c r="L1800" t="str">
        <f t="shared" si="86"/>
        <v>20170811</v>
      </c>
    </row>
    <row r="1801" spans="1:12">
      <c r="A1801" s="1" t="s">
        <v>8680</v>
      </c>
      <c r="B1801" s="1" t="s">
        <v>1803</v>
      </c>
      <c r="C1801" s="1" t="s">
        <v>13852</v>
      </c>
      <c r="D1801" s="1" t="s">
        <v>13853</v>
      </c>
      <c r="E1801" s="1" t="s">
        <v>8681</v>
      </c>
      <c r="F1801" s="2">
        <v>99.84</v>
      </c>
      <c r="G1801" s="1" t="str">
        <f t="shared" si="84"/>
        <v>625809132017129699.84</v>
      </c>
      <c r="H1801" s="1" t="s">
        <v>13854</v>
      </c>
      <c r="I1801" t="e">
        <f>VLOOKUP(G3114,银行退汇!H:K,4,FALSE)</f>
        <v>#N/A</v>
      </c>
      <c r="J1801" t="e">
        <f t="shared" si="85"/>
        <v>#N/A</v>
      </c>
      <c r="K1801" t="e">
        <f>VLOOKUP(G1801,网银退汇!H:J,3,FALSE)</f>
        <v>#N/A</v>
      </c>
      <c r="L1801" t="str">
        <f t="shared" si="86"/>
        <v>20170801</v>
      </c>
    </row>
    <row r="1802" spans="1:12">
      <c r="A1802" s="1" t="s">
        <v>10294</v>
      </c>
      <c r="B1802" s="1" t="s">
        <v>3771</v>
      </c>
      <c r="C1802" s="1" t="s">
        <v>13860</v>
      </c>
      <c r="D1802" s="1" t="s">
        <v>13853</v>
      </c>
      <c r="E1802" s="1" t="s">
        <v>10295</v>
      </c>
      <c r="F1802" s="2">
        <v>243</v>
      </c>
      <c r="G1802" s="1" t="str">
        <f t="shared" si="84"/>
        <v>6258091320182657243</v>
      </c>
      <c r="H1802" s="1" t="s">
        <v>13854</v>
      </c>
      <c r="I1802" t="e">
        <f>VLOOKUP(G3115,银行退汇!H:K,4,FALSE)</f>
        <v>#N/A</v>
      </c>
      <c r="J1802" t="e">
        <f t="shared" si="85"/>
        <v>#N/A</v>
      </c>
      <c r="K1802" t="e">
        <f>VLOOKUP(G1802,网银退汇!H:J,3,FALSE)</f>
        <v>#N/A</v>
      </c>
      <c r="L1802" t="str">
        <f t="shared" si="86"/>
        <v>20170807</v>
      </c>
    </row>
    <row r="1803" spans="1:12">
      <c r="A1803" s="1" t="s">
        <v>10297</v>
      </c>
      <c r="B1803" s="1" t="s">
        <v>3775</v>
      </c>
      <c r="C1803" s="1" t="s">
        <v>13860</v>
      </c>
      <c r="D1803" s="1" t="s">
        <v>13853</v>
      </c>
      <c r="E1803" s="1" t="s">
        <v>10295</v>
      </c>
      <c r="F1803" s="2">
        <v>243</v>
      </c>
      <c r="G1803" s="1" t="str">
        <f t="shared" si="84"/>
        <v>6258091320182657243</v>
      </c>
      <c r="H1803" s="1" t="s">
        <v>13854</v>
      </c>
      <c r="I1803" t="e">
        <f>VLOOKUP(G3116,银行退汇!H:K,4,FALSE)</f>
        <v>#N/A</v>
      </c>
      <c r="J1803" t="e">
        <f t="shared" si="85"/>
        <v>#N/A</v>
      </c>
      <c r="K1803" t="e">
        <f>VLOOKUP(G1803,网银退汇!H:J,3,FALSE)</f>
        <v>#N/A</v>
      </c>
      <c r="L1803" t="str">
        <f t="shared" si="86"/>
        <v>20170807</v>
      </c>
    </row>
    <row r="1804" spans="1:12">
      <c r="A1804" s="1" t="s">
        <v>13830</v>
      </c>
      <c r="B1804" s="1" t="s">
        <v>8321</v>
      </c>
      <c r="C1804" s="1" t="s">
        <v>13873</v>
      </c>
      <c r="D1804" s="1" t="s">
        <v>13853</v>
      </c>
      <c r="E1804" s="1" t="s">
        <v>13831</v>
      </c>
      <c r="F1804" s="2">
        <v>100</v>
      </c>
      <c r="G1804" s="1" t="str">
        <f t="shared" si="84"/>
        <v>6258091320197762100</v>
      </c>
      <c r="H1804" s="1" t="s">
        <v>13854</v>
      </c>
      <c r="I1804" t="e">
        <f>VLOOKUP(G3117,银行退汇!H:K,4,FALSE)</f>
        <v>#N/A</v>
      </c>
      <c r="J1804" t="e">
        <f t="shared" si="85"/>
        <v>#N/A</v>
      </c>
      <c r="K1804" t="e">
        <f>VLOOKUP(G1804,网银退汇!H:J,3,FALSE)</f>
        <v>#N/A</v>
      </c>
      <c r="L1804" t="str">
        <f t="shared" si="86"/>
        <v>20170820</v>
      </c>
    </row>
    <row r="1805" spans="1:12">
      <c r="A1805" s="1" t="s">
        <v>8832</v>
      </c>
      <c r="B1805" s="1" t="s">
        <v>1998</v>
      </c>
      <c r="C1805" s="1" t="s">
        <v>13855</v>
      </c>
      <c r="D1805" s="1" t="s">
        <v>13853</v>
      </c>
      <c r="E1805" s="1" t="s">
        <v>8833</v>
      </c>
      <c r="F1805" s="2">
        <v>7275.78</v>
      </c>
      <c r="G1805" s="1" t="str">
        <f t="shared" si="84"/>
        <v>62580916402187857275.78</v>
      </c>
      <c r="H1805" s="1" t="s">
        <v>13854</v>
      </c>
      <c r="I1805" t="e">
        <f>VLOOKUP(G3118,银行退汇!H:K,4,FALSE)</f>
        <v>#N/A</v>
      </c>
      <c r="J1805" t="e">
        <f t="shared" si="85"/>
        <v>#N/A</v>
      </c>
      <c r="K1805" t="e">
        <f>VLOOKUP(G1805,网银退汇!H:J,3,FALSE)</f>
        <v>#N/A</v>
      </c>
      <c r="L1805" t="str">
        <f t="shared" si="86"/>
        <v>20170802</v>
      </c>
    </row>
    <row r="1806" spans="1:12">
      <c r="A1806" s="1" t="s">
        <v>13430</v>
      </c>
      <c r="B1806" s="1" t="s">
        <v>7787</v>
      </c>
      <c r="C1806" s="1" t="s">
        <v>13871</v>
      </c>
      <c r="D1806" s="1" t="s">
        <v>13853</v>
      </c>
      <c r="E1806" s="1" t="s">
        <v>13431</v>
      </c>
      <c r="F1806" s="2">
        <v>900</v>
      </c>
      <c r="G1806" s="1" t="str">
        <f t="shared" si="84"/>
        <v>6258091642756428900</v>
      </c>
      <c r="H1806" s="1" t="s">
        <v>13854</v>
      </c>
      <c r="I1806" t="e">
        <f>VLOOKUP(G3119,银行退汇!H:K,4,FALSE)</f>
        <v>#N/A</v>
      </c>
      <c r="J1806" t="e">
        <f t="shared" si="85"/>
        <v>#N/A</v>
      </c>
      <c r="K1806" t="e">
        <f>VLOOKUP(G1806,网银退汇!H:J,3,FALSE)</f>
        <v>#N/A</v>
      </c>
      <c r="L1806" t="str">
        <f t="shared" si="86"/>
        <v>20170818</v>
      </c>
    </row>
    <row r="1807" spans="1:12">
      <c r="A1807" s="1" t="s">
        <v>8471</v>
      </c>
      <c r="B1807" s="1" t="s">
        <v>1536</v>
      </c>
      <c r="C1807" s="1" t="s">
        <v>13852</v>
      </c>
      <c r="D1807" s="1" t="s">
        <v>13853</v>
      </c>
      <c r="E1807" s="1" t="s">
        <v>8472</v>
      </c>
      <c r="F1807" s="2">
        <v>600</v>
      </c>
      <c r="G1807" s="1" t="str">
        <f t="shared" si="84"/>
        <v>6258091644112372600</v>
      </c>
      <c r="H1807" s="1" t="s">
        <v>13854</v>
      </c>
      <c r="I1807" t="e">
        <f>VLOOKUP(G3120,银行退汇!H:K,4,FALSE)</f>
        <v>#N/A</v>
      </c>
      <c r="J1807" t="e">
        <f t="shared" si="85"/>
        <v>#N/A</v>
      </c>
      <c r="K1807" t="e">
        <f>VLOOKUP(G1807,网银退汇!H:J,3,FALSE)</f>
        <v>#N/A</v>
      </c>
      <c r="L1807" t="str">
        <f t="shared" si="86"/>
        <v>20170801</v>
      </c>
    </row>
    <row r="1808" spans="1:12">
      <c r="A1808" s="1" t="s">
        <v>10645</v>
      </c>
      <c r="B1808" s="1" t="s">
        <v>4201</v>
      </c>
      <c r="C1808" s="1" t="s">
        <v>13861</v>
      </c>
      <c r="D1808" s="1" t="s">
        <v>13853</v>
      </c>
      <c r="E1808" s="1" t="s">
        <v>10646</v>
      </c>
      <c r="F1808" s="2">
        <v>3000</v>
      </c>
      <c r="G1808" s="1" t="str">
        <f t="shared" si="84"/>
        <v>62580916509599483000</v>
      </c>
      <c r="H1808" s="1" t="s">
        <v>13854</v>
      </c>
      <c r="I1808" t="e">
        <f>VLOOKUP(G3121,银行退汇!H:K,4,FALSE)</f>
        <v>#N/A</v>
      </c>
      <c r="J1808" t="e">
        <f t="shared" si="85"/>
        <v>#N/A</v>
      </c>
      <c r="K1808" t="e">
        <f>VLOOKUP(G1808,网银退汇!H:J,3,FALSE)</f>
        <v>#N/A</v>
      </c>
      <c r="L1808" t="str">
        <f t="shared" si="86"/>
        <v>20170808</v>
      </c>
    </row>
    <row r="1809" spans="1:12">
      <c r="A1809" s="1" t="s">
        <v>12752</v>
      </c>
      <c r="B1809" s="1" t="s">
        <v>6873</v>
      </c>
      <c r="C1809" s="1" t="s">
        <v>13869</v>
      </c>
      <c r="D1809" s="1" t="s">
        <v>13853</v>
      </c>
      <c r="E1809" s="1" t="s">
        <v>12753</v>
      </c>
      <c r="F1809" s="2">
        <v>200</v>
      </c>
      <c r="G1809" s="1" t="str">
        <f t="shared" si="84"/>
        <v>6258091659305788200</v>
      </c>
      <c r="H1809" s="1" t="s">
        <v>13854</v>
      </c>
      <c r="I1809" t="e">
        <f>VLOOKUP(G3122,银行退汇!H:K,4,FALSE)</f>
        <v>#N/A</v>
      </c>
      <c r="J1809" t="e">
        <f t="shared" si="85"/>
        <v>#N/A</v>
      </c>
      <c r="K1809" t="e">
        <f>VLOOKUP(G1809,网银退汇!H:J,3,FALSE)</f>
        <v>#N/A</v>
      </c>
      <c r="L1809" t="str">
        <f t="shared" si="86"/>
        <v>20170816</v>
      </c>
    </row>
    <row r="1810" spans="1:12">
      <c r="A1810" s="1" t="s">
        <v>13590</v>
      </c>
      <c r="B1810" s="1" t="s">
        <v>8005</v>
      </c>
      <c r="C1810" s="1" t="s">
        <v>13871</v>
      </c>
      <c r="D1810" s="1" t="s">
        <v>13853</v>
      </c>
      <c r="E1810" s="1" t="s">
        <v>13591</v>
      </c>
      <c r="F1810" s="2">
        <v>2505.94</v>
      </c>
      <c r="G1810" s="1" t="str">
        <f t="shared" si="84"/>
        <v>62580916691434682505.94</v>
      </c>
      <c r="H1810" s="1" t="s">
        <v>13854</v>
      </c>
      <c r="I1810" t="e">
        <f>VLOOKUP(G3123,银行退汇!H:K,4,FALSE)</f>
        <v>#N/A</v>
      </c>
      <c r="J1810" t="e">
        <f t="shared" si="85"/>
        <v>#N/A</v>
      </c>
      <c r="K1810" t="e">
        <f>VLOOKUP(G1810,网银退汇!H:J,3,FALSE)</f>
        <v>#N/A</v>
      </c>
      <c r="L1810" t="str">
        <f t="shared" si="86"/>
        <v>20170818</v>
      </c>
    </row>
    <row r="1811" spans="1:12">
      <c r="A1811" s="1" t="s">
        <v>8840</v>
      </c>
      <c r="B1811" s="1" t="s">
        <v>2012</v>
      </c>
      <c r="C1811" s="1" t="s">
        <v>13855</v>
      </c>
      <c r="D1811" s="1" t="s">
        <v>13853</v>
      </c>
      <c r="E1811" s="1" t="s">
        <v>8841</v>
      </c>
      <c r="F1811" s="2">
        <v>1000</v>
      </c>
      <c r="G1811" s="1" t="str">
        <f t="shared" si="84"/>
        <v>62580916700757741000</v>
      </c>
      <c r="H1811" s="1" t="s">
        <v>13854</v>
      </c>
      <c r="I1811" t="e">
        <f>VLOOKUP(G3124,银行退汇!H:K,4,FALSE)</f>
        <v>#N/A</v>
      </c>
      <c r="J1811" t="e">
        <f t="shared" si="85"/>
        <v>#N/A</v>
      </c>
      <c r="K1811" t="e">
        <f>VLOOKUP(G1811,网银退汇!H:J,3,FALSE)</f>
        <v>#N/A</v>
      </c>
      <c r="L1811" t="str">
        <f t="shared" si="86"/>
        <v>20170802</v>
      </c>
    </row>
    <row r="1812" spans="1:12">
      <c r="A1812" s="1" t="s">
        <v>9130</v>
      </c>
      <c r="B1812" s="1" t="s">
        <v>2343</v>
      </c>
      <c r="C1812" s="1" t="s">
        <v>13856</v>
      </c>
      <c r="D1812" s="1" t="s">
        <v>13853</v>
      </c>
      <c r="E1812" s="1" t="s">
        <v>9131</v>
      </c>
      <c r="F1812" s="2">
        <v>113.17</v>
      </c>
      <c r="G1812" s="1" t="str">
        <f t="shared" si="84"/>
        <v>6258091681168782113.17</v>
      </c>
      <c r="H1812" s="1" t="s">
        <v>13854</v>
      </c>
      <c r="I1812" t="e">
        <f>VLOOKUP(G3125,银行退汇!H:K,4,FALSE)</f>
        <v>#N/A</v>
      </c>
      <c r="J1812" t="e">
        <f t="shared" si="85"/>
        <v>#N/A</v>
      </c>
      <c r="K1812" t="e">
        <f>VLOOKUP(G1812,网银退汇!H:J,3,FALSE)</f>
        <v>#N/A</v>
      </c>
      <c r="L1812" t="str">
        <f t="shared" si="86"/>
        <v>20170803</v>
      </c>
    </row>
    <row r="1813" spans="1:12">
      <c r="A1813" s="1" t="s">
        <v>12114</v>
      </c>
      <c r="B1813" s="1" t="s">
        <v>6011</v>
      </c>
      <c r="C1813" s="1" t="s">
        <v>13867</v>
      </c>
      <c r="D1813" s="1" t="s">
        <v>13853</v>
      </c>
      <c r="E1813" s="1" t="s">
        <v>12115</v>
      </c>
      <c r="F1813" s="2">
        <v>5000</v>
      </c>
      <c r="G1813" s="1" t="str">
        <f t="shared" si="84"/>
        <v>62581016467635675000</v>
      </c>
      <c r="H1813" s="1" t="s">
        <v>13854</v>
      </c>
      <c r="I1813" t="e">
        <f>VLOOKUP(G3126,银行退汇!H:K,4,FALSE)</f>
        <v>#N/A</v>
      </c>
      <c r="J1813" t="e">
        <f t="shared" si="85"/>
        <v>#N/A</v>
      </c>
      <c r="K1813" t="e">
        <f>VLOOKUP(G1813,网银退汇!H:J,3,FALSE)</f>
        <v>#N/A</v>
      </c>
      <c r="L1813" t="str">
        <f t="shared" si="86"/>
        <v>20170814</v>
      </c>
    </row>
    <row r="1814" spans="1:12">
      <c r="A1814" s="1" t="s">
        <v>11646</v>
      </c>
      <c r="B1814" s="1" t="s">
        <v>5439</v>
      </c>
      <c r="C1814" s="1" t="s">
        <v>13864</v>
      </c>
      <c r="D1814" s="1" t="s">
        <v>13853</v>
      </c>
      <c r="E1814" s="1" t="s">
        <v>11647</v>
      </c>
      <c r="F1814" s="2">
        <v>626</v>
      </c>
      <c r="G1814" s="1" t="str">
        <f t="shared" si="84"/>
        <v>6258101648513283626</v>
      </c>
      <c r="H1814" s="1" t="s">
        <v>13854</v>
      </c>
      <c r="I1814" t="e">
        <f>VLOOKUP(G3127,银行退汇!H:K,4,FALSE)</f>
        <v>#N/A</v>
      </c>
      <c r="J1814" t="e">
        <f t="shared" si="85"/>
        <v>#N/A</v>
      </c>
      <c r="K1814" t="e">
        <f>VLOOKUP(G1814,网银退汇!H:J,3,FALSE)</f>
        <v>#N/A</v>
      </c>
      <c r="L1814" t="str">
        <f t="shared" si="86"/>
        <v>20170811</v>
      </c>
    </row>
    <row r="1815" spans="1:12">
      <c r="A1815" s="1" t="s">
        <v>13033</v>
      </c>
      <c r="B1815" s="1" t="s">
        <v>7251</v>
      </c>
      <c r="C1815" s="1" t="s">
        <v>13869</v>
      </c>
      <c r="D1815" s="1" t="s">
        <v>13853</v>
      </c>
      <c r="E1815" s="1" t="s">
        <v>13034</v>
      </c>
      <c r="F1815" s="2">
        <v>5000</v>
      </c>
      <c r="G1815" s="1" t="str">
        <f t="shared" si="84"/>
        <v>62581016490160215000</v>
      </c>
      <c r="H1815" s="1" t="s">
        <v>13854</v>
      </c>
      <c r="I1815" t="e">
        <f>VLOOKUP(G3128,银行退汇!H:K,4,FALSE)</f>
        <v>#N/A</v>
      </c>
      <c r="J1815" t="e">
        <f t="shared" si="85"/>
        <v>#N/A</v>
      </c>
      <c r="K1815" t="e">
        <f>VLOOKUP(G1815,网银退汇!H:J,3,FALSE)</f>
        <v>#N/A</v>
      </c>
      <c r="L1815" t="str">
        <f t="shared" si="86"/>
        <v>20170816</v>
      </c>
    </row>
    <row r="1816" spans="1:12">
      <c r="A1816" s="1" t="s">
        <v>11950</v>
      </c>
      <c r="B1816" s="1" t="s">
        <v>5799</v>
      </c>
      <c r="C1816" s="1" t="s">
        <v>13867</v>
      </c>
      <c r="D1816" s="1" t="s">
        <v>13853</v>
      </c>
      <c r="E1816" s="1" t="s">
        <v>11951</v>
      </c>
      <c r="F1816" s="2">
        <v>32.92</v>
      </c>
      <c r="G1816" s="1" t="str">
        <f t="shared" si="84"/>
        <v>625810165002462532.92</v>
      </c>
      <c r="H1816" s="1" t="s">
        <v>13854</v>
      </c>
      <c r="I1816" t="e">
        <f>VLOOKUP(G3129,银行退汇!H:K,4,FALSE)</f>
        <v>#N/A</v>
      </c>
      <c r="J1816" t="e">
        <f t="shared" si="85"/>
        <v>#N/A</v>
      </c>
      <c r="K1816" t="e">
        <f>VLOOKUP(G1816,网银退汇!H:J,3,FALSE)</f>
        <v>#N/A</v>
      </c>
      <c r="L1816" t="str">
        <f t="shared" si="86"/>
        <v>20170814</v>
      </c>
    </row>
    <row r="1817" spans="1:12">
      <c r="A1817" s="1" t="s">
        <v>11905</v>
      </c>
      <c r="B1817" s="1" t="s">
        <v>5744</v>
      </c>
      <c r="C1817" s="1" t="s">
        <v>13865</v>
      </c>
      <c r="D1817" s="1" t="s">
        <v>13853</v>
      </c>
      <c r="E1817" s="1" t="s">
        <v>11906</v>
      </c>
      <c r="F1817" s="2">
        <v>170</v>
      </c>
      <c r="G1817" s="1" t="str">
        <f t="shared" si="84"/>
        <v>6258101652787591170</v>
      </c>
      <c r="H1817" s="1" t="s">
        <v>13854</v>
      </c>
      <c r="I1817" t="e">
        <f>VLOOKUP(G3130,银行退汇!H:K,4,FALSE)</f>
        <v>#N/A</v>
      </c>
      <c r="J1817" t="e">
        <f t="shared" si="85"/>
        <v>#N/A</v>
      </c>
      <c r="K1817" t="e">
        <f>VLOOKUP(G1817,网银退汇!H:J,3,FALSE)</f>
        <v>#N/A</v>
      </c>
      <c r="L1817" t="str">
        <f t="shared" si="86"/>
        <v>20170812</v>
      </c>
    </row>
    <row r="1818" spans="1:12">
      <c r="A1818" s="1" t="s">
        <v>9270</v>
      </c>
      <c r="B1818" s="1" t="s">
        <v>2521</v>
      </c>
      <c r="C1818" s="1" t="s">
        <v>13856</v>
      </c>
      <c r="D1818" s="1" t="s">
        <v>13853</v>
      </c>
      <c r="E1818" s="1" t="s">
        <v>9271</v>
      </c>
      <c r="F1818" s="2">
        <v>485</v>
      </c>
      <c r="G1818" s="1" t="str">
        <f t="shared" si="84"/>
        <v>6258101657339166485</v>
      </c>
      <c r="H1818" s="1" t="s">
        <v>13854</v>
      </c>
      <c r="I1818" t="e">
        <f>VLOOKUP(G3131,银行退汇!H:K,4,FALSE)</f>
        <v>#N/A</v>
      </c>
      <c r="J1818" t="e">
        <f t="shared" si="85"/>
        <v>#N/A</v>
      </c>
      <c r="K1818" t="e">
        <f>VLOOKUP(G1818,网银退汇!H:J,3,FALSE)</f>
        <v>#N/A</v>
      </c>
      <c r="L1818" t="str">
        <f t="shared" si="86"/>
        <v>20170803</v>
      </c>
    </row>
    <row r="1819" spans="1:12">
      <c r="A1819" s="1" t="s">
        <v>12286</v>
      </c>
      <c r="B1819" s="1" t="s">
        <v>6232</v>
      </c>
      <c r="C1819" s="1" t="s">
        <v>13867</v>
      </c>
      <c r="D1819" s="1" t="s">
        <v>13853</v>
      </c>
      <c r="E1819" s="1" t="s">
        <v>12287</v>
      </c>
      <c r="F1819" s="2">
        <v>563.55999999999995</v>
      </c>
      <c r="G1819" s="1" t="str">
        <f t="shared" si="84"/>
        <v>6259065384691190563.56</v>
      </c>
      <c r="H1819" s="1" t="s">
        <v>13854</v>
      </c>
      <c r="I1819" t="e">
        <f>VLOOKUP(G3132,银行退汇!H:K,4,FALSE)</f>
        <v>#N/A</v>
      </c>
      <c r="J1819" t="e">
        <f t="shared" si="85"/>
        <v>#N/A</v>
      </c>
      <c r="K1819" t="e">
        <f>VLOOKUP(G1819,网银退汇!H:J,3,FALSE)</f>
        <v>#N/A</v>
      </c>
      <c r="L1819" t="str">
        <f t="shared" si="86"/>
        <v>20170814</v>
      </c>
    </row>
    <row r="1820" spans="1:12">
      <c r="A1820" s="1" t="s">
        <v>9946</v>
      </c>
      <c r="B1820" s="1" t="s">
        <v>3344</v>
      </c>
      <c r="C1820" s="1" t="s">
        <v>13859</v>
      </c>
      <c r="D1820" s="1" t="s">
        <v>13853</v>
      </c>
      <c r="E1820" s="1" t="s">
        <v>9947</v>
      </c>
      <c r="F1820" s="2">
        <v>1600</v>
      </c>
      <c r="G1820" s="1" t="str">
        <f t="shared" si="84"/>
        <v>62590653866978311600</v>
      </c>
      <c r="H1820" s="1" t="s">
        <v>13854</v>
      </c>
      <c r="I1820" t="e">
        <f>VLOOKUP(G3133,银行退汇!H:K,4,FALSE)</f>
        <v>#N/A</v>
      </c>
      <c r="J1820" t="e">
        <f t="shared" si="85"/>
        <v>#N/A</v>
      </c>
      <c r="K1820" t="e">
        <f>VLOOKUP(G1820,网银退汇!H:J,3,FALSE)</f>
        <v>#N/A</v>
      </c>
      <c r="L1820" t="str">
        <f t="shared" si="86"/>
        <v>20170806</v>
      </c>
    </row>
    <row r="1821" spans="1:12">
      <c r="A1821" s="1" t="s">
        <v>8522</v>
      </c>
      <c r="B1821" s="1" t="s">
        <v>1596</v>
      </c>
      <c r="C1821" s="1" t="s">
        <v>13852</v>
      </c>
      <c r="D1821" s="1" t="s">
        <v>13853</v>
      </c>
      <c r="E1821" s="1" t="s">
        <v>8523</v>
      </c>
      <c r="F1821" s="2">
        <v>374.22</v>
      </c>
      <c r="G1821" s="1" t="str">
        <f t="shared" si="84"/>
        <v>6259075305835032374.22</v>
      </c>
      <c r="H1821" s="1" t="s">
        <v>13854</v>
      </c>
      <c r="I1821" t="e">
        <f>VLOOKUP(G3134,银行退汇!H:K,4,FALSE)</f>
        <v>#N/A</v>
      </c>
      <c r="J1821" t="e">
        <f t="shared" si="85"/>
        <v>#N/A</v>
      </c>
      <c r="K1821" t="e">
        <f>VLOOKUP(G1821,网银退汇!H:J,3,FALSE)</f>
        <v>#N/A</v>
      </c>
      <c r="L1821" t="str">
        <f t="shared" si="86"/>
        <v>20170801</v>
      </c>
    </row>
    <row r="1822" spans="1:12">
      <c r="A1822" s="1" t="s">
        <v>13110</v>
      </c>
      <c r="B1822" s="1" t="s">
        <v>7356</v>
      </c>
      <c r="C1822" s="1" t="s">
        <v>13870</v>
      </c>
      <c r="D1822" s="1" t="s">
        <v>13853</v>
      </c>
      <c r="E1822" s="1" t="s">
        <v>13111</v>
      </c>
      <c r="F1822" s="2">
        <v>1</v>
      </c>
      <c r="G1822" s="1" t="str">
        <f t="shared" si="84"/>
        <v>62590753787103021</v>
      </c>
      <c r="H1822" s="1" t="s">
        <v>13854</v>
      </c>
      <c r="I1822" t="e">
        <f>VLOOKUP(G3135,银行退汇!H:K,4,FALSE)</f>
        <v>#N/A</v>
      </c>
      <c r="J1822" t="e">
        <f t="shared" si="85"/>
        <v>#N/A</v>
      </c>
      <c r="K1822" t="e">
        <f>VLOOKUP(G1822,网银退汇!H:J,3,FALSE)</f>
        <v>#N/A</v>
      </c>
      <c r="L1822" t="str">
        <f t="shared" si="86"/>
        <v>20170817</v>
      </c>
    </row>
    <row r="1823" spans="1:12">
      <c r="A1823" s="1" t="s">
        <v>13634</v>
      </c>
      <c r="B1823" s="1" t="s">
        <v>8066</v>
      </c>
      <c r="C1823" s="1" t="s">
        <v>13871</v>
      </c>
      <c r="D1823" s="1" t="s">
        <v>13853</v>
      </c>
      <c r="E1823" s="1" t="s">
        <v>13635</v>
      </c>
      <c r="F1823" s="2">
        <v>500</v>
      </c>
      <c r="G1823" s="1" t="str">
        <f t="shared" si="84"/>
        <v>6259075387756866500</v>
      </c>
      <c r="H1823" s="1" t="s">
        <v>13854</v>
      </c>
      <c r="I1823" t="e">
        <f>VLOOKUP(G3136,银行退汇!H:K,4,FALSE)</f>
        <v>#N/A</v>
      </c>
      <c r="J1823" t="e">
        <f t="shared" si="85"/>
        <v>#N/A</v>
      </c>
      <c r="K1823" t="e">
        <f>VLOOKUP(G1823,网银退汇!H:J,3,FALSE)</f>
        <v>#N/A</v>
      </c>
      <c r="L1823" t="str">
        <f t="shared" si="86"/>
        <v>20170818</v>
      </c>
    </row>
    <row r="1824" spans="1:12">
      <c r="A1824" s="1" t="s">
        <v>11500</v>
      </c>
      <c r="B1824" s="1" t="s">
        <v>5256</v>
      </c>
      <c r="C1824" s="1" t="s">
        <v>13864</v>
      </c>
      <c r="D1824" s="1" t="s">
        <v>13853</v>
      </c>
      <c r="E1824" s="1" t="s">
        <v>11501</v>
      </c>
      <c r="F1824" s="2">
        <v>97</v>
      </c>
      <c r="G1824" s="1" t="str">
        <f t="shared" si="84"/>
        <v>625919005621857597</v>
      </c>
      <c r="H1824" s="1" t="s">
        <v>13854</v>
      </c>
      <c r="I1824" t="e">
        <f>VLOOKUP(G3137,银行退汇!H:K,4,FALSE)</f>
        <v>#N/A</v>
      </c>
      <c r="J1824" t="e">
        <f t="shared" si="85"/>
        <v>#N/A</v>
      </c>
      <c r="K1824" t="e">
        <f>VLOOKUP(G1824,网银退汇!H:J,3,FALSE)</f>
        <v>#N/A</v>
      </c>
      <c r="L1824" t="str">
        <f t="shared" si="86"/>
        <v>20170811</v>
      </c>
    </row>
    <row r="1825" spans="1:12">
      <c r="A1825" s="1" t="s">
        <v>9412</v>
      </c>
      <c r="B1825" s="1" t="s">
        <v>2702</v>
      </c>
      <c r="C1825" s="1" t="s">
        <v>13857</v>
      </c>
      <c r="D1825" s="1" t="s">
        <v>13853</v>
      </c>
      <c r="E1825" s="1" t="s">
        <v>9413</v>
      </c>
      <c r="F1825" s="2">
        <v>20</v>
      </c>
      <c r="G1825" s="1" t="str">
        <f t="shared" si="84"/>
        <v>625919022098112420</v>
      </c>
      <c r="H1825" s="1" t="s">
        <v>13854</v>
      </c>
      <c r="I1825" t="e">
        <f>VLOOKUP(G3138,银行退汇!H:K,4,FALSE)</f>
        <v>#N/A</v>
      </c>
      <c r="J1825" t="e">
        <f t="shared" si="85"/>
        <v>#N/A</v>
      </c>
      <c r="K1825" t="e">
        <f>VLOOKUP(G1825,网银退汇!H:J,3,FALSE)</f>
        <v>#N/A</v>
      </c>
      <c r="L1825" t="str">
        <f t="shared" si="86"/>
        <v>20170804</v>
      </c>
    </row>
    <row r="1826" spans="1:12">
      <c r="A1826" s="1" t="s">
        <v>12874</v>
      </c>
      <c r="B1826" s="1" t="s">
        <v>7037</v>
      </c>
      <c r="C1826" s="1" t="s">
        <v>13869</v>
      </c>
      <c r="D1826" s="1" t="s">
        <v>13853</v>
      </c>
      <c r="E1826" s="1" t="s">
        <v>12875</v>
      </c>
      <c r="F1826" s="2">
        <v>4322.6499999999996</v>
      </c>
      <c r="G1826" s="1" t="str">
        <f t="shared" si="84"/>
        <v>62591902232190194322.65</v>
      </c>
      <c r="H1826" s="1" t="s">
        <v>13854</v>
      </c>
      <c r="I1826" t="e">
        <f>VLOOKUP(G3139,银行退汇!H:K,4,FALSE)</f>
        <v>#N/A</v>
      </c>
      <c r="J1826" t="e">
        <f t="shared" si="85"/>
        <v>#N/A</v>
      </c>
      <c r="K1826" t="e">
        <f>VLOOKUP(G1826,网银退汇!H:J,3,FALSE)</f>
        <v>#N/A</v>
      </c>
      <c r="L1826" t="str">
        <f t="shared" si="86"/>
        <v>20170816</v>
      </c>
    </row>
    <row r="1827" spans="1:12">
      <c r="A1827" s="1" t="s">
        <v>9534</v>
      </c>
      <c r="B1827" s="1" t="s">
        <v>9533</v>
      </c>
      <c r="C1827" s="1" t="s">
        <v>13857</v>
      </c>
      <c r="D1827" s="1" t="s">
        <v>13853</v>
      </c>
      <c r="E1827" s="6" t="s">
        <v>1067</v>
      </c>
      <c r="F1827" s="13">
        <v>59</v>
      </c>
      <c r="G1827" s="1" t="str">
        <f t="shared" si="84"/>
        <v>625957300125222159</v>
      </c>
      <c r="H1827" s="1" t="s">
        <v>13854</v>
      </c>
      <c r="I1827" t="e">
        <f>VLOOKUP(G3140,银行退汇!H:K,4,FALSE)</f>
        <v>#N/A</v>
      </c>
      <c r="J1827" t="e">
        <f t="shared" si="85"/>
        <v>#N/A</v>
      </c>
      <c r="K1827" t="str">
        <f>VLOOKUP(G1827,网银退汇!H:J,3,FALSE)</f>
        <v>2017-08-04</v>
      </c>
      <c r="L1827" t="str">
        <f t="shared" si="86"/>
        <v>20170804</v>
      </c>
    </row>
    <row r="1828" spans="1:12">
      <c r="A1828" s="1" t="s">
        <v>9531</v>
      </c>
      <c r="B1828" s="1" t="s">
        <v>9530</v>
      </c>
      <c r="C1828" s="1" t="s">
        <v>13857</v>
      </c>
      <c r="D1828" s="1" t="s">
        <v>13853</v>
      </c>
      <c r="E1828" s="6" t="s">
        <v>1067</v>
      </c>
      <c r="F1828" s="13">
        <v>78</v>
      </c>
      <c r="G1828" s="1" t="str">
        <f t="shared" si="84"/>
        <v>625957300125222178</v>
      </c>
      <c r="H1828" s="1" t="s">
        <v>13854</v>
      </c>
      <c r="I1828" t="e">
        <f>VLOOKUP(G3141,银行退汇!H:K,4,FALSE)</f>
        <v>#N/A</v>
      </c>
      <c r="J1828" t="e">
        <f t="shared" si="85"/>
        <v>#N/A</v>
      </c>
      <c r="K1828" t="str">
        <f>VLOOKUP(G1828,网银退汇!H:J,3,FALSE)</f>
        <v>2017-08-04</v>
      </c>
      <c r="L1828" t="str">
        <f t="shared" si="86"/>
        <v>20170804</v>
      </c>
    </row>
    <row r="1829" spans="1:12">
      <c r="A1829" s="1" t="s">
        <v>13658</v>
      </c>
      <c r="B1829" s="1" t="s">
        <v>8098</v>
      </c>
      <c r="C1829" s="1" t="s">
        <v>13871</v>
      </c>
      <c r="D1829" s="1" t="s">
        <v>13853</v>
      </c>
      <c r="E1829" s="6" t="s">
        <v>67</v>
      </c>
      <c r="F1829" s="13">
        <v>4300</v>
      </c>
      <c r="G1829" s="1" t="str">
        <f t="shared" si="84"/>
        <v>62595886701801804300</v>
      </c>
      <c r="H1829" s="1" t="s">
        <v>13854</v>
      </c>
      <c r="I1829" t="e">
        <f>VLOOKUP(G3142,银行退汇!H:K,4,FALSE)</f>
        <v>#N/A</v>
      </c>
      <c r="J1829" t="e">
        <f t="shared" si="85"/>
        <v>#N/A</v>
      </c>
      <c r="K1829" t="str">
        <f>VLOOKUP(G1829,网银退汇!H:J,3,FALSE)</f>
        <v>2017-08-21</v>
      </c>
      <c r="L1829" t="str">
        <f t="shared" si="86"/>
        <v>20170818</v>
      </c>
    </row>
    <row r="1830" spans="1:12">
      <c r="A1830" s="1" t="s">
        <v>11620</v>
      </c>
      <c r="B1830" s="1" t="s">
        <v>5407</v>
      </c>
      <c r="C1830" s="1" t="s">
        <v>13864</v>
      </c>
      <c r="D1830" s="1" t="s">
        <v>13853</v>
      </c>
      <c r="E1830" s="1" t="s">
        <v>11621</v>
      </c>
      <c r="F1830" s="2">
        <v>538</v>
      </c>
      <c r="G1830" s="1" t="str">
        <f t="shared" si="84"/>
        <v>6259588684591141538</v>
      </c>
      <c r="H1830" s="1" t="s">
        <v>13854</v>
      </c>
      <c r="I1830" t="e">
        <f>VLOOKUP(G3143,银行退汇!H:K,4,FALSE)</f>
        <v>#N/A</v>
      </c>
      <c r="J1830" t="e">
        <f t="shared" si="85"/>
        <v>#N/A</v>
      </c>
      <c r="K1830" t="e">
        <f>VLOOKUP(G1830,网银退汇!H:J,3,FALSE)</f>
        <v>#N/A</v>
      </c>
      <c r="L1830" t="str">
        <f t="shared" si="86"/>
        <v>20170811</v>
      </c>
    </row>
    <row r="1831" spans="1:12">
      <c r="A1831" s="1" t="s">
        <v>12938</v>
      </c>
      <c r="B1831" s="1" t="s">
        <v>7126</v>
      </c>
      <c r="C1831" s="1" t="s">
        <v>13869</v>
      </c>
      <c r="D1831" s="1" t="s">
        <v>13853</v>
      </c>
      <c r="E1831" s="1" t="s">
        <v>12939</v>
      </c>
      <c r="F1831" s="2">
        <v>400</v>
      </c>
      <c r="G1831" s="1" t="str">
        <f t="shared" si="84"/>
        <v>6259588701193178400</v>
      </c>
      <c r="H1831" s="1" t="s">
        <v>13854</v>
      </c>
      <c r="I1831" t="e">
        <f>VLOOKUP(G3144,银行退汇!H:K,4,FALSE)</f>
        <v>#N/A</v>
      </c>
      <c r="J1831" t="e">
        <f t="shared" si="85"/>
        <v>#N/A</v>
      </c>
      <c r="K1831" t="e">
        <f>VLOOKUP(G1831,网银退汇!H:J,3,FALSE)</f>
        <v>#N/A</v>
      </c>
      <c r="L1831" t="str">
        <f t="shared" si="86"/>
        <v>20170816</v>
      </c>
    </row>
    <row r="1832" spans="1:12">
      <c r="A1832" s="1" t="s">
        <v>11773</v>
      </c>
      <c r="B1832" s="1" t="s">
        <v>5591</v>
      </c>
      <c r="C1832" s="1" t="s">
        <v>13865</v>
      </c>
      <c r="D1832" s="1" t="s">
        <v>13853</v>
      </c>
      <c r="E1832" s="1" t="s">
        <v>11774</v>
      </c>
      <c r="F1832" s="2">
        <v>2800</v>
      </c>
      <c r="G1832" s="1" t="str">
        <f t="shared" si="84"/>
        <v>62596116032151032800</v>
      </c>
      <c r="H1832" s="1" t="s">
        <v>13854</v>
      </c>
      <c r="I1832" t="e">
        <f>VLOOKUP(G3145,银行退汇!H:K,4,FALSE)</f>
        <v>#N/A</v>
      </c>
      <c r="J1832" t="e">
        <f t="shared" si="85"/>
        <v>#N/A</v>
      </c>
      <c r="K1832" t="e">
        <f>VLOOKUP(G1832,网银退汇!H:J,3,FALSE)</f>
        <v>#N/A</v>
      </c>
      <c r="L1832" t="str">
        <f t="shared" si="86"/>
        <v>20170812</v>
      </c>
    </row>
    <row r="1833" spans="1:12">
      <c r="A1833" s="1" t="s">
        <v>9259</v>
      </c>
      <c r="B1833" s="1" t="s">
        <v>2506</v>
      </c>
      <c r="C1833" s="1" t="s">
        <v>13856</v>
      </c>
      <c r="D1833" s="1" t="s">
        <v>13853</v>
      </c>
      <c r="E1833" s="1" t="s">
        <v>9260</v>
      </c>
      <c r="F1833" s="2">
        <v>280</v>
      </c>
      <c r="G1833" s="1" t="str">
        <f t="shared" si="84"/>
        <v>6259614257602105280</v>
      </c>
      <c r="H1833" s="1" t="s">
        <v>13854</v>
      </c>
      <c r="I1833" t="e">
        <f>VLOOKUP(G3146,银行退汇!H:K,4,FALSE)</f>
        <v>#N/A</v>
      </c>
      <c r="J1833" t="e">
        <f t="shared" si="85"/>
        <v>#N/A</v>
      </c>
      <c r="K1833" t="e">
        <f>VLOOKUP(G1833,网银退汇!H:J,3,FALSE)</f>
        <v>#N/A</v>
      </c>
      <c r="L1833" t="str">
        <f t="shared" si="86"/>
        <v>20170803</v>
      </c>
    </row>
    <row r="1834" spans="1:12">
      <c r="A1834" s="1" t="s">
        <v>9583</v>
      </c>
      <c r="B1834" s="1" t="s">
        <v>2897</v>
      </c>
      <c r="C1834" s="1" t="s">
        <v>13857</v>
      </c>
      <c r="D1834" s="1" t="s">
        <v>13853</v>
      </c>
      <c r="E1834" s="1" t="s">
        <v>9584</v>
      </c>
      <c r="F1834" s="2">
        <v>1200</v>
      </c>
      <c r="G1834" s="1" t="str">
        <f t="shared" si="84"/>
        <v>62596204014161021200</v>
      </c>
      <c r="H1834" s="1" t="s">
        <v>13854</v>
      </c>
      <c r="I1834" t="e">
        <f>VLOOKUP(G3147,银行退汇!H:K,4,FALSE)</f>
        <v>#N/A</v>
      </c>
      <c r="J1834" t="e">
        <f t="shared" si="85"/>
        <v>#N/A</v>
      </c>
      <c r="K1834" t="e">
        <f>VLOOKUP(G1834,网银退汇!H:J,3,FALSE)</f>
        <v>#N/A</v>
      </c>
      <c r="L1834" t="str">
        <f t="shared" si="86"/>
        <v>20170804</v>
      </c>
    </row>
    <row r="1835" spans="1:12">
      <c r="A1835" s="1" t="s">
        <v>12171</v>
      </c>
      <c r="B1835" s="1" t="s">
        <v>6080</v>
      </c>
      <c r="C1835" s="1" t="s">
        <v>13867</v>
      </c>
      <c r="D1835" s="1" t="s">
        <v>13853</v>
      </c>
      <c r="E1835" s="6" t="s">
        <v>12172</v>
      </c>
      <c r="F1835" s="13">
        <v>900</v>
      </c>
      <c r="G1835" s="1" t="str">
        <f t="shared" si="84"/>
        <v>6259650852881223900</v>
      </c>
      <c r="H1835" s="1" t="s">
        <v>13854</v>
      </c>
      <c r="I1835" t="e">
        <f>VLOOKUP(G3148,银行退汇!H:K,4,FALSE)</f>
        <v>#N/A</v>
      </c>
      <c r="J1835" t="e">
        <f t="shared" si="85"/>
        <v>#N/A</v>
      </c>
      <c r="K1835" t="str">
        <f>VLOOKUP(G1835,网银退汇!H:J,3,FALSE)</f>
        <v>2017-08-15</v>
      </c>
      <c r="L1835" t="str">
        <f t="shared" si="86"/>
        <v>20170814</v>
      </c>
    </row>
    <row r="1836" spans="1:12">
      <c r="A1836" s="1" t="s">
        <v>10174</v>
      </c>
      <c r="B1836" s="1" t="s">
        <v>3625</v>
      </c>
      <c r="C1836" s="1" t="s">
        <v>13860</v>
      </c>
      <c r="D1836" s="1" t="s">
        <v>13853</v>
      </c>
      <c r="E1836" s="1" t="s">
        <v>10175</v>
      </c>
      <c r="F1836" s="2">
        <v>123.5</v>
      </c>
      <c r="G1836" s="1" t="str">
        <f t="shared" si="84"/>
        <v>6259650852989588123.5</v>
      </c>
      <c r="H1836" s="1" t="s">
        <v>13854</v>
      </c>
      <c r="I1836" t="e">
        <f>VLOOKUP(G3149,银行退汇!H:K,4,FALSE)</f>
        <v>#N/A</v>
      </c>
      <c r="J1836" t="e">
        <f t="shared" si="85"/>
        <v>#N/A</v>
      </c>
      <c r="K1836" t="e">
        <f>VLOOKUP(G1836,网银退汇!H:J,3,FALSE)</f>
        <v>#N/A</v>
      </c>
      <c r="L1836" t="str">
        <f t="shared" si="86"/>
        <v>20170807</v>
      </c>
    </row>
    <row r="1837" spans="1:12">
      <c r="A1837" s="1" t="s">
        <v>12129</v>
      </c>
      <c r="B1837" s="1" t="s">
        <v>6031</v>
      </c>
      <c r="C1837" s="1" t="s">
        <v>13867</v>
      </c>
      <c r="D1837" s="1" t="s">
        <v>13853</v>
      </c>
      <c r="E1837" s="1" t="s">
        <v>12130</v>
      </c>
      <c r="F1837" s="2">
        <v>5000</v>
      </c>
      <c r="G1837" s="1" t="str">
        <f t="shared" si="84"/>
        <v>62596509714053425000</v>
      </c>
      <c r="H1837" s="1" t="s">
        <v>13854</v>
      </c>
      <c r="I1837" t="e">
        <f>VLOOKUP(G3150,银行退汇!H:K,4,FALSE)</f>
        <v>#N/A</v>
      </c>
      <c r="J1837" t="e">
        <f t="shared" si="85"/>
        <v>#N/A</v>
      </c>
      <c r="K1837" t="e">
        <f>VLOOKUP(G1837,网银退汇!H:J,3,FALSE)</f>
        <v>#N/A</v>
      </c>
      <c r="L1837" t="str">
        <f t="shared" si="86"/>
        <v>20170814</v>
      </c>
    </row>
    <row r="1838" spans="1:12">
      <c r="A1838" s="1" t="s">
        <v>12132</v>
      </c>
      <c r="B1838" s="1" t="s">
        <v>6035</v>
      </c>
      <c r="C1838" s="1" t="s">
        <v>13867</v>
      </c>
      <c r="D1838" s="1" t="s">
        <v>13853</v>
      </c>
      <c r="E1838" s="1" t="s">
        <v>12130</v>
      </c>
      <c r="F1838" s="2">
        <v>6294</v>
      </c>
      <c r="G1838" s="1" t="str">
        <f t="shared" si="84"/>
        <v>62596509714053426294</v>
      </c>
      <c r="H1838" s="1" t="s">
        <v>13854</v>
      </c>
      <c r="I1838" t="e">
        <f>VLOOKUP(G3151,银行退汇!H:K,4,FALSE)</f>
        <v>#N/A</v>
      </c>
      <c r="J1838" t="e">
        <f t="shared" si="85"/>
        <v>#N/A</v>
      </c>
      <c r="K1838" t="e">
        <f>VLOOKUP(G1838,网银退汇!H:J,3,FALSE)</f>
        <v>#N/A</v>
      </c>
      <c r="L1838" t="str">
        <f t="shared" si="86"/>
        <v>20170814</v>
      </c>
    </row>
    <row r="1839" spans="1:12">
      <c r="A1839" s="1" t="s">
        <v>13511</v>
      </c>
      <c r="B1839" s="1" t="s">
        <v>7901</v>
      </c>
      <c r="C1839" s="1" t="s">
        <v>13871</v>
      </c>
      <c r="D1839" s="1" t="s">
        <v>13853</v>
      </c>
      <c r="E1839" s="1" t="s">
        <v>13512</v>
      </c>
      <c r="F1839" s="2">
        <v>202.16</v>
      </c>
      <c r="G1839" s="1" t="str">
        <f t="shared" si="84"/>
        <v>6259651875046331202.16</v>
      </c>
      <c r="H1839" s="1" t="s">
        <v>13854</v>
      </c>
      <c r="I1839" t="e">
        <f>VLOOKUP(G3152,银行退汇!H:K,4,FALSE)</f>
        <v>#N/A</v>
      </c>
      <c r="J1839" t="e">
        <f t="shared" si="85"/>
        <v>#N/A</v>
      </c>
      <c r="K1839" t="e">
        <f>VLOOKUP(G1839,网银退汇!H:J,3,FALSE)</f>
        <v>#N/A</v>
      </c>
      <c r="L1839" t="str">
        <f t="shared" si="86"/>
        <v>20170818</v>
      </c>
    </row>
    <row r="1840" spans="1:12">
      <c r="A1840" s="1" t="s">
        <v>8892</v>
      </c>
      <c r="B1840" s="1" t="s">
        <v>2078</v>
      </c>
      <c r="C1840" s="1" t="s">
        <v>13855</v>
      </c>
      <c r="D1840" s="1" t="s">
        <v>13853</v>
      </c>
      <c r="E1840" s="1" t="s">
        <v>8893</v>
      </c>
      <c r="F1840" s="2">
        <v>60</v>
      </c>
      <c r="G1840" s="1" t="str">
        <f t="shared" si="84"/>
        <v>625965187882568160</v>
      </c>
      <c r="H1840" s="1" t="s">
        <v>13854</v>
      </c>
      <c r="I1840" t="e">
        <f>VLOOKUP(G3153,银行退汇!H:K,4,FALSE)</f>
        <v>#N/A</v>
      </c>
      <c r="J1840" t="e">
        <f t="shared" si="85"/>
        <v>#N/A</v>
      </c>
      <c r="K1840" t="e">
        <f>VLOOKUP(G1840,网银退汇!H:J,3,FALSE)</f>
        <v>#N/A</v>
      </c>
      <c r="L1840" t="str">
        <f t="shared" si="86"/>
        <v>20170802</v>
      </c>
    </row>
    <row r="1841" spans="1:12">
      <c r="A1841" s="1" t="s">
        <v>10853</v>
      </c>
      <c r="B1841" s="1" t="s">
        <v>4459</v>
      </c>
      <c r="C1841" s="1" t="s">
        <v>13862</v>
      </c>
      <c r="D1841" s="1" t="s">
        <v>13853</v>
      </c>
      <c r="E1841" s="1" t="s">
        <v>10854</v>
      </c>
      <c r="F1841" s="2">
        <v>816.26</v>
      </c>
      <c r="G1841" s="1" t="str">
        <f t="shared" si="84"/>
        <v>6259654231382762816.26</v>
      </c>
      <c r="H1841" s="1" t="s">
        <v>13854</v>
      </c>
      <c r="I1841" t="e">
        <f>VLOOKUP(G3154,银行退汇!H:K,4,FALSE)</f>
        <v>#N/A</v>
      </c>
      <c r="J1841" t="e">
        <f t="shared" si="85"/>
        <v>#N/A</v>
      </c>
      <c r="K1841" t="e">
        <f>VLOOKUP(G1841,网银退汇!H:J,3,FALSE)</f>
        <v>#N/A</v>
      </c>
      <c r="L1841" t="str">
        <f t="shared" si="86"/>
        <v>20170809</v>
      </c>
    </row>
    <row r="1842" spans="1:12">
      <c r="A1842" s="1" t="s">
        <v>10352</v>
      </c>
      <c r="B1842" s="1" t="s">
        <v>3843</v>
      </c>
      <c r="C1842" s="1" t="s">
        <v>13860</v>
      </c>
      <c r="D1842" s="1" t="s">
        <v>13853</v>
      </c>
      <c r="E1842" s="1" t="s">
        <v>10353</v>
      </c>
      <c r="F1842" s="2">
        <v>7818.28</v>
      </c>
      <c r="G1842" s="1" t="str">
        <f t="shared" si="84"/>
        <v>62596542402264147818.28</v>
      </c>
      <c r="H1842" s="1" t="s">
        <v>13854</v>
      </c>
      <c r="I1842" t="e">
        <f>VLOOKUP(G3155,银行退汇!H:K,4,FALSE)</f>
        <v>#N/A</v>
      </c>
      <c r="J1842" t="e">
        <f t="shared" si="85"/>
        <v>#N/A</v>
      </c>
      <c r="K1842" t="e">
        <f>VLOOKUP(G1842,网银退汇!H:J,3,FALSE)</f>
        <v>#N/A</v>
      </c>
      <c r="L1842" t="str">
        <f t="shared" si="86"/>
        <v>20170807</v>
      </c>
    </row>
    <row r="1843" spans="1:12">
      <c r="A1843" s="1" t="s">
        <v>13537</v>
      </c>
      <c r="B1843" s="1" t="s">
        <v>7936</v>
      </c>
      <c r="C1843" s="1" t="s">
        <v>13871</v>
      </c>
      <c r="D1843" s="1" t="s">
        <v>13853</v>
      </c>
      <c r="E1843" s="1" t="s">
        <v>13538</v>
      </c>
      <c r="F1843" s="2">
        <v>220</v>
      </c>
      <c r="G1843" s="1" t="str">
        <f t="shared" si="84"/>
        <v>6259654240641489220</v>
      </c>
      <c r="H1843" s="1" t="s">
        <v>13854</v>
      </c>
      <c r="I1843" t="e">
        <f>VLOOKUP(G3156,银行退汇!H:K,4,FALSE)</f>
        <v>#N/A</v>
      </c>
      <c r="J1843" t="e">
        <f t="shared" si="85"/>
        <v>#N/A</v>
      </c>
      <c r="K1843" t="e">
        <f>VLOOKUP(G1843,网银退汇!H:J,3,FALSE)</f>
        <v>#N/A</v>
      </c>
      <c r="L1843" t="str">
        <f t="shared" si="86"/>
        <v>20170818</v>
      </c>
    </row>
    <row r="1844" spans="1:12">
      <c r="A1844" s="1" t="s">
        <v>9457</v>
      </c>
      <c r="B1844" s="1" t="s">
        <v>2756</v>
      </c>
      <c r="C1844" s="1" t="s">
        <v>13857</v>
      </c>
      <c r="D1844" s="1" t="s">
        <v>13853</v>
      </c>
      <c r="E1844" s="1" t="s">
        <v>9458</v>
      </c>
      <c r="F1844" s="2">
        <v>71.540000000000006</v>
      </c>
      <c r="G1844" s="1" t="str">
        <f t="shared" si="84"/>
        <v>625965623013627171.54</v>
      </c>
      <c r="H1844" s="1" t="s">
        <v>13854</v>
      </c>
      <c r="I1844" t="e">
        <f>VLOOKUP(G3157,银行退汇!H:K,4,FALSE)</f>
        <v>#N/A</v>
      </c>
      <c r="J1844" t="e">
        <f t="shared" si="85"/>
        <v>#N/A</v>
      </c>
      <c r="K1844" t="e">
        <f>VLOOKUP(G1844,网银退汇!H:J,3,FALSE)</f>
        <v>#N/A</v>
      </c>
      <c r="L1844" t="str">
        <f t="shared" si="86"/>
        <v>20170804</v>
      </c>
    </row>
    <row r="1845" spans="1:12">
      <c r="A1845" s="1" t="s">
        <v>13388</v>
      </c>
      <c r="B1845" s="1" t="s">
        <v>7728</v>
      </c>
      <c r="C1845" s="1" t="s">
        <v>13871</v>
      </c>
      <c r="D1845" s="1" t="s">
        <v>13853</v>
      </c>
      <c r="E1845" s="1" t="s">
        <v>13389</v>
      </c>
      <c r="F1845" s="2">
        <v>283.62</v>
      </c>
      <c r="G1845" s="1" t="str">
        <f t="shared" si="84"/>
        <v>6259656240217848283.62</v>
      </c>
      <c r="H1845" s="1" t="s">
        <v>13854</v>
      </c>
      <c r="I1845" t="e">
        <f>VLOOKUP(G3158,银行退汇!H:K,4,FALSE)</f>
        <v>#N/A</v>
      </c>
      <c r="J1845" t="e">
        <f t="shared" si="85"/>
        <v>#N/A</v>
      </c>
      <c r="K1845" t="e">
        <f>VLOOKUP(G1845,网银退汇!H:J,3,FALSE)</f>
        <v>#N/A</v>
      </c>
      <c r="L1845" t="str">
        <f t="shared" si="86"/>
        <v>20170818</v>
      </c>
    </row>
    <row r="1846" spans="1:12">
      <c r="A1846" s="1" t="s">
        <v>9604</v>
      </c>
      <c r="B1846" s="1" t="s">
        <v>2923</v>
      </c>
      <c r="C1846" s="1" t="s">
        <v>13857</v>
      </c>
      <c r="D1846" s="1" t="s">
        <v>13853</v>
      </c>
      <c r="E1846" s="1" t="s">
        <v>9605</v>
      </c>
      <c r="F1846" s="2">
        <v>2196.84</v>
      </c>
      <c r="G1846" s="1" t="str">
        <f t="shared" si="84"/>
        <v>62596562415568972196.84</v>
      </c>
      <c r="H1846" s="1" t="s">
        <v>13854</v>
      </c>
      <c r="I1846" t="e">
        <f>VLOOKUP(G3159,银行退汇!H:K,4,FALSE)</f>
        <v>#N/A</v>
      </c>
      <c r="J1846" t="e">
        <f t="shared" si="85"/>
        <v>#N/A</v>
      </c>
      <c r="K1846" t="e">
        <f>VLOOKUP(G1846,网银退汇!H:J,3,FALSE)</f>
        <v>#N/A</v>
      </c>
      <c r="L1846" t="str">
        <f t="shared" si="86"/>
        <v>20170804</v>
      </c>
    </row>
    <row r="1847" spans="1:12">
      <c r="A1847" s="1" t="s">
        <v>9731</v>
      </c>
      <c r="B1847" s="1" t="s">
        <v>3080</v>
      </c>
      <c r="C1847" s="1" t="s">
        <v>13857</v>
      </c>
      <c r="D1847" s="1" t="s">
        <v>13853</v>
      </c>
      <c r="E1847" s="1" t="s">
        <v>9732</v>
      </c>
      <c r="F1847" s="2">
        <v>655</v>
      </c>
      <c r="G1847" s="1" t="str">
        <f t="shared" si="84"/>
        <v>6259656241705924655</v>
      </c>
      <c r="H1847" s="1" t="s">
        <v>13854</v>
      </c>
      <c r="I1847" t="e">
        <f>VLOOKUP(G3160,银行退汇!H:K,4,FALSE)</f>
        <v>#N/A</v>
      </c>
      <c r="J1847" t="e">
        <f t="shared" si="85"/>
        <v>#N/A</v>
      </c>
      <c r="K1847" t="e">
        <f>VLOOKUP(G1847,网银退汇!H:J,3,FALSE)</f>
        <v>#N/A</v>
      </c>
      <c r="L1847" t="str">
        <f t="shared" si="86"/>
        <v>20170804</v>
      </c>
    </row>
    <row r="1848" spans="1:12">
      <c r="A1848" s="1" t="s">
        <v>11623</v>
      </c>
      <c r="B1848" s="1" t="s">
        <v>5411</v>
      </c>
      <c r="C1848" s="1" t="s">
        <v>13864</v>
      </c>
      <c r="D1848" s="1" t="s">
        <v>13853</v>
      </c>
      <c r="E1848" s="1" t="s">
        <v>11624</v>
      </c>
      <c r="F1848" s="2">
        <v>228.89</v>
      </c>
      <c r="G1848" s="1" t="str">
        <f t="shared" si="84"/>
        <v>6259656241957194228.89</v>
      </c>
      <c r="H1848" s="1" t="s">
        <v>13854</v>
      </c>
      <c r="I1848" t="e">
        <f>VLOOKUP(G3161,银行退汇!H:K,4,FALSE)</f>
        <v>#N/A</v>
      </c>
      <c r="J1848" t="e">
        <f t="shared" si="85"/>
        <v>#N/A</v>
      </c>
      <c r="K1848" t="e">
        <f>VLOOKUP(G1848,网银退汇!H:J,3,FALSE)</f>
        <v>#N/A</v>
      </c>
      <c r="L1848" t="str">
        <f t="shared" si="86"/>
        <v>20170811</v>
      </c>
    </row>
    <row r="1849" spans="1:12">
      <c r="A1849" s="1" t="s">
        <v>10013</v>
      </c>
      <c r="B1849" s="1" t="s">
        <v>3425</v>
      </c>
      <c r="C1849" s="1" t="s">
        <v>13860</v>
      </c>
      <c r="D1849" s="1" t="s">
        <v>13853</v>
      </c>
      <c r="E1849" s="1" t="s">
        <v>10014</v>
      </c>
      <c r="F1849" s="2">
        <v>500</v>
      </c>
      <c r="G1849" s="1" t="str">
        <f t="shared" si="84"/>
        <v>6259656242072415500</v>
      </c>
      <c r="H1849" s="1" t="s">
        <v>13854</v>
      </c>
      <c r="I1849" t="e">
        <f>VLOOKUP(G3162,银行退汇!H:K,4,FALSE)</f>
        <v>#N/A</v>
      </c>
      <c r="J1849" t="e">
        <f t="shared" si="85"/>
        <v>#N/A</v>
      </c>
      <c r="K1849" t="e">
        <f>VLOOKUP(G1849,网银退汇!H:J,3,FALSE)</f>
        <v>#N/A</v>
      </c>
      <c r="L1849" t="str">
        <f t="shared" si="86"/>
        <v>20170807</v>
      </c>
    </row>
    <row r="1850" spans="1:12">
      <c r="A1850" s="1" t="s">
        <v>10020</v>
      </c>
      <c r="B1850" s="1" t="s">
        <v>10019</v>
      </c>
      <c r="C1850" s="1" t="s">
        <v>13860</v>
      </c>
      <c r="D1850" s="1" t="s">
        <v>13853</v>
      </c>
      <c r="E1850" s="6" t="s">
        <v>10021</v>
      </c>
      <c r="F1850" s="13">
        <v>7.92</v>
      </c>
      <c r="G1850" s="1" t="str">
        <f t="shared" si="84"/>
        <v>62596608601602137.92</v>
      </c>
      <c r="H1850" s="1" t="s">
        <v>13854</v>
      </c>
      <c r="I1850" t="e">
        <f>VLOOKUP(G3163,银行退汇!H:K,4,FALSE)</f>
        <v>#N/A</v>
      </c>
      <c r="J1850" t="e">
        <f t="shared" si="85"/>
        <v>#N/A</v>
      </c>
      <c r="K1850" t="str">
        <f>VLOOKUP(G1850,网银退汇!H:J,3,FALSE)</f>
        <v>2017-08-08</v>
      </c>
      <c r="L1850" t="str">
        <f t="shared" si="86"/>
        <v>20170807</v>
      </c>
    </row>
    <row r="1851" spans="1:12">
      <c r="A1851" s="1" t="s">
        <v>11608</v>
      </c>
      <c r="B1851" s="1" t="s">
        <v>5393</v>
      </c>
      <c r="C1851" s="1" t="s">
        <v>13864</v>
      </c>
      <c r="D1851" s="1" t="s">
        <v>13853</v>
      </c>
      <c r="E1851" s="1" t="s">
        <v>11609</v>
      </c>
      <c r="F1851" s="2">
        <v>189</v>
      </c>
      <c r="G1851" s="1" t="str">
        <f t="shared" si="84"/>
        <v>6259660860363981189</v>
      </c>
      <c r="H1851" s="1" t="s">
        <v>13854</v>
      </c>
      <c r="I1851" t="e">
        <f>VLOOKUP(G3164,银行退汇!H:K,4,FALSE)</f>
        <v>#N/A</v>
      </c>
      <c r="J1851" t="e">
        <f t="shared" si="85"/>
        <v>#N/A</v>
      </c>
      <c r="K1851" t="e">
        <f>VLOOKUP(G1851,网银退汇!H:J,3,FALSE)</f>
        <v>#N/A</v>
      </c>
      <c r="L1851" t="str">
        <f t="shared" si="86"/>
        <v>20170811</v>
      </c>
    </row>
    <row r="1852" spans="1:12">
      <c r="A1852" s="1" t="s">
        <v>12657</v>
      </c>
      <c r="B1852" s="1" t="s">
        <v>6741</v>
      </c>
      <c r="C1852" s="1" t="s">
        <v>13868</v>
      </c>
      <c r="D1852" s="1" t="s">
        <v>13853</v>
      </c>
      <c r="E1852" s="1" t="s">
        <v>12658</v>
      </c>
      <c r="F1852" s="2">
        <v>10000</v>
      </c>
      <c r="G1852" s="1" t="str">
        <f t="shared" si="84"/>
        <v>625969001400636810000</v>
      </c>
      <c r="H1852" s="1" t="s">
        <v>13854</v>
      </c>
      <c r="I1852" t="e">
        <f>VLOOKUP(G3165,银行退汇!H:K,4,FALSE)</f>
        <v>#N/A</v>
      </c>
      <c r="J1852" t="e">
        <f t="shared" si="85"/>
        <v>#N/A</v>
      </c>
      <c r="K1852" t="e">
        <f>VLOOKUP(G1852,网银退汇!H:J,3,FALSE)</f>
        <v>#N/A</v>
      </c>
      <c r="L1852" t="str">
        <f t="shared" si="86"/>
        <v>20170815</v>
      </c>
    </row>
    <row r="1853" spans="1:12">
      <c r="A1853" s="1" t="s">
        <v>10408</v>
      </c>
      <c r="B1853" s="1" t="s">
        <v>3914</v>
      </c>
      <c r="C1853" s="1" t="s">
        <v>13861</v>
      </c>
      <c r="D1853" s="1" t="s">
        <v>13853</v>
      </c>
      <c r="E1853" s="1" t="s">
        <v>10406</v>
      </c>
      <c r="F1853" s="2">
        <v>185.5</v>
      </c>
      <c r="G1853" s="1" t="str">
        <f t="shared" si="84"/>
        <v>6259691122792949185.5</v>
      </c>
      <c r="H1853" s="1" t="s">
        <v>13854</v>
      </c>
      <c r="I1853" t="e">
        <f>VLOOKUP(G3166,银行退汇!H:K,4,FALSE)</f>
        <v>#N/A</v>
      </c>
      <c r="J1853" t="e">
        <f t="shared" si="85"/>
        <v>#N/A</v>
      </c>
      <c r="K1853" t="e">
        <f>VLOOKUP(G1853,网银退汇!H:J,3,FALSE)</f>
        <v>#N/A</v>
      </c>
      <c r="L1853" t="str">
        <f t="shared" si="86"/>
        <v>20170808</v>
      </c>
    </row>
    <row r="1854" spans="1:12">
      <c r="A1854" s="1" t="s">
        <v>10405</v>
      </c>
      <c r="B1854" s="1" t="s">
        <v>3910</v>
      </c>
      <c r="C1854" s="1" t="s">
        <v>13861</v>
      </c>
      <c r="D1854" s="1" t="s">
        <v>13853</v>
      </c>
      <c r="E1854" s="1" t="s">
        <v>10406</v>
      </c>
      <c r="F1854" s="2">
        <v>5000</v>
      </c>
      <c r="G1854" s="1" t="str">
        <f t="shared" si="84"/>
        <v>62596911227929495000</v>
      </c>
      <c r="H1854" s="1" t="s">
        <v>13854</v>
      </c>
      <c r="I1854" t="e">
        <f>VLOOKUP(G3167,银行退汇!H:K,4,FALSE)</f>
        <v>#N/A</v>
      </c>
      <c r="J1854" t="e">
        <f t="shared" si="85"/>
        <v>#N/A</v>
      </c>
      <c r="K1854" t="e">
        <f>VLOOKUP(G1854,网银退汇!H:J,3,FALSE)</f>
        <v>#N/A</v>
      </c>
      <c r="L1854" t="str">
        <f t="shared" si="86"/>
        <v>20170808</v>
      </c>
    </row>
    <row r="1855" spans="1:12">
      <c r="A1855" s="1" t="s">
        <v>10168</v>
      </c>
      <c r="B1855" s="1" t="s">
        <v>3617</v>
      </c>
      <c r="C1855" s="1" t="s">
        <v>13860</v>
      </c>
      <c r="D1855" s="1" t="s">
        <v>13853</v>
      </c>
      <c r="E1855" s="1" t="s">
        <v>10169</v>
      </c>
      <c r="F1855" s="2">
        <v>14.5</v>
      </c>
      <c r="G1855" s="1" t="str">
        <f t="shared" si="84"/>
        <v>625976000552650814.5</v>
      </c>
      <c r="H1855" s="1" t="s">
        <v>13854</v>
      </c>
      <c r="I1855" t="e">
        <f>VLOOKUP(G3168,银行退汇!H:K,4,FALSE)</f>
        <v>#N/A</v>
      </c>
      <c r="J1855" t="e">
        <f t="shared" si="85"/>
        <v>#N/A</v>
      </c>
      <c r="K1855" t="e">
        <f>VLOOKUP(G1855,网银退汇!H:J,3,FALSE)</f>
        <v>#N/A</v>
      </c>
      <c r="L1855" t="str">
        <f t="shared" si="86"/>
        <v>20170807</v>
      </c>
    </row>
    <row r="1856" spans="1:12">
      <c r="A1856" s="1" t="s">
        <v>12037</v>
      </c>
      <c r="B1856" s="1" t="s">
        <v>5907</v>
      </c>
      <c r="C1856" s="1" t="s">
        <v>13867</v>
      </c>
      <c r="D1856" s="1" t="s">
        <v>13853</v>
      </c>
      <c r="E1856" s="1" t="s">
        <v>12035</v>
      </c>
      <c r="F1856" s="2">
        <v>1092</v>
      </c>
      <c r="G1856" s="1" t="str">
        <f t="shared" si="84"/>
        <v>62599600560313961092</v>
      </c>
      <c r="H1856" s="1" t="s">
        <v>13854</v>
      </c>
      <c r="I1856" t="e">
        <f>VLOOKUP(G3169,银行退汇!H:K,4,FALSE)</f>
        <v>#N/A</v>
      </c>
      <c r="J1856" t="e">
        <f t="shared" si="85"/>
        <v>#N/A</v>
      </c>
      <c r="K1856" t="e">
        <f>VLOOKUP(G1856,网银退汇!H:J,3,FALSE)</f>
        <v>#N/A</v>
      </c>
      <c r="L1856" t="str">
        <f t="shared" si="86"/>
        <v>20170814</v>
      </c>
    </row>
    <row r="1857" spans="1:12">
      <c r="A1857" s="1" t="s">
        <v>12034</v>
      </c>
      <c r="B1857" s="1" t="s">
        <v>5903</v>
      </c>
      <c r="C1857" s="1" t="s">
        <v>13867</v>
      </c>
      <c r="D1857" s="1" t="s">
        <v>13853</v>
      </c>
      <c r="E1857" s="1" t="s">
        <v>12035</v>
      </c>
      <c r="F1857" s="2">
        <v>2000</v>
      </c>
      <c r="G1857" s="1" t="str">
        <f t="shared" si="84"/>
        <v>62599600560313962000</v>
      </c>
      <c r="H1857" s="1" t="s">
        <v>13854</v>
      </c>
      <c r="I1857" t="e">
        <f>VLOOKUP(G3170,银行退汇!H:K,4,FALSE)</f>
        <v>#N/A</v>
      </c>
      <c r="J1857" t="e">
        <f t="shared" si="85"/>
        <v>#N/A</v>
      </c>
      <c r="K1857" t="e">
        <f>VLOOKUP(G1857,网银退汇!H:J,3,FALSE)</f>
        <v>#N/A</v>
      </c>
      <c r="L1857" t="str">
        <f t="shared" si="86"/>
        <v>20170814</v>
      </c>
    </row>
    <row r="1858" spans="1:12">
      <c r="A1858" s="1" t="s">
        <v>10796</v>
      </c>
      <c r="B1858" s="1" t="s">
        <v>4396</v>
      </c>
      <c r="C1858" s="1" t="s">
        <v>13862</v>
      </c>
      <c r="D1858" s="1" t="s">
        <v>13853</v>
      </c>
      <c r="E1858" s="1" t="s">
        <v>10797</v>
      </c>
      <c r="F1858" s="2">
        <v>86.98</v>
      </c>
      <c r="G1858" s="1" t="str">
        <f t="shared" ref="G1858:G1921" si="87">E1858&amp;F1858</f>
        <v>625996006083289686.98</v>
      </c>
      <c r="H1858" s="1" t="s">
        <v>13854</v>
      </c>
      <c r="I1858" t="e">
        <f>VLOOKUP(G3171,银行退汇!H:K,4,FALSE)</f>
        <v>#N/A</v>
      </c>
      <c r="J1858" t="e">
        <f t="shared" si="85"/>
        <v>#N/A</v>
      </c>
      <c r="K1858" t="e">
        <f>VLOOKUP(G1858,网银退汇!H:J,3,FALSE)</f>
        <v>#N/A</v>
      </c>
      <c r="L1858" t="str">
        <f t="shared" si="86"/>
        <v>20170809</v>
      </c>
    </row>
    <row r="1859" spans="1:12">
      <c r="A1859" s="1" t="s">
        <v>10531</v>
      </c>
      <c r="B1859" s="1" t="s">
        <v>4066</v>
      </c>
      <c r="C1859" s="1" t="s">
        <v>13861</v>
      </c>
      <c r="D1859" s="1" t="s">
        <v>13853</v>
      </c>
      <c r="E1859" s="1" t="s">
        <v>10532</v>
      </c>
      <c r="F1859" s="2">
        <v>300</v>
      </c>
      <c r="G1859" s="1" t="str">
        <f t="shared" si="87"/>
        <v>6259960074283003300</v>
      </c>
      <c r="H1859" s="1" t="s">
        <v>13854</v>
      </c>
      <c r="I1859" t="e">
        <f>VLOOKUP(G3172,银行退汇!H:K,4,FALSE)</f>
        <v>#N/A</v>
      </c>
      <c r="J1859" t="e">
        <f t="shared" ref="J1859:J1922" si="88">IF(I1859&gt;0,1,"")</f>
        <v>#N/A</v>
      </c>
      <c r="K1859" t="e">
        <f>VLOOKUP(G1859,网银退汇!H:J,3,FALSE)</f>
        <v>#N/A</v>
      </c>
      <c r="L1859" t="str">
        <f t="shared" ref="L1859:L1922" si="89">C1859</f>
        <v>20170808</v>
      </c>
    </row>
    <row r="1860" spans="1:12">
      <c r="A1860" s="1" t="s">
        <v>13442</v>
      </c>
      <c r="B1860" s="1" t="s">
        <v>7803</v>
      </c>
      <c r="C1860" s="1" t="s">
        <v>13871</v>
      </c>
      <c r="D1860" s="1" t="s">
        <v>13853</v>
      </c>
      <c r="E1860" s="1" t="s">
        <v>13437</v>
      </c>
      <c r="F1860" s="2">
        <v>157.19999999999999</v>
      </c>
      <c r="G1860" s="1" t="str">
        <f t="shared" si="87"/>
        <v>6259960086165883157.2</v>
      </c>
      <c r="H1860" s="1" t="s">
        <v>13854</v>
      </c>
      <c r="I1860" t="e">
        <f>VLOOKUP(G3173,银行退汇!H:K,4,FALSE)</f>
        <v>#N/A</v>
      </c>
      <c r="J1860" t="e">
        <f t="shared" si="88"/>
        <v>#N/A</v>
      </c>
      <c r="K1860" t="e">
        <f>VLOOKUP(G1860,网银退汇!H:J,3,FALSE)</f>
        <v>#N/A</v>
      </c>
      <c r="L1860" t="str">
        <f t="shared" si="89"/>
        <v>20170818</v>
      </c>
    </row>
    <row r="1861" spans="1:12">
      <c r="A1861" s="1" t="s">
        <v>13436</v>
      </c>
      <c r="B1861" s="1" t="s">
        <v>7795</v>
      </c>
      <c r="C1861" s="1" t="s">
        <v>13871</v>
      </c>
      <c r="D1861" s="1" t="s">
        <v>13853</v>
      </c>
      <c r="E1861" s="1" t="s">
        <v>13437</v>
      </c>
      <c r="F1861" s="2">
        <v>225.2</v>
      </c>
      <c r="G1861" s="1" t="str">
        <f t="shared" si="87"/>
        <v>6259960086165883225.2</v>
      </c>
      <c r="H1861" s="1" t="s">
        <v>13854</v>
      </c>
      <c r="I1861" t="e">
        <f>VLOOKUP(G3174,银行退汇!H:K,4,FALSE)</f>
        <v>#N/A</v>
      </c>
      <c r="J1861" t="e">
        <f t="shared" si="88"/>
        <v>#N/A</v>
      </c>
      <c r="K1861" t="e">
        <f>VLOOKUP(G1861,网银退汇!H:J,3,FALSE)</f>
        <v>#N/A</v>
      </c>
      <c r="L1861" t="str">
        <f t="shared" si="89"/>
        <v>20170818</v>
      </c>
    </row>
    <row r="1862" spans="1:12">
      <c r="A1862" s="1" t="s">
        <v>9161</v>
      </c>
      <c r="B1862" s="1" t="s">
        <v>2383</v>
      </c>
      <c r="C1862" s="1" t="s">
        <v>13856</v>
      </c>
      <c r="D1862" s="1" t="s">
        <v>13853</v>
      </c>
      <c r="E1862" s="1" t="s">
        <v>9162</v>
      </c>
      <c r="F1862" s="2">
        <v>93.73</v>
      </c>
      <c r="G1862" s="1" t="str">
        <f t="shared" si="87"/>
        <v>625996008833826493.73</v>
      </c>
      <c r="H1862" s="1" t="s">
        <v>13854</v>
      </c>
      <c r="I1862" t="e">
        <f>VLOOKUP(G3175,银行退汇!H:K,4,FALSE)</f>
        <v>#N/A</v>
      </c>
      <c r="J1862" t="e">
        <f t="shared" si="88"/>
        <v>#N/A</v>
      </c>
      <c r="K1862" t="e">
        <f>VLOOKUP(G1862,网银退汇!H:J,3,FALSE)</f>
        <v>#N/A</v>
      </c>
      <c r="L1862" t="str">
        <f t="shared" si="89"/>
        <v>20170803</v>
      </c>
    </row>
    <row r="1863" spans="1:12">
      <c r="A1863" s="1" t="s">
        <v>9659</v>
      </c>
      <c r="B1863" s="1" t="s">
        <v>2989</v>
      </c>
      <c r="C1863" s="1" t="s">
        <v>13857</v>
      </c>
      <c r="D1863" s="1" t="s">
        <v>13853</v>
      </c>
      <c r="E1863" s="1" t="s">
        <v>9660</v>
      </c>
      <c r="F1863" s="2">
        <v>3628.71</v>
      </c>
      <c r="G1863" s="1" t="str">
        <f t="shared" si="87"/>
        <v>62599601270940503628.71</v>
      </c>
      <c r="H1863" s="1" t="s">
        <v>13854</v>
      </c>
      <c r="I1863" t="e">
        <f>VLOOKUP(G3176,银行退汇!H:K,4,FALSE)</f>
        <v>#N/A</v>
      </c>
      <c r="J1863" t="e">
        <f t="shared" si="88"/>
        <v>#N/A</v>
      </c>
      <c r="K1863" t="e">
        <f>VLOOKUP(G1863,网银退汇!H:J,3,FALSE)</f>
        <v>#N/A</v>
      </c>
      <c r="L1863" t="str">
        <f t="shared" si="89"/>
        <v>20170804</v>
      </c>
    </row>
    <row r="1864" spans="1:12">
      <c r="A1864" s="1" t="s">
        <v>11523</v>
      </c>
      <c r="B1864" s="1" t="s">
        <v>5285</v>
      </c>
      <c r="C1864" s="1" t="s">
        <v>13864</v>
      </c>
      <c r="D1864" s="1" t="s">
        <v>13853</v>
      </c>
      <c r="E1864" s="1" t="s">
        <v>11521</v>
      </c>
      <c r="F1864" s="2">
        <v>200</v>
      </c>
      <c r="G1864" s="1" t="str">
        <f t="shared" si="87"/>
        <v>6259960242832715200</v>
      </c>
      <c r="H1864" s="1" t="s">
        <v>13854</v>
      </c>
      <c r="I1864" t="e">
        <f>VLOOKUP(G3177,银行退汇!H:K,4,FALSE)</f>
        <v>#N/A</v>
      </c>
      <c r="J1864" t="e">
        <f t="shared" si="88"/>
        <v>#N/A</v>
      </c>
      <c r="K1864" t="e">
        <f>VLOOKUP(G1864,网银退汇!H:J,3,FALSE)</f>
        <v>#N/A</v>
      </c>
      <c r="L1864" t="str">
        <f t="shared" si="89"/>
        <v>20170811</v>
      </c>
    </row>
    <row r="1865" spans="1:12">
      <c r="A1865" s="1" t="s">
        <v>11520</v>
      </c>
      <c r="B1865" s="1" t="s">
        <v>5281</v>
      </c>
      <c r="C1865" s="1" t="s">
        <v>13864</v>
      </c>
      <c r="D1865" s="1" t="s">
        <v>13853</v>
      </c>
      <c r="E1865" s="1" t="s">
        <v>11521</v>
      </c>
      <c r="F1865" s="2">
        <v>3</v>
      </c>
      <c r="G1865" s="1" t="str">
        <f t="shared" si="87"/>
        <v>62599602428327153</v>
      </c>
      <c r="H1865" s="1" t="s">
        <v>13854</v>
      </c>
      <c r="I1865" t="e">
        <f>VLOOKUP(G3178,银行退汇!H:K,4,FALSE)</f>
        <v>#N/A</v>
      </c>
      <c r="J1865" t="e">
        <f t="shared" si="88"/>
        <v>#N/A</v>
      </c>
      <c r="K1865" t="e">
        <f>VLOOKUP(G1865,网银退汇!H:J,3,FALSE)</f>
        <v>#N/A</v>
      </c>
      <c r="L1865" t="str">
        <f t="shared" si="89"/>
        <v>20170811</v>
      </c>
    </row>
    <row r="1866" spans="1:12">
      <c r="A1866" s="1" t="s">
        <v>11525</v>
      </c>
      <c r="B1866" s="1" t="s">
        <v>5287</v>
      </c>
      <c r="C1866" s="1" t="s">
        <v>13864</v>
      </c>
      <c r="D1866" s="1" t="s">
        <v>13853</v>
      </c>
      <c r="E1866" s="1" t="s">
        <v>11521</v>
      </c>
      <c r="F1866" s="2">
        <v>479</v>
      </c>
      <c r="G1866" s="1" t="str">
        <f t="shared" si="87"/>
        <v>6259960242832715479</v>
      </c>
      <c r="H1866" s="1" t="s">
        <v>13854</v>
      </c>
      <c r="I1866" t="e">
        <f>VLOOKUP(G3179,银行退汇!H:K,4,FALSE)</f>
        <v>#N/A</v>
      </c>
      <c r="J1866" t="e">
        <f t="shared" si="88"/>
        <v>#N/A</v>
      </c>
      <c r="K1866" t="e">
        <f>VLOOKUP(G1866,网银退汇!H:J,3,FALSE)</f>
        <v>#N/A</v>
      </c>
      <c r="L1866" t="str">
        <f t="shared" si="89"/>
        <v>20170811</v>
      </c>
    </row>
    <row r="1867" spans="1:12">
      <c r="A1867" s="1" t="s">
        <v>11082</v>
      </c>
      <c r="B1867" s="1" t="s">
        <v>4735</v>
      </c>
      <c r="C1867" s="1" t="s">
        <v>13863</v>
      </c>
      <c r="D1867" s="1" t="s">
        <v>13853</v>
      </c>
      <c r="E1867" s="1" t="s">
        <v>11083</v>
      </c>
      <c r="F1867" s="2">
        <v>200</v>
      </c>
      <c r="G1867" s="1" t="str">
        <f t="shared" si="87"/>
        <v>6259960252833561200</v>
      </c>
      <c r="H1867" s="1" t="s">
        <v>13854</v>
      </c>
      <c r="I1867" t="e">
        <f>VLOOKUP(G3180,银行退汇!H:K,4,FALSE)</f>
        <v>#N/A</v>
      </c>
      <c r="J1867" t="e">
        <f t="shared" si="88"/>
        <v>#N/A</v>
      </c>
      <c r="K1867" t="e">
        <f>VLOOKUP(G1867,网银退汇!H:J,3,FALSE)</f>
        <v>#N/A</v>
      </c>
      <c r="L1867" t="str">
        <f t="shared" si="89"/>
        <v>20170810</v>
      </c>
    </row>
    <row r="1868" spans="1:12">
      <c r="A1868" s="1" t="s">
        <v>9375</v>
      </c>
      <c r="B1868" s="1" t="s">
        <v>2658</v>
      </c>
      <c r="C1868" s="1" t="s">
        <v>13856</v>
      </c>
      <c r="D1868" s="1" t="s">
        <v>13853</v>
      </c>
      <c r="E1868" s="1" t="s">
        <v>9376</v>
      </c>
      <c r="F1868" s="2">
        <v>994.5</v>
      </c>
      <c r="G1868" s="1" t="str">
        <f t="shared" si="87"/>
        <v>6282160598585287994.5</v>
      </c>
      <c r="H1868" s="1" t="s">
        <v>13854</v>
      </c>
      <c r="I1868" t="e">
        <f>VLOOKUP(G3181,银行退汇!H:K,4,FALSE)</f>
        <v>#N/A</v>
      </c>
      <c r="J1868" t="e">
        <f t="shared" si="88"/>
        <v>#N/A</v>
      </c>
      <c r="K1868" t="e">
        <f>VLOOKUP(G1868,网银退汇!H:J,3,FALSE)</f>
        <v>#N/A</v>
      </c>
      <c r="L1868" t="str">
        <f t="shared" si="89"/>
        <v>20170803</v>
      </c>
    </row>
    <row r="1869" spans="1:12">
      <c r="A1869" s="1" t="s">
        <v>9927</v>
      </c>
      <c r="B1869" s="1" t="s">
        <v>3320</v>
      </c>
      <c r="C1869" s="1" t="s">
        <v>13859</v>
      </c>
      <c r="D1869" s="1" t="s">
        <v>13853</v>
      </c>
      <c r="E1869" s="1" t="s">
        <v>9928</v>
      </c>
      <c r="F1869" s="2">
        <v>2000</v>
      </c>
      <c r="G1869" s="1" t="str">
        <f t="shared" si="87"/>
        <v>62823188003480152000</v>
      </c>
      <c r="H1869" s="1" t="s">
        <v>13854</v>
      </c>
      <c r="I1869" t="e">
        <f>VLOOKUP(G3182,银行退汇!H:K,4,FALSE)</f>
        <v>#N/A</v>
      </c>
      <c r="J1869" t="e">
        <f t="shared" si="88"/>
        <v>#N/A</v>
      </c>
      <c r="K1869" t="e">
        <f>VLOOKUP(G1869,网银退汇!H:J,3,FALSE)</f>
        <v>#N/A</v>
      </c>
      <c r="L1869" t="str">
        <f t="shared" si="89"/>
        <v>20170806</v>
      </c>
    </row>
    <row r="1870" spans="1:12">
      <c r="A1870" s="1" t="s">
        <v>12297</v>
      </c>
      <c r="B1870" s="1" t="s">
        <v>6246</v>
      </c>
      <c r="C1870" s="1" t="s">
        <v>13867</v>
      </c>
      <c r="D1870" s="1" t="s">
        <v>13853</v>
      </c>
      <c r="E1870" s="1" t="s">
        <v>12298</v>
      </c>
      <c r="F1870" s="2">
        <v>630</v>
      </c>
      <c r="G1870" s="1" t="str">
        <f t="shared" si="87"/>
        <v>6282680008194461630</v>
      </c>
      <c r="H1870" s="1" t="s">
        <v>13854</v>
      </c>
      <c r="I1870" t="e">
        <f>VLOOKUP(G3183,银行退汇!H:K,4,FALSE)</f>
        <v>#N/A</v>
      </c>
      <c r="J1870" t="e">
        <f t="shared" si="88"/>
        <v>#N/A</v>
      </c>
      <c r="K1870" t="e">
        <f>VLOOKUP(G1870,网银退汇!H:J,3,FALSE)</f>
        <v>#N/A</v>
      </c>
      <c r="L1870" t="str">
        <f t="shared" si="89"/>
        <v>20170814</v>
      </c>
    </row>
    <row r="1871" spans="1:12">
      <c r="A1871" s="1" t="s">
        <v>11898</v>
      </c>
      <c r="B1871" s="1" t="s">
        <v>5734</v>
      </c>
      <c r="C1871" s="1" t="s">
        <v>13865</v>
      </c>
      <c r="D1871" s="1" t="s">
        <v>13853</v>
      </c>
      <c r="E1871" s="1" t="s">
        <v>11899</v>
      </c>
      <c r="F1871" s="2">
        <v>3770.21</v>
      </c>
      <c r="G1871" s="1" t="str">
        <f t="shared" si="87"/>
        <v>62826800083737683770.21</v>
      </c>
      <c r="H1871" s="1" t="s">
        <v>13854</v>
      </c>
      <c r="I1871" t="e">
        <f>VLOOKUP(G3184,银行退汇!H:K,4,FALSE)</f>
        <v>#N/A</v>
      </c>
      <c r="J1871" t="e">
        <f t="shared" si="88"/>
        <v>#N/A</v>
      </c>
      <c r="K1871" t="e">
        <f>VLOOKUP(G1871,网银退汇!H:J,3,FALSE)</f>
        <v>#N/A</v>
      </c>
      <c r="L1871" t="str">
        <f t="shared" si="89"/>
        <v>20170812</v>
      </c>
    </row>
    <row r="1872" spans="1:12">
      <c r="A1872" s="1" t="s">
        <v>11901</v>
      </c>
      <c r="B1872" s="1" t="s">
        <v>5738</v>
      </c>
      <c r="C1872" s="1" t="s">
        <v>13865</v>
      </c>
      <c r="D1872" s="1" t="s">
        <v>13853</v>
      </c>
      <c r="E1872" s="1" t="s">
        <v>11899</v>
      </c>
      <c r="F1872" s="2">
        <v>4800</v>
      </c>
      <c r="G1872" s="1" t="str">
        <f t="shared" si="87"/>
        <v>62826800083737684800</v>
      </c>
      <c r="H1872" s="1" t="s">
        <v>13854</v>
      </c>
      <c r="I1872" t="e">
        <f>VLOOKUP(G3185,银行退汇!H:K,4,FALSE)</f>
        <v>#N/A</v>
      </c>
      <c r="J1872" t="e">
        <f t="shared" si="88"/>
        <v>#N/A</v>
      </c>
      <c r="K1872" t="e">
        <f>VLOOKUP(G1872,网银退汇!H:J,3,FALSE)</f>
        <v>#N/A</v>
      </c>
      <c r="L1872" t="str">
        <f t="shared" si="89"/>
        <v>20170812</v>
      </c>
    </row>
    <row r="1873" spans="1:12">
      <c r="A1873" s="1" t="s">
        <v>11903</v>
      </c>
      <c r="B1873" s="1" t="s">
        <v>5742</v>
      </c>
      <c r="C1873" s="1" t="s">
        <v>13865</v>
      </c>
      <c r="D1873" s="1" t="s">
        <v>13853</v>
      </c>
      <c r="E1873" s="1" t="s">
        <v>11899</v>
      </c>
      <c r="F1873" s="2">
        <v>63</v>
      </c>
      <c r="G1873" s="1" t="str">
        <f t="shared" si="87"/>
        <v>628268000837376863</v>
      </c>
      <c r="H1873" s="1" t="s">
        <v>13854</v>
      </c>
      <c r="I1873" t="e">
        <f>VLOOKUP(G3186,银行退汇!H:K,4,FALSE)</f>
        <v>#N/A</v>
      </c>
      <c r="J1873" t="e">
        <f t="shared" si="88"/>
        <v>#N/A</v>
      </c>
      <c r="K1873" t="e">
        <f>VLOOKUP(G1873,网银退汇!H:J,3,FALSE)</f>
        <v>#N/A</v>
      </c>
      <c r="L1873" t="str">
        <f t="shared" si="89"/>
        <v>20170812</v>
      </c>
    </row>
    <row r="1874" spans="1:12">
      <c r="A1874" s="1" t="s">
        <v>11376</v>
      </c>
      <c r="B1874" s="1" t="s">
        <v>5096</v>
      </c>
      <c r="C1874" s="1" t="s">
        <v>13863</v>
      </c>
      <c r="D1874" s="1" t="s">
        <v>13853</v>
      </c>
      <c r="E1874" s="1" t="s">
        <v>11377</v>
      </c>
      <c r="F1874" s="2">
        <v>100</v>
      </c>
      <c r="G1874" s="1" t="str">
        <f t="shared" si="87"/>
        <v>6282680023129476100</v>
      </c>
      <c r="H1874" s="1" t="s">
        <v>13854</v>
      </c>
      <c r="I1874" t="e">
        <f>VLOOKUP(G3187,银行退汇!H:K,4,FALSE)</f>
        <v>#N/A</v>
      </c>
      <c r="J1874" t="e">
        <f t="shared" si="88"/>
        <v>#N/A</v>
      </c>
      <c r="K1874" t="e">
        <f>VLOOKUP(G1874,网银退汇!H:J,3,FALSE)</f>
        <v>#N/A</v>
      </c>
      <c r="L1874" t="str">
        <f t="shared" si="89"/>
        <v>20170810</v>
      </c>
    </row>
    <row r="1875" spans="1:12">
      <c r="A1875" s="1" t="s">
        <v>13475</v>
      </c>
      <c r="B1875" s="1" t="s">
        <v>7850</v>
      </c>
      <c r="C1875" s="1" t="s">
        <v>13871</v>
      </c>
      <c r="D1875" s="1" t="s">
        <v>13853</v>
      </c>
      <c r="E1875" s="6" t="s">
        <v>178</v>
      </c>
      <c r="F1875" s="13">
        <v>100</v>
      </c>
      <c r="G1875" s="1" t="str">
        <f t="shared" si="87"/>
        <v>6282680024677549100</v>
      </c>
      <c r="H1875" s="1" t="s">
        <v>13854</v>
      </c>
      <c r="I1875" t="e">
        <f>VLOOKUP(G3188,银行退汇!H:K,4,FALSE)</f>
        <v>#N/A</v>
      </c>
      <c r="J1875" t="e">
        <f t="shared" si="88"/>
        <v>#N/A</v>
      </c>
      <c r="K1875" t="str">
        <f>VLOOKUP(G1875,网银退汇!H:J,3,FALSE)</f>
        <v>2017-08-18</v>
      </c>
      <c r="L1875" t="str">
        <f t="shared" si="89"/>
        <v>20170818</v>
      </c>
    </row>
    <row r="1876" spans="1:12">
      <c r="A1876" s="1" t="s">
        <v>13473</v>
      </c>
      <c r="B1876" s="1" t="s">
        <v>7846</v>
      </c>
      <c r="C1876" s="1" t="s">
        <v>13871</v>
      </c>
      <c r="D1876" s="1" t="s">
        <v>13853</v>
      </c>
      <c r="E1876" s="1" t="s">
        <v>178</v>
      </c>
      <c r="F1876" s="2">
        <v>311.41000000000003</v>
      </c>
      <c r="G1876" s="1" t="str">
        <f t="shared" si="87"/>
        <v>6282680024677549311.41</v>
      </c>
      <c r="H1876" s="1" t="s">
        <v>13854</v>
      </c>
      <c r="I1876" t="e">
        <f>VLOOKUP(G3189,银行退汇!H:K,4,FALSE)</f>
        <v>#N/A</v>
      </c>
      <c r="J1876" t="e">
        <f t="shared" si="88"/>
        <v>#N/A</v>
      </c>
      <c r="K1876" t="e">
        <f>VLOOKUP(G1876,网银退汇!H:J,3,FALSE)</f>
        <v>#N/A</v>
      </c>
      <c r="L1876" t="str">
        <f t="shared" si="89"/>
        <v>20170818</v>
      </c>
    </row>
    <row r="1877" spans="1:12">
      <c r="A1877" s="1" t="s">
        <v>9089</v>
      </c>
      <c r="B1877" s="1" t="s">
        <v>2293</v>
      </c>
      <c r="C1877" s="1" t="s">
        <v>13856</v>
      </c>
      <c r="D1877" s="1" t="s">
        <v>13853</v>
      </c>
      <c r="E1877" s="1" t="s">
        <v>9090</v>
      </c>
      <c r="F1877" s="2">
        <v>363</v>
      </c>
      <c r="G1877" s="1" t="str">
        <f t="shared" si="87"/>
        <v>6282680046286790363</v>
      </c>
      <c r="H1877" s="1" t="s">
        <v>13854</v>
      </c>
      <c r="I1877" t="e">
        <f>VLOOKUP(G3190,银行退汇!H:K,4,FALSE)</f>
        <v>#N/A</v>
      </c>
      <c r="J1877" t="e">
        <f t="shared" si="88"/>
        <v>#N/A</v>
      </c>
      <c r="K1877" t="e">
        <f>VLOOKUP(G1877,网银退汇!H:J,3,FALSE)</f>
        <v>#N/A</v>
      </c>
      <c r="L1877" t="str">
        <f t="shared" si="89"/>
        <v>20170803</v>
      </c>
    </row>
    <row r="1878" spans="1:12">
      <c r="A1878" s="1" t="s">
        <v>8589</v>
      </c>
      <c r="B1878" s="1" t="s">
        <v>1682</v>
      </c>
      <c r="C1878" s="1" t="s">
        <v>13852</v>
      </c>
      <c r="D1878" s="1" t="s">
        <v>13853</v>
      </c>
      <c r="E1878" s="1" t="s">
        <v>8590</v>
      </c>
      <c r="F1878" s="2">
        <v>18.95</v>
      </c>
      <c r="G1878" s="1" t="str">
        <f t="shared" si="87"/>
        <v>628288003605742118.95</v>
      </c>
      <c r="H1878" s="1" t="s">
        <v>13854</v>
      </c>
      <c r="I1878" t="e">
        <f>VLOOKUP(G3191,银行退汇!H:K,4,FALSE)</f>
        <v>#N/A</v>
      </c>
      <c r="J1878" t="e">
        <f t="shared" si="88"/>
        <v>#N/A</v>
      </c>
      <c r="K1878" t="e">
        <f>VLOOKUP(G1878,网银退汇!H:J,3,FALSE)</f>
        <v>#N/A</v>
      </c>
      <c r="L1878" t="str">
        <f t="shared" si="89"/>
        <v>20170801</v>
      </c>
    </row>
    <row r="1879" spans="1:12">
      <c r="A1879" s="1" t="s">
        <v>8835</v>
      </c>
      <c r="B1879" s="1" t="s">
        <v>2003</v>
      </c>
      <c r="C1879" s="1" t="s">
        <v>13855</v>
      </c>
      <c r="D1879" s="1" t="s">
        <v>13853</v>
      </c>
      <c r="E1879" s="1" t="s">
        <v>8590</v>
      </c>
      <c r="F1879" s="2">
        <v>500</v>
      </c>
      <c r="G1879" s="1" t="str">
        <f t="shared" si="87"/>
        <v>6282880036057421500</v>
      </c>
      <c r="H1879" s="1" t="s">
        <v>13854</v>
      </c>
      <c r="I1879" t="e">
        <f>VLOOKUP(G3192,银行退汇!H:K,4,FALSE)</f>
        <v>#N/A</v>
      </c>
      <c r="J1879" t="e">
        <f t="shared" si="88"/>
        <v>#N/A</v>
      </c>
      <c r="K1879" t="e">
        <f>VLOOKUP(G1879,网银退汇!H:J,3,FALSE)</f>
        <v>#N/A</v>
      </c>
      <c r="L1879" t="str">
        <f t="shared" si="89"/>
        <v>20170802</v>
      </c>
    </row>
    <row r="1880" spans="1:12">
      <c r="A1880" s="1" t="s">
        <v>8793</v>
      </c>
      <c r="B1880" s="1" t="s">
        <v>1948</v>
      </c>
      <c r="C1880" s="1" t="s">
        <v>13855</v>
      </c>
      <c r="D1880" s="1" t="s">
        <v>13853</v>
      </c>
      <c r="E1880" s="1" t="s">
        <v>8794</v>
      </c>
      <c r="F1880" s="2">
        <v>125.5</v>
      </c>
      <c r="G1880" s="1" t="str">
        <f t="shared" si="87"/>
        <v>6282880069063288125.5</v>
      </c>
      <c r="H1880" s="1" t="s">
        <v>13854</v>
      </c>
      <c r="I1880" t="e">
        <f>VLOOKUP(G3193,银行退汇!H:K,4,FALSE)</f>
        <v>#N/A</v>
      </c>
      <c r="J1880" t="e">
        <f t="shared" si="88"/>
        <v>#N/A</v>
      </c>
      <c r="K1880" t="e">
        <f>VLOOKUP(G1880,网银退汇!H:J,3,FALSE)</f>
        <v>#N/A</v>
      </c>
      <c r="L1880" t="str">
        <f t="shared" si="89"/>
        <v>20170802</v>
      </c>
    </row>
    <row r="1881" spans="1:12">
      <c r="A1881" s="1" t="s">
        <v>10799</v>
      </c>
      <c r="B1881" s="1" t="s">
        <v>4400</v>
      </c>
      <c r="C1881" s="1" t="s">
        <v>13862</v>
      </c>
      <c r="D1881" s="1" t="s">
        <v>13853</v>
      </c>
      <c r="E1881" s="1" t="s">
        <v>10800</v>
      </c>
      <c r="F1881" s="2">
        <v>50</v>
      </c>
      <c r="G1881" s="1" t="str">
        <f t="shared" si="87"/>
        <v>628288007535684150</v>
      </c>
      <c r="H1881" s="1" t="s">
        <v>13854</v>
      </c>
      <c r="I1881" t="e">
        <f>VLOOKUP(G3194,银行退汇!H:K,4,FALSE)</f>
        <v>#N/A</v>
      </c>
      <c r="J1881" t="e">
        <f t="shared" si="88"/>
        <v>#N/A</v>
      </c>
      <c r="K1881" t="e">
        <f>VLOOKUP(G1881,网银退汇!H:J,3,FALSE)</f>
        <v>#N/A</v>
      </c>
      <c r="L1881" t="str">
        <f t="shared" si="89"/>
        <v>20170809</v>
      </c>
    </row>
    <row r="1882" spans="1:12">
      <c r="A1882" s="1" t="s">
        <v>10802</v>
      </c>
      <c r="B1882" s="1" t="s">
        <v>4404</v>
      </c>
      <c r="C1882" s="1" t="s">
        <v>13862</v>
      </c>
      <c r="D1882" s="1" t="s">
        <v>13853</v>
      </c>
      <c r="E1882" s="1" t="s">
        <v>10800</v>
      </c>
      <c r="F1882" s="2">
        <v>50</v>
      </c>
      <c r="G1882" s="1" t="str">
        <f t="shared" si="87"/>
        <v>628288007535684150</v>
      </c>
      <c r="H1882" s="1" t="s">
        <v>13854</v>
      </c>
      <c r="I1882" t="e">
        <f>VLOOKUP(G3195,银行退汇!H:K,4,FALSE)</f>
        <v>#N/A</v>
      </c>
      <c r="J1882" t="e">
        <f t="shared" si="88"/>
        <v>#N/A</v>
      </c>
      <c r="K1882" t="e">
        <f>VLOOKUP(G1882,网银退汇!H:J,3,FALSE)</f>
        <v>#N/A</v>
      </c>
      <c r="L1882" t="str">
        <f t="shared" si="89"/>
        <v>20170809</v>
      </c>
    </row>
    <row r="1883" spans="1:12">
      <c r="A1883" s="1" t="s">
        <v>10804</v>
      </c>
      <c r="B1883" s="1" t="s">
        <v>4406</v>
      </c>
      <c r="C1883" s="1" t="s">
        <v>13862</v>
      </c>
      <c r="D1883" s="1" t="s">
        <v>13853</v>
      </c>
      <c r="E1883" s="1" t="s">
        <v>10800</v>
      </c>
      <c r="F1883" s="2">
        <v>50</v>
      </c>
      <c r="G1883" s="1" t="str">
        <f t="shared" si="87"/>
        <v>628288007535684150</v>
      </c>
      <c r="H1883" s="1" t="s">
        <v>13854</v>
      </c>
      <c r="I1883" t="e">
        <f>VLOOKUP(G3196,银行退汇!H:K,4,FALSE)</f>
        <v>#N/A</v>
      </c>
      <c r="J1883" t="e">
        <f t="shared" si="88"/>
        <v>#N/A</v>
      </c>
      <c r="K1883" t="e">
        <f>VLOOKUP(G1883,网银退汇!H:J,3,FALSE)</f>
        <v>#N/A</v>
      </c>
      <c r="L1883" t="str">
        <f t="shared" si="89"/>
        <v>20170809</v>
      </c>
    </row>
    <row r="1884" spans="1:12">
      <c r="A1884" s="1" t="s">
        <v>10806</v>
      </c>
      <c r="B1884" s="1" t="s">
        <v>4408</v>
      </c>
      <c r="C1884" s="1" t="s">
        <v>13862</v>
      </c>
      <c r="D1884" s="1" t="s">
        <v>13853</v>
      </c>
      <c r="E1884" s="1" t="s">
        <v>10800</v>
      </c>
      <c r="F1884" s="2">
        <v>50</v>
      </c>
      <c r="G1884" s="1" t="str">
        <f t="shared" si="87"/>
        <v>628288007535684150</v>
      </c>
      <c r="H1884" s="1" t="s">
        <v>13854</v>
      </c>
      <c r="I1884" t="e">
        <f>VLOOKUP(G3197,银行退汇!H:K,4,FALSE)</f>
        <v>#N/A</v>
      </c>
      <c r="J1884" t="e">
        <f t="shared" si="88"/>
        <v>#N/A</v>
      </c>
      <c r="K1884" t="e">
        <f>VLOOKUP(G1884,网银退汇!H:J,3,FALSE)</f>
        <v>#N/A</v>
      </c>
      <c r="L1884" t="str">
        <f t="shared" si="89"/>
        <v>20170809</v>
      </c>
    </row>
    <row r="1885" spans="1:12">
      <c r="A1885" s="1" t="s">
        <v>10808</v>
      </c>
      <c r="B1885" s="1" t="s">
        <v>4410</v>
      </c>
      <c r="C1885" s="1" t="s">
        <v>13862</v>
      </c>
      <c r="D1885" s="1" t="s">
        <v>13853</v>
      </c>
      <c r="E1885" s="1" t="s">
        <v>10800</v>
      </c>
      <c r="F1885" s="2">
        <v>50</v>
      </c>
      <c r="G1885" s="1" t="str">
        <f t="shared" si="87"/>
        <v>628288007535684150</v>
      </c>
      <c r="H1885" s="1" t="s">
        <v>13854</v>
      </c>
      <c r="I1885" t="e">
        <f>VLOOKUP(G3198,银行退汇!H:K,4,FALSE)</f>
        <v>#N/A</v>
      </c>
      <c r="J1885" t="e">
        <f t="shared" si="88"/>
        <v>#N/A</v>
      </c>
      <c r="K1885" t="e">
        <f>VLOOKUP(G1885,网银退汇!H:J,3,FALSE)</f>
        <v>#N/A</v>
      </c>
      <c r="L1885" t="str">
        <f t="shared" si="89"/>
        <v>20170809</v>
      </c>
    </row>
    <row r="1886" spans="1:12">
      <c r="A1886" s="1" t="s">
        <v>10812</v>
      </c>
      <c r="B1886" s="1" t="s">
        <v>4414</v>
      </c>
      <c r="C1886" s="1" t="s">
        <v>13862</v>
      </c>
      <c r="D1886" s="1" t="s">
        <v>13853</v>
      </c>
      <c r="E1886" s="1" t="s">
        <v>10800</v>
      </c>
      <c r="F1886" s="2">
        <v>50</v>
      </c>
      <c r="G1886" s="1" t="str">
        <f t="shared" si="87"/>
        <v>628288007535684150</v>
      </c>
      <c r="H1886" s="1" t="s">
        <v>13854</v>
      </c>
      <c r="I1886" t="e">
        <f>VLOOKUP(G3199,银行退汇!H:K,4,FALSE)</f>
        <v>#N/A</v>
      </c>
      <c r="J1886" t="e">
        <f t="shared" si="88"/>
        <v>#N/A</v>
      </c>
      <c r="K1886" t="e">
        <f>VLOOKUP(G1886,网银退汇!H:J,3,FALSE)</f>
        <v>#N/A</v>
      </c>
      <c r="L1886" t="str">
        <f t="shared" si="89"/>
        <v>20170809</v>
      </c>
    </row>
    <row r="1887" spans="1:12">
      <c r="A1887" s="1" t="s">
        <v>8823</v>
      </c>
      <c r="B1887" s="1" t="s">
        <v>1985</v>
      </c>
      <c r="C1887" s="1" t="s">
        <v>13855</v>
      </c>
      <c r="D1887" s="1" t="s">
        <v>13853</v>
      </c>
      <c r="E1887" s="1" t="s">
        <v>8824</v>
      </c>
      <c r="F1887" s="2">
        <v>369.98</v>
      </c>
      <c r="G1887" s="1" t="str">
        <f t="shared" si="87"/>
        <v>6282880082139784369.98</v>
      </c>
      <c r="H1887" s="1" t="s">
        <v>13854</v>
      </c>
      <c r="I1887" t="e">
        <f>VLOOKUP(G3200,银行退汇!H:K,4,FALSE)</f>
        <v>#N/A</v>
      </c>
      <c r="J1887" t="e">
        <f t="shared" si="88"/>
        <v>#N/A</v>
      </c>
      <c r="K1887" t="e">
        <f>VLOOKUP(G1887,网银退汇!H:J,3,FALSE)</f>
        <v>#N/A</v>
      </c>
      <c r="L1887" t="str">
        <f t="shared" si="89"/>
        <v>20170802</v>
      </c>
    </row>
    <row r="1888" spans="1:12">
      <c r="A1888" s="1" t="s">
        <v>13207</v>
      </c>
      <c r="B1888" s="1" t="s">
        <v>7484</v>
      </c>
      <c r="C1888" s="1" t="s">
        <v>13870</v>
      </c>
      <c r="D1888" s="1" t="s">
        <v>13853</v>
      </c>
      <c r="E1888" s="1" t="s">
        <v>13208</v>
      </c>
      <c r="F1888" s="2">
        <v>12.5</v>
      </c>
      <c r="G1888" s="1" t="str">
        <f t="shared" si="87"/>
        <v>628307003684410612.5</v>
      </c>
      <c r="H1888" s="1" t="s">
        <v>13854</v>
      </c>
      <c r="I1888" t="e">
        <f>VLOOKUP(G3201,银行退汇!H:K,4,FALSE)</f>
        <v>#N/A</v>
      </c>
      <c r="J1888" t="e">
        <f t="shared" si="88"/>
        <v>#N/A</v>
      </c>
      <c r="K1888" t="e">
        <f>VLOOKUP(G1888,网银退汇!H:J,3,FALSE)</f>
        <v>#N/A</v>
      </c>
      <c r="L1888" t="str">
        <f t="shared" si="89"/>
        <v>20170817</v>
      </c>
    </row>
    <row r="1889" spans="1:12">
      <c r="A1889" s="1" t="s">
        <v>10525</v>
      </c>
      <c r="B1889" s="1" t="s">
        <v>4058</v>
      </c>
      <c r="C1889" s="1" t="s">
        <v>13861</v>
      </c>
      <c r="D1889" s="1" t="s">
        <v>13853</v>
      </c>
      <c r="E1889" s="1" t="s">
        <v>10526</v>
      </c>
      <c r="F1889" s="2">
        <v>134.19999999999999</v>
      </c>
      <c r="G1889" s="1" t="str">
        <f t="shared" si="87"/>
        <v>6283078010136100134.2</v>
      </c>
      <c r="H1889" s="1" t="s">
        <v>13854</v>
      </c>
      <c r="I1889" t="e">
        <f>VLOOKUP(G3202,银行退汇!H:K,4,FALSE)</f>
        <v>#N/A</v>
      </c>
      <c r="J1889" t="e">
        <f t="shared" si="88"/>
        <v>#N/A</v>
      </c>
      <c r="K1889" t="e">
        <f>VLOOKUP(G1889,网银退汇!H:J,3,FALSE)</f>
        <v>#N/A</v>
      </c>
      <c r="L1889" t="str">
        <f t="shared" si="89"/>
        <v>20170808</v>
      </c>
    </row>
    <row r="1890" spans="1:12">
      <c r="A1890" s="1" t="s">
        <v>8576</v>
      </c>
      <c r="B1890" s="1" t="s">
        <v>1666</v>
      </c>
      <c r="C1890" s="1" t="s">
        <v>13852</v>
      </c>
      <c r="D1890" s="1" t="s">
        <v>13853</v>
      </c>
      <c r="E1890" s="1" t="s">
        <v>8577</v>
      </c>
      <c r="F1890" s="2">
        <v>228.7</v>
      </c>
      <c r="G1890" s="1" t="str">
        <f t="shared" si="87"/>
        <v>6283078016247109228.7</v>
      </c>
      <c r="H1890" s="1" t="s">
        <v>13854</v>
      </c>
      <c r="I1890" t="e">
        <f>VLOOKUP(G3203,银行退汇!H:K,4,FALSE)</f>
        <v>#N/A</v>
      </c>
      <c r="J1890" t="e">
        <f t="shared" si="88"/>
        <v>#N/A</v>
      </c>
      <c r="K1890" t="e">
        <f>VLOOKUP(G1890,网银退汇!H:J,3,FALSE)</f>
        <v>#N/A</v>
      </c>
      <c r="L1890" t="str">
        <f t="shared" si="89"/>
        <v>20170801</v>
      </c>
    </row>
    <row r="1891" spans="1:12">
      <c r="A1891" s="1" t="s">
        <v>11936</v>
      </c>
      <c r="B1891" s="1" t="s">
        <v>11935</v>
      </c>
      <c r="C1891" s="1" t="s">
        <v>13866</v>
      </c>
      <c r="D1891" s="1" t="s">
        <v>13853</v>
      </c>
      <c r="E1891" s="6" t="s">
        <v>531</v>
      </c>
      <c r="F1891" s="13">
        <v>1591.2</v>
      </c>
      <c r="G1891" s="1" t="str">
        <f t="shared" si="87"/>
        <v>62830780165881061591.2</v>
      </c>
      <c r="H1891" s="1" t="s">
        <v>13854</v>
      </c>
      <c r="I1891" t="e">
        <f>VLOOKUP(G3204,银行退汇!H:K,4,FALSE)</f>
        <v>#N/A</v>
      </c>
      <c r="J1891" t="e">
        <f t="shared" si="88"/>
        <v>#N/A</v>
      </c>
      <c r="K1891" t="str">
        <f>VLOOKUP(G1891,网银退汇!H:J,3,FALSE)</f>
        <v>2017-08-14</v>
      </c>
      <c r="L1891" t="str">
        <f t="shared" si="89"/>
        <v>20170813</v>
      </c>
    </row>
    <row r="1892" spans="1:12">
      <c r="A1892" s="1" t="s">
        <v>12824</v>
      </c>
      <c r="B1892" s="1" t="s">
        <v>6970</v>
      </c>
      <c r="C1892" s="1" t="s">
        <v>13869</v>
      </c>
      <c r="D1892" s="1" t="s">
        <v>13853</v>
      </c>
      <c r="E1892" s="1" t="s">
        <v>12825</v>
      </c>
      <c r="F1892" s="2">
        <v>181.2</v>
      </c>
      <c r="G1892" s="1" t="str">
        <f t="shared" si="87"/>
        <v>6283078033171100181.2</v>
      </c>
      <c r="H1892" s="1" t="s">
        <v>13854</v>
      </c>
      <c r="I1892" t="e">
        <f>VLOOKUP(G3205,银行退汇!H:K,4,FALSE)</f>
        <v>#N/A</v>
      </c>
      <c r="J1892" t="e">
        <f t="shared" si="88"/>
        <v>#N/A</v>
      </c>
      <c r="K1892" t="e">
        <f>VLOOKUP(G1892,网银退汇!H:J,3,FALSE)</f>
        <v>#N/A</v>
      </c>
      <c r="L1892" t="str">
        <f t="shared" si="89"/>
        <v>20170816</v>
      </c>
    </row>
    <row r="1893" spans="1:12">
      <c r="A1893" s="1" t="s">
        <v>12761</v>
      </c>
      <c r="B1893" s="1" t="s">
        <v>6886</v>
      </c>
      <c r="C1893" s="1" t="s">
        <v>13869</v>
      </c>
      <c r="D1893" s="1" t="s">
        <v>13853</v>
      </c>
      <c r="E1893" s="1" t="s">
        <v>12762</v>
      </c>
      <c r="F1893" s="2">
        <v>159.19999999999999</v>
      </c>
      <c r="G1893" s="1" t="str">
        <f t="shared" si="87"/>
        <v>6283078041187106159.2</v>
      </c>
      <c r="H1893" s="1" t="s">
        <v>13854</v>
      </c>
      <c r="I1893" t="e">
        <f>VLOOKUP(G3206,银行退汇!H:K,4,FALSE)</f>
        <v>#N/A</v>
      </c>
      <c r="J1893" t="e">
        <f t="shared" si="88"/>
        <v>#N/A</v>
      </c>
      <c r="K1893" t="e">
        <f>VLOOKUP(G1893,网银退汇!H:J,3,FALSE)</f>
        <v>#N/A</v>
      </c>
      <c r="L1893" t="str">
        <f t="shared" si="89"/>
        <v>20170816</v>
      </c>
    </row>
    <row r="1894" spans="1:12">
      <c r="A1894" s="1" t="s">
        <v>8384</v>
      </c>
      <c r="B1894" s="1" t="s">
        <v>1423</v>
      </c>
      <c r="C1894" s="1" t="s">
        <v>13852</v>
      </c>
      <c r="D1894" s="1" t="s">
        <v>13853</v>
      </c>
      <c r="E1894" s="1" t="s">
        <v>8385</v>
      </c>
      <c r="F1894" s="2">
        <v>160</v>
      </c>
      <c r="G1894" s="1" t="str">
        <f t="shared" si="87"/>
        <v>6283078041210106160</v>
      </c>
      <c r="H1894" s="1" t="s">
        <v>13854</v>
      </c>
      <c r="I1894" t="e">
        <f>VLOOKUP(G3207,银行退汇!H:K,4,FALSE)</f>
        <v>#N/A</v>
      </c>
      <c r="J1894" t="e">
        <f t="shared" si="88"/>
        <v>#N/A</v>
      </c>
      <c r="K1894" t="e">
        <f>VLOOKUP(G1894,网银退汇!H:J,3,FALSE)</f>
        <v>#N/A</v>
      </c>
      <c r="L1894" t="str">
        <f t="shared" si="89"/>
        <v>20170801</v>
      </c>
    </row>
    <row r="1895" spans="1:12">
      <c r="A1895" s="1" t="s">
        <v>12044</v>
      </c>
      <c r="B1895" s="1" t="s">
        <v>5919</v>
      </c>
      <c r="C1895" s="1" t="s">
        <v>13867</v>
      </c>
      <c r="D1895" s="1" t="s">
        <v>13853</v>
      </c>
      <c r="E1895" s="1" t="s">
        <v>12045</v>
      </c>
      <c r="F1895" s="2">
        <v>500</v>
      </c>
      <c r="G1895" s="1" t="str">
        <f t="shared" si="87"/>
        <v>6283078058028102500</v>
      </c>
      <c r="H1895" s="1" t="s">
        <v>13854</v>
      </c>
      <c r="I1895" t="e">
        <f>VLOOKUP(G3208,银行退汇!H:K,4,FALSE)</f>
        <v>#N/A</v>
      </c>
      <c r="J1895" t="e">
        <f t="shared" si="88"/>
        <v>#N/A</v>
      </c>
      <c r="K1895" t="e">
        <f>VLOOKUP(G1895,网银退汇!H:J,3,FALSE)</f>
        <v>#N/A</v>
      </c>
      <c r="L1895" t="str">
        <f t="shared" si="89"/>
        <v>20170814</v>
      </c>
    </row>
    <row r="1896" spans="1:12">
      <c r="A1896" s="1" t="s">
        <v>8410</v>
      </c>
      <c r="B1896" s="1" t="s">
        <v>1459</v>
      </c>
      <c r="C1896" s="1" t="s">
        <v>13852</v>
      </c>
      <c r="D1896" s="1" t="s">
        <v>13853</v>
      </c>
      <c r="E1896" s="1" t="s">
        <v>8411</v>
      </c>
      <c r="F1896" s="2">
        <v>125</v>
      </c>
      <c r="G1896" s="1" t="str">
        <f t="shared" si="87"/>
        <v>6283078058803108125</v>
      </c>
      <c r="H1896" s="1" t="s">
        <v>13854</v>
      </c>
      <c r="I1896" t="e">
        <f>VLOOKUP(G3209,银行退汇!H:K,4,FALSE)</f>
        <v>#N/A</v>
      </c>
      <c r="J1896" t="e">
        <f t="shared" si="88"/>
        <v>#N/A</v>
      </c>
      <c r="K1896" t="e">
        <f>VLOOKUP(G1896,网银退汇!H:J,3,FALSE)</f>
        <v>#N/A</v>
      </c>
      <c r="L1896" t="str">
        <f t="shared" si="89"/>
        <v>20170801</v>
      </c>
    </row>
    <row r="1897" spans="1:12">
      <c r="A1897" s="1" t="s">
        <v>11230</v>
      </c>
      <c r="B1897" s="1" t="s">
        <v>11229</v>
      </c>
      <c r="C1897" s="1" t="s">
        <v>13863</v>
      </c>
      <c r="D1897" s="1" t="s">
        <v>13853</v>
      </c>
      <c r="E1897" s="6" t="s">
        <v>11231</v>
      </c>
      <c r="F1897" s="13">
        <v>141.19999999999999</v>
      </c>
      <c r="G1897" s="1" t="str">
        <f t="shared" si="87"/>
        <v>6283174002903480141.2</v>
      </c>
      <c r="H1897" s="1" t="s">
        <v>13854</v>
      </c>
      <c r="I1897" t="e">
        <f>VLOOKUP(G3210,银行退汇!H:K,4,FALSE)</f>
        <v>#N/A</v>
      </c>
      <c r="J1897" t="e">
        <f t="shared" si="88"/>
        <v>#N/A</v>
      </c>
      <c r="K1897" t="str">
        <f>VLOOKUP(G1897,网银退汇!H:J,3,FALSE)</f>
        <v>2017-08-11</v>
      </c>
      <c r="L1897" t="str">
        <f t="shared" si="89"/>
        <v>20170810</v>
      </c>
    </row>
    <row r="1898" spans="1:12">
      <c r="A1898" s="1" t="s">
        <v>11236</v>
      </c>
      <c r="B1898" s="1" t="s">
        <v>11235</v>
      </c>
      <c r="C1898" s="1" t="s">
        <v>13863</v>
      </c>
      <c r="D1898" s="1" t="s">
        <v>13853</v>
      </c>
      <c r="E1898" s="6" t="s">
        <v>11231</v>
      </c>
      <c r="F1898" s="13">
        <v>196.3</v>
      </c>
      <c r="G1898" s="1" t="str">
        <f t="shared" si="87"/>
        <v>6283174002903480196.3</v>
      </c>
      <c r="H1898" s="1" t="s">
        <v>13854</v>
      </c>
      <c r="I1898" t="e">
        <f>VLOOKUP(G3211,银行退汇!H:K,4,FALSE)</f>
        <v>#N/A</v>
      </c>
      <c r="J1898" t="e">
        <f t="shared" si="88"/>
        <v>#N/A</v>
      </c>
      <c r="K1898" t="str">
        <f>VLOOKUP(G1898,网银退汇!H:J,3,FALSE)</f>
        <v>2017-08-11</v>
      </c>
      <c r="L1898" t="str">
        <f t="shared" si="89"/>
        <v>20170810</v>
      </c>
    </row>
    <row r="1899" spans="1:12">
      <c r="A1899" s="1" t="s">
        <v>11271</v>
      </c>
      <c r="B1899" s="1" t="s">
        <v>4963</v>
      </c>
      <c r="C1899" s="1" t="s">
        <v>13863</v>
      </c>
      <c r="D1899" s="1" t="s">
        <v>13853</v>
      </c>
      <c r="E1899" s="1" t="s">
        <v>11272</v>
      </c>
      <c r="F1899" s="2">
        <v>482.93</v>
      </c>
      <c r="G1899" s="1" t="str">
        <f t="shared" si="87"/>
        <v>6283174230060764482.93</v>
      </c>
      <c r="H1899" s="1" t="s">
        <v>13854</v>
      </c>
      <c r="I1899" t="e">
        <f>VLOOKUP(G3212,银行退汇!H:K,4,FALSE)</f>
        <v>#N/A</v>
      </c>
      <c r="J1899" t="e">
        <f t="shared" si="88"/>
        <v>#N/A</v>
      </c>
      <c r="K1899" t="e">
        <f>VLOOKUP(G1899,网银退汇!H:J,3,FALSE)</f>
        <v>#N/A</v>
      </c>
      <c r="L1899" t="str">
        <f t="shared" si="89"/>
        <v>20170810</v>
      </c>
    </row>
    <row r="1900" spans="1:12">
      <c r="A1900" s="1" t="s">
        <v>11108</v>
      </c>
      <c r="B1900" s="1" t="s">
        <v>11107</v>
      </c>
      <c r="C1900" s="1" t="s">
        <v>13863</v>
      </c>
      <c r="D1900" s="1" t="s">
        <v>13853</v>
      </c>
      <c r="E1900" s="6" t="s">
        <v>13911</v>
      </c>
      <c r="F1900" s="13">
        <v>164.98</v>
      </c>
      <c r="G1900" s="1" t="str">
        <f t="shared" si="87"/>
        <v>6283174240059467164.98</v>
      </c>
      <c r="H1900" s="1" t="s">
        <v>13854</v>
      </c>
      <c r="I1900" t="e">
        <f>VLOOKUP(G3213,银行退汇!H:K,4,FALSE)</f>
        <v>#N/A</v>
      </c>
      <c r="J1900" t="e">
        <f t="shared" si="88"/>
        <v>#N/A</v>
      </c>
      <c r="K1900" t="str">
        <f>VLOOKUP(G1900,网银退汇!H:J,3,FALSE)</f>
        <v>2017-08-11</v>
      </c>
      <c r="L1900" t="str">
        <f t="shared" si="89"/>
        <v>20170810</v>
      </c>
    </row>
    <row r="1901" spans="1:12">
      <c r="A1901" s="1" t="s">
        <v>11111</v>
      </c>
      <c r="B1901" s="1" t="s">
        <v>4769</v>
      </c>
      <c r="C1901" s="1" t="s">
        <v>13863</v>
      </c>
      <c r="D1901" s="1" t="s">
        <v>13853</v>
      </c>
      <c r="E1901" s="6" t="s">
        <v>11109</v>
      </c>
      <c r="F1901" s="13" t="s">
        <v>13912</v>
      </c>
      <c r="G1901" s="1" t="str">
        <f t="shared" si="87"/>
        <v>6283174240059467164.980</v>
      </c>
      <c r="H1901" s="1" t="s">
        <v>13854</v>
      </c>
      <c r="I1901" t="e">
        <f>VLOOKUP(G3214,银行退汇!H:K,4,FALSE)</f>
        <v>#N/A</v>
      </c>
      <c r="J1901" t="e">
        <f t="shared" si="88"/>
        <v>#N/A</v>
      </c>
      <c r="K1901" t="e">
        <f>VLOOKUP(G1901,网银退汇!H:J,3,FALSE)</f>
        <v>#N/A</v>
      </c>
      <c r="L1901" t="str">
        <f t="shared" si="89"/>
        <v>20170810</v>
      </c>
    </row>
    <row r="1902" spans="1:12">
      <c r="A1902" s="1" t="s">
        <v>10302</v>
      </c>
      <c r="B1902" s="1" t="s">
        <v>3783</v>
      </c>
      <c r="C1902" s="1" t="s">
        <v>13860</v>
      </c>
      <c r="D1902" s="1" t="s">
        <v>13853</v>
      </c>
      <c r="E1902" s="1" t="s">
        <v>10303</v>
      </c>
      <c r="F1902" s="2">
        <v>863.81</v>
      </c>
      <c r="G1902" s="1" t="str">
        <f t="shared" si="87"/>
        <v>6283174240194512863.81</v>
      </c>
      <c r="H1902" s="1" t="s">
        <v>13854</v>
      </c>
      <c r="I1902" t="e">
        <f>VLOOKUP(G3215,银行退汇!H:K,4,FALSE)</f>
        <v>#N/A</v>
      </c>
      <c r="J1902" t="e">
        <f t="shared" si="88"/>
        <v>#N/A</v>
      </c>
      <c r="K1902" t="e">
        <f>VLOOKUP(G1902,网银退汇!H:J,3,FALSE)</f>
        <v>#N/A</v>
      </c>
      <c r="L1902" t="str">
        <f t="shared" si="89"/>
        <v>20170807</v>
      </c>
    </row>
    <row r="1903" spans="1:12">
      <c r="A1903" s="1" t="s">
        <v>11259</v>
      </c>
      <c r="B1903" s="1" t="s">
        <v>4947</v>
      </c>
      <c r="C1903" s="1" t="s">
        <v>13863</v>
      </c>
      <c r="D1903" s="1" t="s">
        <v>13853</v>
      </c>
      <c r="E1903" s="1" t="s">
        <v>11260</v>
      </c>
      <c r="F1903" s="2">
        <v>785.7</v>
      </c>
      <c r="G1903" s="1" t="str">
        <f t="shared" si="87"/>
        <v>6283174240479210785.7</v>
      </c>
      <c r="H1903" s="1" t="s">
        <v>13854</v>
      </c>
      <c r="I1903" t="e">
        <f>VLOOKUP(G3216,银行退汇!H:K,4,FALSE)</f>
        <v>#N/A</v>
      </c>
      <c r="J1903" t="e">
        <f t="shared" si="88"/>
        <v>#N/A</v>
      </c>
      <c r="K1903" t="e">
        <f>VLOOKUP(G1903,网银退汇!H:J,3,FALSE)</f>
        <v>#N/A</v>
      </c>
      <c r="L1903" t="str">
        <f t="shared" si="89"/>
        <v>20170810</v>
      </c>
    </row>
    <row r="1904" spans="1:12">
      <c r="A1904" s="1" t="s">
        <v>12445</v>
      </c>
      <c r="B1904" s="1" t="s">
        <v>6457</v>
      </c>
      <c r="C1904" s="1" t="s">
        <v>13868</v>
      </c>
      <c r="D1904" s="1" t="s">
        <v>13853</v>
      </c>
      <c r="E1904" s="1" t="s">
        <v>12446</v>
      </c>
      <c r="F1904" s="2">
        <v>94.5</v>
      </c>
      <c r="G1904" s="1" t="str">
        <f t="shared" si="87"/>
        <v>628317424078596294.5</v>
      </c>
      <c r="H1904" s="1" t="s">
        <v>13854</v>
      </c>
      <c r="I1904" t="e">
        <f>VLOOKUP(G3217,银行退汇!H:K,4,FALSE)</f>
        <v>#N/A</v>
      </c>
      <c r="J1904" t="e">
        <f t="shared" si="88"/>
        <v>#N/A</v>
      </c>
      <c r="K1904" t="e">
        <f>VLOOKUP(G1904,网银退汇!H:J,3,FALSE)</f>
        <v>#N/A</v>
      </c>
      <c r="L1904" t="str">
        <f t="shared" si="89"/>
        <v>20170815</v>
      </c>
    </row>
    <row r="1905" spans="1:12">
      <c r="A1905" s="1" t="s">
        <v>9251</v>
      </c>
      <c r="B1905" s="1" t="s">
        <v>9250</v>
      </c>
      <c r="C1905" s="1" t="s">
        <v>13856</v>
      </c>
      <c r="D1905" s="1" t="s">
        <v>13853</v>
      </c>
      <c r="E1905" s="6" t="s">
        <v>1131</v>
      </c>
      <c r="F1905" s="13">
        <v>430</v>
      </c>
      <c r="G1905" s="1" t="str">
        <f t="shared" si="87"/>
        <v>6283411195093731430</v>
      </c>
      <c r="H1905" s="1" t="s">
        <v>13854</v>
      </c>
      <c r="I1905" t="e">
        <f>VLOOKUP(G3218,银行退汇!H:K,4,FALSE)</f>
        <v>#N/A</v>
      </c>
      <c r="J1905" t="e">
        <f t="shared" si="88"/>
        <v>#N/A</v>
      </c>
      <c r="K1905" t="str">
        <f>VLOOKUP(G1905,网银退汇!H:J,3,FALSE)</f>
        <v>2017-08-04</v>
      </c>
      <c r="L1905" t="str">
        <f t="shared" si="89"/>
        <v>20170803</v>
      </c>
    </row>
    <row r="1906" spans="1:12">
      <c r="A1906" s="1" t="s">
        <v>11961</v>
      </c>
      <c r="B1906" s="1" t="s">
        <v>5813</v>
      </c>
      <c r="C1906" s="1" t="s">
        <v>13867</v>
      </c>
      <c r="D1906" s="1" t="s">
        <v>13853</v>
      </c>
      <c r="E1906" s="1" t="s">
        <v>11962</v>
      </c>
      <c r="F1906" s="2">
        <v>20</v>
      </c>
      <c r="G1906" s="1" t="str">
        <f t="shared" si="87"/>
        <v>628366001683563520</v>
      </c>
      <c r="H1906" s="1" t="s">
        <v>13854</v>
      </c>
      <c r="I1906" t="e">
        <f>VLOOKUP(G3219,银行退汇!H:K,4,FALSE)</f>
        <v>#N/A</v>
      </c>
      <c r="J1906" t="e">
        <f t="shared" si="88"/>
        <v>#N/A</v>
      </c>
      <c r="K1906" t="e">
        <f>VLOOKUP(G1906,网银退汇!H:J,3,FALSE)</f>
        <v>#N/A</v>
      </c>
      <c r="L1906" t="str">
        <f t="shared" si="89"/>
        <v>20170814</v>
      </c>
    </row>
    <row r="1907" spans="1:12">
      <c r="A1907" s="1" t="s">
        <v>11964</v>
      </c>
      <c r="B1907" s="1" t="s">
        <v>5817</v>
      </c>
      <c r="C1907" s="1" t="s">
        <v>13867</v>
      </c>
      <c r="D1907" s="1" t="s">
        <v>13853</v>
      </c>
      <c r="E1907" s="1" t="s">
        <v>11962</v>
      </c>
      <c r="F1907" s="2">
        <v>791.83</v>
      </c>
      <c r="G1907" s="1" t="str">
        <f t="shared" si="87"/>
        <v>6283660016835635791.83</v>
      </c>
      <c r="H1907" s="1" t="s">
        <v>13854</v>
      </c>
      <c r="I1907" t="e">
        <f>VLOOKUP(G3220,银行退汇!H:K,4,FALSE)</f>
        <v>#N/A</v>
      </c>
      <c r="J1907" t="e">
        <f t="shared" si="88"/>
        <v>#N/A</v>
      </c>
      <c r="K1907" t="e">
        <f>VLOOKUP(G1907,网银退汇!H:J,3,FALSE)</f>
        <v>#N/A</v>
      </c>
      <c r="L1907" t="str">
        <f t="shared" si="89"/>
        <v>20170814</v>
      </c>
    </row>
    <row r="1908" spans="1:12">
      <c r="A1908" s="1" t="s">
        <v>12634</v>
      </c>
      <c r="B1908" s="1" t="s">
        <v>6712</v>
      </c>
      <c r="C1908" s="1" t="s">
        <v>13868</v>
      </c>
      <c r="D1908" s="1" t="s">
        <v>13853</v>
      </c>
      <c r="E1908" s="6" t="s">
        <v>12629</v>
      </c>
      <c r="F1908" s="13">
        <v>1138.22</v>
      </c>
      <c r="G1908" s="1" t="str">
        <f t="shared" si="87"/>
        <v>62836600181426671138.22</v>
      </c>
      <c r="H1908" s="1" t="s">
        <v>13854</v>
      </c>
      <c r="I1908" t="e">
        <f>VLOOKUP(G3221,银行退汇!H:K,4,FALSE)</f>
        <v>#N/A</v>
      </c>
      <c r="J1908" t="e">
        <f t="shared" si="88"/>
        <v>#N/A</v>
      </c>
      <c r="K1908" t="str">
        <f>VLOOKUP(G1908,网银退汇!H:J,3,FALSE)</f>
        <v>2017-08-16</v>
      </c>
      <c r="L1908" t="str">
        <f t="shared" si="89"/>
        <v>20170815</v>
      </c>
    </row>
    <row r="1909" spans="1:12">
      <c r="A1909" s="1" t="s">
        <v>12628</v>
      </c>
      <c r="B1909" s="1" t="s">
        <v>6704</v>
      </c>
      <c r="C1909" s="1" t="s">
        <v>13868</v>
      </c>
      <c r="D1909" s="1" t="s">
        <v>13853</v>
      </c>
      <c r="E1909" s="6" t="s">
        <v>12629</v>
      </c>
      <c r="F1909" s="13">
        <v>7000</v>
      </c>
      <c r="G1909" s="1" t="str">
        <f t="shared" si="87"/>
        <v>62836600181426677000</v>
      </c>
      <c r="H1909" s="1" t="s">
        <v>13854</v>
      </c>
      <c r="I1909" t="e">
        <f>VLOOKUP(G3222,银行退汇!H:K,4,FALSE)</f>
        <v>#N/A</v>
      </c>
      <c r="J1909" t="e">
        <f t="shared" si="88"/>
        <v>#N/A</v>
      </c>
      <c r="K1909" t="str">
        <f>VLOOKUP(G1909,网银退汇!H:J,3,FALSE)</f>
        <v>2017-08-16</v>
      </c>
      <c r="L1909" t="str">
        <f t="shared" si="89"/>
        <v>20170815</v>
      </c>
    </row>
    <row r="1910" spans="1:12">
      <c r="A1910" s="1" t="s">
        <v>10994</v>
      </c>
      <c r="B1910" s="1" t="s">
        <v>4623</v>
      </c>
      <c r="C1910" s="1" t="s">
        <v>13862</v>
      </c>
      <c r="D1910" s="1" t="s">
        <v>13853</v>
      </c>
      <c r="E1910" s="1" t="s">
        <v>10995</v>
      </c>
      <c r="F1910" s="2">
        <v>303.5</v>
      </c>
      <c r="G1910" s="1" t="str">
        <f t="shared" si="87"/>
        <v>6283660019371679303.5</v>
      </c>
      <c r="H1910" s="1" t="s">
        <v>13854</v>
      </c>
      <c r="I1910" t="e">
        <f>VLOOKUP(G3223,银行退汇!H:K,4,FALSE)</f>
        <v>#N/A</v>
      </c>
      <c r="J1910" t="e">
        <f t="shared" si="88"/>
        <v>#N/A</v>
      </c>
      <c r="K1910" t="e">
        <f>VLOOKUP(G1910,网银退汇!H:J,3,FALSE)</f>
        <v>#N/A</v>
      </c>
      <c r="L1910" t="str">
        <f t="shared" si="89"/>
        <v>20170809</v>
      </c>
    </row>
    <row r="1911" spans="1:12">
      <c r="A1911" s="1" t="s">
        <v>13601</v>
      </c>
      <c r="B1911" s="1" t="s">
        <v>8021</v>
      </c>
      <c r="C1911" s="1" t="s">
        <v>13871</v>
      </c>
      <c r="D1911" s="1" t="s">
        <v>13853</v>
      </c>
      <c r="E1911" s="1" t="s">
        <v>10995</v>
      </c>
      <c r="F1911" s="2">
        <v>461</v>
      </c>
      <c r="G1911" s="1" t="str">
        <f t="shared" si="87"/>
        <v>6283660019371679461</v>
      </c>
      <c r="H1911" s="1" t="s">
        <v>13854</v>
      </c>
      <c r="I1911" t="e">
        <f>VLOOKUP(G3224,银行退汇!H:K,4,FALSE)</f>
        <v>#N/A</v>
      </c>
      <c r="J1911" t="e">
        <f t="shared" si="88"/>
        <v>#N/A</v>
      </c>
      <c r="K1911" t="e">
        <f>VLOOKUP(G1911,网银退汇!H:J,3,FALSE)</f>
        <v>#N/A</v>
      </c>
      <c r="L1911" t="str">
        <f t="shared" si="89"/>
        <v>20170818</v>
      </c>
    </row>
    <row r="1912" spans="1:12">
      <c r="A1912" s="1" t="s">
        <v>9957</v>
      </c>
      <c r="B1912" s="1" t="s">
        <v>3356</v>
      </c>
      <c r="C1912" s="1" t="s">
        <v>13860</v>
      </c>
      <c r="D1912" s="1" t="s">
        <v>13853</v>
      </c>
      <c r="E1912" s="1" t="s">
        <v>9958</v>
      </c>
      <c r="F1912" s="2">
        <v>500</v>
      </c>
      <c r="G1912" s="1" t="str">
        <f t="shared" si="87"/>
        <v>6283660019720024500</v>
      </c>
      <c r="H1912" s="1" t="s">
        <v>13854</v>
      </c>
      <c r="I1912" t="e">
        <f>VLOOKUP(G3225,银行退汇!H:K,4,FALSE)</f>
        <v>#N/A</v>
      </c>
      <c r="J1912" t="e">
        <f t="shared" si="88"/>
        <v>#N/A</v>
      </c>
      <c r="K1912" t="e">
        <f>VLOOKUP(G1912,网银退汇!H:J,3,FALSE)</f>
        <v>#N/A</v>
      </c>
      <c r="L1912" t="str">
        <f t="shared" si="89"/>
        <v>20170807</v>
      </c>
    </row>
    <row r="1913" spans="1:12">
      <c r="A1913" s="1" t="s">
        <v>9428</v>
      </c>
      <c r="B1913" s="1" t="s">
        <v>2724</v>
      </c>
      <c r="C1913" s="1" t="s">
        <v>13857</v>
      </c>
      <c r="D1913" s="1" t="s">
        <v>13853</v>
      </c>
      <c r="E1913" s="1" t="s">
        <v>9429</v>
      </c>
      <c r="F1913" s="2">
        <v>83.14</v>
      </c>
      <c r="G1913" s="1" t="str">
        <f t="shared" si="87"/>
        <v>628366002016278683.14</v>
      </c>
      <c r="H1913" s="1" t="s">
        <v>13854</v>
      </c>
      <c r="I1913" t="e">
        <f>VLOOKUP(G3226,银行退汇!H:K,4,FALSE)</f>
        <v>#N/A</v>
      </c>
      <c r="J1913" t="e">
        <f t="shared" si="88"/>
        <v>#N/A</v>
      </c>
      <c r="K1913" t="e">
        <f>VLOOKUP(G1913,网银退汇!H:J,3,FALSE)</f>
        <v>#N/A</v>
      </c>
      <c r="L1913" t="str">
        <f t="shared" si="89"/>
        <v>20170804</v>
      </c>
    </row>
    <row r="1914" spans="1:12">
      <c r="A1914" s="1" t="s">
        <v>9121</v>
      </c>
      <c r="B1914" s="1" t="s">
        <v>2331</v>
      </c>
      <c r="C1914" s="1" t="s">
        <v>13856</v>
      </c>
      <c r="D1914" s="1" t="s">
        <v>13853</v>
      </c>
      <c r="E1914" s="1" t="s">
        <v>9122</v>
      </c>
      <c r="F1914" s="2">
        <v>71</v>
      </c>
      <c r="G1914" s="1" t="str">
        <f t="shared" si="87"/>
        <v>628366002154161671</v>
      </c>
      <c r="H1914" s="1" t="s">
        <v>13854</v>
      </c>
      <c r="I1914" t="e">
        <f>VLOOKUP(G3227,银行退汇!H:K,4,FALSE)</f>
        <v>#N/A</v>
      </c>
      <c r="J1914" t="e">
        <f t="shared" si="88"/>
        <v>#N/A</v>
      </c>
      <c r="K1914" t="e">
        <f>VLOOKUP(G1914,网银退汇!H:J,3,FALSE)</f>
        <v>#N/A</v>
      </c>
      <c r="L1914" t="str">
        <f t="shared" si="89"/>
        <v>20170803</v>
      </c>
    </row>
    <row r="1915" spans="1:12">
      <c r="A1915" s="1" t="s">
        <v>10927</v>
      </c>
      <c r="B1915" s="1" t="s">
        <v>4547</v>
      </c>
      <c r="C1915" s="1" t="s">
        <v>13862</v>
      </c>
      <c r="D1915" s="1" t="s">
        <v>13853</v>
      </c>
      <c r="E1915" s="1" t="s">
        <v>10928</v>
      </c>
      <c r="F1915" s="2">
        <v>20</v>
      </c>
      <c r="G1915" s="1" t="str">
        <f t="shared" si="87"/>
        <v>628366002273739520</v>
      </c>
      <c r="H1915" s="1" t="s">
        <v>13854</v>
      </c>
      <c r="I1915" t="e">
        <f>VLOOKUP(G3228,银行退汇!H:K,4,FALSE)</f>
        <v>#N/A</v>
      </c>
      <c r="J1915" t="e">
        <f t="shared" si="88"/>
        <v>#N/A</v>
      </c>
      <c r="K1915" t="e">
        <f>VLOOKUP(G1915,网银退汇!H:J,3,FALSE)</f>
        <v>#N/A</v>
      </c>
      <c r="L1915" t="str">
        <f t="shared" si="89"/>
        <v>20170809</v>
      </c>
    </row>
    <row r="1916" spans="1:12">
      <c r="A1916" s="1" t="s">
        <v>12675</v>
      </c>
      <c r="B1916" s="1" t="s">
        <v>6765</v>
      </c>
      <c r="C1916" s="1" t="s">
        <v>13868</v>
      </c>
      <c r="D1916" s="1" t="s">
        <v>13853</v>
      </c>
      <c r="E1916" s="1" t="s">
        <v>12673</v>
      </c>
      <c r="F1916" s="2">
        <v>345</v>
      </c>
      <c r="G1916" s="1" t="str">
        <f t="shared" si="87"/>
        <v>6283660022856880345</v>
      </c>
      <c r="H1916" s="1" t="s">
        <v>13854</v>
      </c>
      <c r="I1916" t="e">
        <f>VLOOKUP(G3229,银行退汇!H:K,4,FALSE)</f>
        <v>#N/A</v>
      </c>
      <c r="J1916" t="e">
        <f t="shared" si="88"/>
        <v>#N/A</v>
      </c>
      <c r="K1916" t="e">
        <f>VLOOKUP(G1916,网银退汇!H:J,3,FALSE)</f>
        <v>#N/A</v>
      </c>
      <c r="L1916" t="str">
        <f t="shared" si="89"/>
        <v>20170815</v>
      </c>
    </row>
    <row r="1917" spans="1:12">
      <c r="A1917" s="1" t="s">
        <v>12672</v>
      </c>
      <c r="B1917" s="1" t="s">
        <v>6761</v>
      </c>
      <c r="C1917" s="1" t="s">
        <v>13868</v>
      </c>
      <c r="D1917" s="1" t="s">
        <v>13853</v>
      </c>
      <c r="E1917" s="6" t="s">
        <v>12673</v>
      </c>
      <c r="F1917" s="13">
        <v>679.54</v>
      </c>
      <c r="G1917" s="1" t="str">
        <f t="shared" si="87"/>
        <v>6283660022856880679.54</v>
      </c>
      <c r="H1917" s="1" t="s">
        <v>13854</v>
      </c>
      <c r="I1917" t="e">
        <f>VLOOKUP(G3230,银行退汇!H:K,4,FALSE)</f>
        <v>#N/A</v>
      </c>
      <c r="J1917" t="e">
        <f t="shared" si="88"/>
        <v>#N/A</v>
      </c>
      <c r="K1917" t="str">
        <f>VLOOKUP(G1917,网银退汇!H:J,3,FALSE)</f>
        <v>2017-08-17</v>
      </c>
      <c r="L1917" t="str">
        <f t="shared" si="89"/>
        <v>20170815</v>
      </c>
    </row>
    <row r="1918" spans="1:12">
      <c r="A1918" s="1" t="s">
        <v>10624</v>
      </c>
      <c r="B1918" s="1" t="s">
        <v>4179</v>
      </c>
      <c r="C1918" s="1" t="s">
        <v>13861</v>
      </c>
      <c r="D1918" s="1" t="s">
        <v>13853</v>
      </c>
      <c r="E1918" s="1" t="s">
        <v>10625</v>
      </c>
      <c r="F1918" s="2">
        <v>1000</v>
      </c>
      <c r="G1918" s="1" t="str">
        <f t="shared" si="87"/>
        <v>62836600346375831000</v>
      </c>
      <c r="H1918" s="1" t="s">
        <v>13854</v>
      </c>
      <c r="I1918" t="e">
        <f>VLOOKUP(G3231,银行退汇!H:K,4,FALSE)</f>
        <v>#N/A</v>
      </c>
      <c r="J1918" t="e">
        <f t="shared" si="88"/>
        <v>#N/A</v>
      </c>
      <c r="K1918" t="e">
        <f>VLOOKUP(G1918,网银退汇!H:J,3,FALSE)</f>
        <v>#N/A</v>
      </c>
      <c r="L1918" t="str">
        <f t="shared" si="89"/>
        <v>20170808</v>
      </c>
    </row>
    <row r="1919" spans="1:12">
      <c r="A1919" s="1" t="s">
        <v>11102</v>
      </c>
      <c r="B1919" s="1" t="s">
        <v>4762</v>
      </c>
      <c r="C1919" s="1" t="s">
        <v>13863</v>
      </c>
      <c r="D1919" s="1" t="s">
        <v>13853</v>
      </c>
      <c r="E1919" s="1" t="s">
        <v>10625</v>
      </c>
      <c r="F1919" s="2">
        <v>63</v>
      </c>
      <c r="G1919" s="1" t="str">
        <f t="shared" si="87"/>
        <v>628366003463758363</v>
      </c>
      <c r="H1919" s="1" t="s">
        <v>13854</v>
      </c>
      <c r="I1919" t="e">
        <f>VLOOKUP(G3232,银行退汇!H:K,4,FALSE)</f>
        <v>#N/A</v>
      </c>
      <c r="J1919" t="e">
        <f t="shared" si="88"/>
        <v>#N/A</v>
      </c>
      <c r="K1919" t="e">
        <f>VLOOKUP(G1919,网银退汇!H:J,3,FALSE)</f>
        <v>#N/A</v>
      </c>
      <c r="L1919" t="str">
        <f t="shared" si="89"/>
        <v>20170810</v>
      </c>
    </row>
    <row r="1920" spans="1:12">
      <c r="A1920" s="1" t="s">
        <v>13820</v>
      </c>
      <c r="B1920" s="1" t="s">
        <v>8310</v>
      </c>
      <c r="C1920" s="1" t="s">
        <v>13872</v>
      </c>
      <c r="D1920" s="1" t="s">
        <v>13853</v>
      </c>
      <c r="E1920" s="1" t="s">
        <v>13821</v>
      </c>
      <c r="F1920" s="2">
        <v>100</v>
      </c>
      <c r="G1920" s="1" t="str">
        <f t="shared" si="87"/>
        <v>6283660054011438100</v>
      </c>
      <c r="H1920" s="1" t="s">
        <v>13854</v>
      </c>
      <c r="I1920" t="e">
        <f>VLOOKUP(G3233,银行退汇!H:K,4,FALSE)</f>
        <v>#N/A</v>
      </c>
      <c r="J1920" t="e">
        <f t="shared" si="88"/>
        <v>#N/A</v>
      </c>
      <c r="K1920" t="e">
        <f>VLOOKUP(G1920,网银退汇!H:J,3,FALSE)</f>
        <v>#N/A</v>
      </c>
      <c r="L1920" t="str">
        <f t="shared" si="89"/>
        <v>20170819</v>
      </c>
    </row>
    <row r="1921" spans="1:12">
      <c r="A1921" s="1" t="s">
        <v>13823</v>
      </c>
      <c r="B1921" s="1" t="s">
        <v>8314</v>
      </c>
      <c r="C1921" s="1" t="s">
        <v>13872</v>
      </c>
      <c r="D1921" s="1" t="s">
        <v>13853</v>
      </c>
      <c r="E1921" s="1" t="s">
        <v>13821</v>
      </c>
      <c r="F1921" s="2">
        <v>300</v>
      </c>
      <c r="G1921" s="1" t="str">
        <f t="shared" si="87"/>
        <v>6283660054011438300</v>
      </c>
      <c r="H1921" s="1" t="s">
        <v>13854</v>
      </c>
      <c r="I1921" t="e">
        <f>VLOOKUP(G3234,银行退汇!H:K,4,FALSE)</f>
        <v>#N/A</v>
      </c>
      <c r="J1921" t="e">
        <f t="shared" si="88"/>
        <v>#N/A</v>
      </c>
      <c r="K1921" t="e">
        <f>VLOOKUP(G1921,网银退汇!H:J,3,FALSE)</f>
        <v>#N/A</v>
      </c>
      <c r="L1921" t="str">
        <f t="shared" si="89"/>
        <v>20170819</v>
      </c>
    </row>
    <row r="1922" spans="1:12">
      <c r="A1922" s="1" t="s">
        <v>11130</v>
      </c>
      <c r="B1922" s="1" t="s">
        <v>4793</v>
      </c>
      <c r="C1922" s="1" t="s">
        <v>13863</v>
      </c>
      <c r="D1922" s="1" t="s">
        <v>13853</v>
      </c>
      <c r="E1922" s="1" t="s">
        <v>11131</v>
      </c>
      <c r="F1922" s="2">
        <v>1000</v>
      </c>
      <c r="G1922" s="1" t="str">
        <f t="shared" ref="G1922:G1926" si="90">E1922&amp;F1922</f>
        <v>62836600551355091000</v>
      </c>
      <c r="H1922" s="1" t="s">
        <v>13854</v>
      </c>
      <c r="I1922" t="e">
        <f>VLOOKUP(G3235,银行退汇!H:K,4,FALSE)</f>
        <v>#N/A</v>
      </c>
      <c r="J1922" t="e">
        <f t="shared" si="88"/>
        <v>#N/A</v>
      </c>
      <c r="K1922" t="e">
        <f>VLOOKUP(G1922,网银退汇!H:J,3,FALSE)</f>
        <v>#N/A</v>
      </c>
      <c r="L1922" t="str">
        <f t="shared" si="89"/>
        <v>20170810</v>
      </c>
    </row>
    <row r="1923" spans="1:12">
      <c r="A1923" s="1" t="s">
        <v>13373</v>
      </c>
      <c r="B1923" s="1" t="s">
        <v>7707</v>
      </c>
      <c r="C1923" s="1" t="s">
        <v>13871</v>
      </c>
      <c r="D1923" s="1" t="s">
        <v>13853</v>
      </c>
      <c r="E1923" s="1" t="s">
        <v>13374</v>
      </c>
      <c r="F1923" s="2">
        <v>2000</v>
      </c>
      <c r="G1923" s="1" t="str">
        <f t="shared" si="90"/>
        <v>62836600562771512000</v>
      </c>
      <c r="H1923" s="1" t="s">
        <v>13854</v>
      </c>
      <c r="I1923" t="e">
        <f>VLOOKUP(G3236,银行退汇!H:K,4,FALSE)</f>
        <v>#N/A</v>
      </c>
      <c r="J1923" t="e">
        <f t="shared" ref="J1923:J1926" si="91">IF(I1923&gt;0,1,"")</f>
        <v>#N/A</v>
      </c>
      <c r="K1923" t="e">
        <f>VLOOKUP(G1923,网银退汇!H:J,3,FALSE)</f>
        <v>#N/A</v>
      </c>
      <c r="L1923" t="str">
        <f t="shared" ref="L1923:L1926" si="92">C1923</f>
        <v>20170818</v>
      </c>
    </row>
    <row r="1924" spans="1:12">
      <c r="A1924" s="1" t="s">
        <v>12324</v>
      </c>
      <c r="B1924" s="1" t="s">
        <v>6283</v>
      </c>
      <c r="C1924" s="1" t="s">
        <v>13868</v>
      </c>
      <c r="D1924" s="1" t="s">
        <v>13853</v>
      </c>
      <c r="E1924" s="1" t="s">
        <v>12325</v>
      </c>
      <c r="F1924" s="2">
        <v>5.5</v>
      </c>
      <c r="G1924" s="1" t="str">
        <f t="shared" si="90"/>
        <v>62836601059622825.5</v>
      </c>
      <c r="H1924" s="1" t="s">
        <v>13854</v>
      </c>
      <c r="I1924" t="e">
        <f>VLOOKUP(G3237,银行退汇!H:K,4,FALSE)</f>
        <v>#N/A</v>
      </c>
      <c r="J1924" t="e">
        <f t="shared" si="91"/>
        <v>#N/A</v>
      </c>
      <c r="K1924" t="e">
        <f>VLOOKUP(G1924,网银退汇!H:J,3,FALSE)</f>
        <v>#N/A</v>
      </c>
      <c r="L1924" t="str">
        <f t="shared" si="92"/>
        <v>20170815</v>
      </c>
    </row>
    <row r="1925" spans="1:12">
      <c r="A1925" s="1" t="s">
        <v>13603</v>
      </c>
      <c r="B1925" s="1" t="s">
        <v>8025</v>
      </c>
      <c r="C1925" s="1" t="s">
        <v>13871</v>
      </c>
      <c r="D1925" s="1" t="s">
        <v>13853</v>
      </c>
      <c r="E1925" s="1" t="s">
        <v>13604</v>
      </c>
      <c r="F1925" s="2">
        <v>1000</v>
      </c>
      <c r="G1925" s="1" t="str">
        <f t="shared" si="90"/>
        <v>62838865022816671000</v>
      </c>
      <c r="H1925" s="1" t="s">
        <v>13854</v>
      </c>
      <c r="I1925" t="e">
        <f>VLOOKUP(G3238,银行退汇!H:K,4,FALSE)</f>
        <v>#N/A</v>
      </c>
      <c r="J1925" t="e">
        <f t="shared" si="91"/>
        <v>#N/A</v>
      </c>
      <c r="K1925" t="e">
        <f>VLOOKUP(G1925,网银退汇!H:J,3,FALSE)</f>
        <v>#N/A</v>
      </c>
      <c r="L1925" t="str">
        <f t="shared" si="92"/>
        <v>20170818</v>
      </c>
    </row>
    <row r="1926" spans="1:12">
      <c r="A1926" s="1" t="s">
        <v>13609</v>
      </c>
      <c r="B1926" s="1" t="s">
        <v>8033</v>
      </c>
      <c r="C1926" s="1" t="s">
        <v>13871</v>
      </c>
      <c r="D1926" s="1" t="s">
        <v>13853</v>
      </c>
      <c r="E1926" s="1" t="s">
        <v>13604</v>
      </c>
      <c r="F1926" s="2">
        <v>300</v>
      </c>
      <c r="G1926" s="1" t="str">
        <f t="shared" si="90"/>
        <v>6283886502281667300</v>
      </c>
      <c r="H1926" s="1" t="s">
        <v>13854</v>
      </c>
      <c r="I1926" t="e">
        <f>VLOOKUP(G3239,银行退汇!H:K,4,FALSE)</f>
        <v>#N/A</v>
      </c>
      <c r="J1926" t="e">
        <f t="shared" si="91"/>
        <v>#N/A</v>
      </c>
      <c r="K1926" t="e">
        <f>VLOOKUP(G1926,网银退汇!H:J,3,FALSE)</f>
        <v>#N/A</v>
      </c>
      <c r="L1926" t="str">
        <f t="shared" si="92"/>
        <v>20170818</v>
      </c>
    </row>
  </sheetData>
  <autoFilter ref="A1:L1926">
    <sortState ref="A2:L1926">
      <sortCondition ref="G1:G192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7"/>
  <sheetViews>
    <sheetView topLeftCell="A10" workbookViewId="0">
      <selection activeCell="L19" sqref="L19"/>
    </sheetView>
  </sheetViews>
  <sheetFormatPr defaultRowHeight="14.25"/>
  <cols>
    <col min="1" max="1" width="13.875" bestFit="1" customWidth="1"/>
    <col min="2" max="2" width="12" customWidth="1"/>
    <col min="4" max="4" width="4.75" bestFit="1" customWidth="1"/>
    <col min="5" max="5" width="21.625" style="7" bestFit="1" customWidth="1"/>
    <col min="7" max="7" width="12.875" customWidth="1"/>
    <col min="8" max="8" width="22.25" customWidth="1"/>
    <col min="10" max="10" width="11.625" bestFit="1" customWidth="1"/>
    <col min="11" max="11" width="18.5" customWidth="1"/>
  </cols>
  <sheetData>
    <row r="1" spans="1:12">
      <c r="A1" s="3" t="s">
        <v>12</v>
      </c>
      <c r="B1" s="3" t="s">
        <v>0</v>
      </c>
      <c r="C1" s="3" t="s">
        <v>13</v>
      </c>
      <c r="D1" s="3" t="s">
        <v>14</v>
      </c>
      <c r="E1" s="5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12" t="s">
        <v>13905</v>
      </c>
    </row>
    <row r="2" spans="1:12">
      <c r="A2" s="1" t="s">
        <v>22</v>
      </c>
      <c r="B2" s="1" t="s">
        <v>23</v>
      </c>
      <c r="C2" s="4">
        <v>5000</v>
      </c>
      <c r="D2" s="4" t="s">
        <v>24</v>
      </c>
      <c r="E2" s="6" t="s">
        <v>25</v>
      </c>
      <c r="F2" s="1" t="s">
        <v>26</v>
      </c>
      <c r="G2" s="1" t="s">
        <v>27</v>
      </c>
      <c r="H2" s="1" t="str">
        <f>E2&amp;C2</f>
        <v>62170039700016113705000</v>
      </c>
      <c r="I2" s="1" t="s">
        <v>29</v>
      </c>
      <c r="J2" s="1" t="str">
        <f>LEFT(B2,10)</f>
        <v>2017-08-22</v>
      </c>
      <c r="K2" s="1" t="s">
        <v>28</v>
      </c>
      <c r="L2" t="e">
        <f>VLOOKUP(H2,银行退!G:L,6,FALSE)</f>
        <v>#N/A</v>
      </c>
    </row>
    <row r="3" spans="1:12">
      <c r="A3" s="1" t="s">
        <v>30</v>
      </c>
      <c r="B3" s="1" t="s">
        <v>31</v>
      </c>
      <c r="C3" s="4">
        <v>887.5</v>
      </c>
      <c r="D3" s="4" t="s">
        <v>24</v>
      </c>
      <c r="E3" s="6" t="s">
        <v>14014</v>
      </c>
      <c r="F3" s="1" t="s">
        <v>32</v>
      </c>
      <c r="G3" s="1" t="s">
        <v>27</v>
      </c>
      <c r="H3" s="1" t="str">
        <f t="shared" ref="H3:H66" si="0">E3&amp;C3</f>
        <v>6228483960661106817887.5</v>
      </c>
      <c r="I3" s="1" t="s">
        <v>29</v>
      </c>
      <c r="J3" s="1" t="str">
        <f t="shared" ref="J3:J66" si="1">LEFT(B3,10)</f>
        <v>2017-08-22</v>
      </c>
      <c r="K3" s="1" t="s">
        <v>33</v>
      </c>
      <c r="L3" t="e">
        <f>VLOOKUP(H3,银行退!G:L,6,FALSE)</f>
        <v>#N/A</v>
      </c>
    </row>
    <row r="4" spans="1:12">
      <c r="A4" s="1" t="s">
        <v>34</v>
      </c>
      <c r="B4" s="1" t="s">
        <v>35</v>
      </c>
      <c r="C4" s="4">
        <v>13</v>
      </c>
      <c r="D4" s="4" t="s">
        <v>24</v>
      </c>
      <c r="E4" s="6" t="s">
        <v>36</v>
      </c>
      <c r="F4" s="1" t="s">
        <v>37</v>
      </c>
      <c r="G4" s="1" t="s">
        <v>27</v>
      </c>
      <c r="H4" s="1" t="str">
        <f t="shared" si="0"/>
        <v>622848038939066747213</v>
      </c>
      <c r="I4" s="1" t="s">
        <v>29</v>
      </c>
      <c r="J4" s="1" t="str">
        <f t="shared" si="1"/>
        <v>2017-08-22</v>
      </c>
      <c r="K4" s="1" t="s">
        <v>33</v>
      </c>
      <c r="L4" t="e">
        <f>VLOOKUP(H4,银行退!G:L,6,FALSE)</f>
        <v>#N/A</v>
      </c>
    </row>
    <row r="5" spans="1:12">
      <c r="A5" s="1" t="s">
        <v>38</v>
      </c>
      <c r="B5" s="1" t="s">
        <v>39</v>
      </c>
      <c r="C5" s="4">
        <v>20000</v>
      </c>
      <c r="D5" s="4" t="s">
        <v>24</v>
      </c>
      <c r="E5" s="6" t="s">
        <v>14015</v>
      </c>
      <c r="F5" s="1" t="s">
        <v>41</v>
      </c>
      <c r="G5" s="1" t="s">
        <v>27</v>
      </c>
      <c r="H5" s="1" t="str">
        <f t="shared" si="0"/>
        <v>622369233580125620000</v>
      </c>
      <c r="I5" s="1" t="s">
        <v>29</v>
      </c>
      <c r="J5" s="1" t="str">
        <f t="shared" si="1"/>
        <v>2017-08-22</v>
      </c>
      <c r="K5" s="1" t="s">
        <v>42</v>
      </c>
      <c r="L5" t="e">
        <f>VLOOKUP(H5,银行退!G:L,6,FALSE)</f>
        <v>#N/A</v>
      </c>
    </row>
    <row r="6" spans="1:12">
      <c r="A6" s="1" t="s">
        <v>43</v>
      </c>
      <c r="B6" s="1" t="s">
        <v>44</v>
      </c>
      <c r="C6" s="4">
        <v>928.82</v>
      </c>
      <c r="D6" s="4" t="s">
        <v>24</v>
      </c>
      <c r="E6" s="6" t="s">
        <v>45</v>
      </c>
      <c r="F6" s="1" t="s">
        <v>46</v>
      </c>
      <c r="G6" s="1" t="s">
        <v>27</v>
      </c>
      <c r="H6" s="1" t="str">
        <f t="shared" si="0"/>
        <v>6221887300011781109928.82</v>
      </c>
      <c r="I6" s="1" t="s">
        <v>29</v>
      </c>
      <c r="J6" s="1" t="str">
        <f t="shared" si="1"/>
        <v>2017-08-22</v>
      </c>
      <c r="K6" s="1" t="s">
        <v>47</v>
      </c>
      <c r="L6" t="e">
        <f>VLOOKUP(H6,银行退!G:L,6,FALSE)</f>
        <v>#N/A</v>
      </c>
    </row>
    <row r="7" spans="1:12">
      <c r="A7" s="1" t="s">
        <v>48</v>
      </c>
      <c r="B7" s="1" t="s">
        <v>49</v>
      </c>
      <c r="C7" s="4">
        <v>50</v>
      </c>
      <c r="D7" s="4" t="s">
        <v>24</v>
      </c>
      <c r="E7" s="6" t="s">
        <v>14016</v>
      </c>
      <c r="F7" s="1" t="s">
        <v>50</v>
      </c>
      <c r="G7" s="1" t="s">
        <v>27</v>
      </c>
      <c r="H7" s="1" t="str">
        <f t="shared" si="0"/>
        <v>623190000010938139850</v>
      </c>
      <c r="I7" s="1" t="s">
        <v>29</v>
      </c>
      <c r="J7" s="1" t="str">
        <f t="shared" si="1"/>
        <v>2017-08-22</v>
      </c>
      <c r="K7" s="1" t="s">
        <v>51</v>
      </c>
      <c r="L7" t="e">
        <f>VLOOKUP(H7,银行退!G:L,6,FALSE)</f>
        <v>#N/A</v>
      </c>
    </row>
    <row r="8" spans="1:12">
      <c r="A8" s="1" t="s">
        <v>52</v>
      </c>
      <c r="B8" s="1" t="s">
        <v>53</v>
      </c>
      <c r="C8" s="4">
        <v>119.34</v>
      </c>
      <c r="D8" s="4" t="s">
        <v>24</v>
      </c>
      <c r="E8" s="6" t="s">
        <v>54</v>
      </c>
      <c r="F8" s="1" t="s">
        <v>55</v>
      </c>
      <c r="G8" s="1" t="s">
        <v>27</v>
      </c>
      <c r="H8" s="1" t="str">
        <f t="shared" si="0"/>
        <v>6222622420000187734119.34</v>
      </c>
      <c r="I8" s="1" t="s">
        <v>29</v>
      </c>
      <c r="J8" s="1" t="str">
        <f t="shared" si="1"/>
        <v>2017-08-21</v>
      </c>
      <c r="K8" s="1" t="s">
        <v>56</v>
      </c>
      <c r="L8" t="e">
        <f>VLOOKUP(H8,银行退!G:L,6,FALSE)</f>
        <v>#N/A</v>
      </c>
    </row>
    <row r="9" spans="1:12">
      <c r="A9" s="1" t="s">
        <v>57</v>
      </c>
      <c r="B9" s="1" t="s">
        <v>58</v>
      </c>
      <c r="C9" s="4">
        <v>515.41999999999996</v>
      </c>
      <c r="D9" s="4" t="s">
        <v>24</v>
      </c>
      <c r="E9" s="6" t="s">
        <v>14017</v>
      </c>
      <c r="F9" s="1" t="s">
        <v>59</v>
      </c>
      <c r="G9" s="1" t="s">
        <v>27</v>
      </c>
      <c r="H9" s="1" t="str">
        <f t="shared" si="0"/>
        <v>6231900020014920536515.42</v>
      </c>
      <c r="I9" s="1" t="s">
        <v>29</v>
      </c>
      <c r="J9" s="1" t="str">
        <f t="shared" si="1"/>
        <v>2017-08-21</v>
      </c>
      <c r="K9" s="1" t="s">
        <v>60</v>
      </c>
      <c r="L9" t="e">
        <f>VLOOKUP(H9,银行退!G:L,6,FALSE)</f>
        <v>#N/A</v>
      </c>
    </row>
    <row r="10" spans="1:12">
      <c r="A10" s="1" t="s">
        <v>61</v>
      </c>
      <c r="B10" s="1" t="s">
        <v>62</v>
      </c>
      <c r="C10" s="4">
        <v>182.5</v>
      </c>
      <c r="D10" s="4" t="s">
        <v>24</v>
      </c>
      <c r="E10" s="6" t="s">
        <v>14018</v>
      </c>
      <c r="F10" s="1" t="s">
        <v>63</v>
      </c>
      <c r="G10" s="1" t="s">
        <v>27</v>
      </c>
      <c r="H10" s="1" t="str">
        <f t="shared" si="0"/>
        <v>6235752700000002577182.5</v>
      </c>
      <c r="I10" s="1" t="s">
        <v>29</v>
      </c>
      <c r="J10" s="1" t="str">
        <f t="shared" si="1"/>
        <v>2017-08-21</v>
      </c>
      <c r="K10" s="1" t="s">
        <v>64</v>
      </c>
      <c r="L10" t="e">
        <f>VLOOKUP(H10,银行退!G:L,6,FALSE)</f>
        <v>#N/A</v>
      </c>
    </row>
    <row r="11" spans="1:12">
      <c r="A11" s="1" t="s">
        <v>65</v>
      </c>
      <c r="B11" s="1" t="s">
        <v>66</v>
      </c>
      <c r="C11" s="4">
        <v>4300</v>
      </c>
      <c r="D11" s="4" t="s">
        <v>24</v>
      </c>
      <c r="E11" s="6" t="s">
        <v>67</v>
      </c>
      <c r="F11" s="1" t="s">
        <v>68</v>
      </c>
      <c r="G11" s="1" t="s">
        <v>27</v>
      </c>
      <c r="H11" s="1" t="str">
        <f t="shared" si="0"/>
        <v>62595886701801804300</v>
      </c>
      <c r="I11" s="1" t="s">
        <v>29</v>
      </c>
      <c r="J11" s="1" t="str">
        <f t="shared" si="1"/>
        <v>2017-08-21</v>
      </c>
      <c r="K11" s="1" t="s">
        <v>28</v>
      </c>
      <c r="L11" t="str">
        <f>VLOOKUP(H11,银行退!G:L,6,FALSE)</f>
        <v>20170818</v>
      </c>
    </row>
    <row r="12" spans="1:12">
      <c r="A12" s="1" t="s">
        <v>69</v>
      </c>
      <c r="B12" s="1" t="s">
        <v>70</v>
      </c>
      <c r="C12" s="4">
        <v>96.11</v>
      </c>
      <c r="D12" s="4" t="s">
        <v>24</v>
      </c>
      <c r="E12" s="6" t="s">
        <v>14019</v>
      </c>
      <c r="F12" s="1" t="s">
        <v>71</v>
      </c>
      <c r="G12" s="1" t="s">
        <v>27</v>
      </c>
      <c r="H12" s="1" t="str">
        <f t="shared" si="0"/>
        <v>622848192073499461796.11</v>
      </c>
      <c r="I12" s="1" t="s">
        <v>29</v>
      </c>
      <c r="J12" s="1" t="str">
        <f t="shared" si="1"/>
        <v>2017-08-21</v>
      </c>
      <c r="K12" s="1" t="s">
        <v>33</v>
      </c>
      <c r="L12" t="e">
        <f>VLOOKUP(H12,银行退!G:L,6,FALSE)</f>
        <v>#N/A</v>
      </c>
    </row>
    <row r="13" spans="1:12">
      <c r="A13" s="1" t="s">
        <v>72</v>
      </c>
      <c r="B13" s="1" t="s">
        <v>73</v>
      </c>
      <c r="C13" s="4">
        <v>650</v>
      </c>
      <c r="D13" s="4" t="s">
        <v>24</v>
      </c>
      <c r="E13" s="6" t="s">
        <v>14020</v>
      </c>
      <c r="F13" s="1" t="s">
        <v>74</v>
      </c>
      <c r="G13" s="1" t="s">
        <v>27</v>
      </c>
      <c r="H13" s="1" t="str">
        <f t="shared" si="0"/>
        <v>6217681900181697650</v>
      </c>
      <c r="I13" s="1" t="s">
        <v>29</v>
      </c>
      <c r="J13" s="1" t="str">
        <f t="shared" si="1"/>
        <v>2017-08-21</v>
      </c>
      <c r="K13" s="1" t="s">
        <v>28</v>
      </c>
      <c r="L13" t="e">
        <f>VLOOKUP(H13,银行退!G:L,6,FALSE)</f>
        <v>#N/A</v>
      </c>
    </row>
    <row r="14" spans="1:12">
      <c r="A14" s="1" t="s">
        <v>75</v>
      </c>
      <c r="B14" s="1" t="s">
        <v>76</v>
      </c>
      <c r="C14" s="4">
        <v>104.22</v>
      </c>
      <c r="D14" s="4" t="s">
        <v>24</v>
      </c>
      <c r="E14" s="6" t="s">
        <v>14021</v>
      </c>
      <c r="F14" s="1" t="s">
        <v>77</v>
      </c>
      <c r="G14" s="1" t="s">
        <v>27</v>
      </c>
      <c r="H14" s="1" t="str">
        <f t="shared" si="0"/>
        <v>6217003860025304435104.22</v>
      </c>
      <c r="I14" s="1" t="s">
        <v>29</v>
      </c>
      <c r="J14" s="1" t="str">
        <f t="shared" si="1"/>
        <v>2017-08-21</v>
      </c>
      <c r="K14" s="1" t="s">
        <v>28</v>
      </c>
      <c r="L14" t="e">
        <f>VLOOKUP(H14,银行退!G:L,6,FALSE)</f>
        <v>#N/A</v>
      </c>
    </row>
    <row r="15" spans="1:12">
      <c r="A15" s="1" t="s">
        <v>78</v>
      </c>
      <c r="B15" s="1" t="s">
        <v>79</v>
      </c>
      <c r="C15" s="4">
        <v>10.5</v>
      </c>
      <c r="D15" s="4" t="s">
        <v>24</v>
      </c>
      <c r="E15" s="6" t="s">
        <v>80</v>
      </c>
      <c r="F15" s="1" t="s">
        <v>81</v>
      </c>
      <c r="G15" s="1" t="s">
        <v>27</v>
      </c>
      <c r="H15" s="1" t="str">
        <f t="shared" si="0"/>
        <v>623190000009249542910.5</v>
      </c>
      <c r="I15" s="1" t="s">
        <v>29</v>
      </c>
      <c r="J15" s="1" t="str">
        <f t="shared" si="1"/>
        <v>2017-08-21</v>
      </c>
      <c r="K15" s="1" t="s">
        <v>82</v>
      </c>
      <c r="L15" t="str">
        <f>VLOOKUP(H15,银行退!G:L,6,FALSE)</f>
        <v>20170818</v>
      </c>
    </row>
    <row r="16" spans="1:12">
      <c r="A16" s="1" t="s">
        <v>83</v>
      </c>
      <c r="B16" s="1" t="s">
        <v>84</v>
      </c>
      <c r="C16" s="4">
        <v>83.28</v>
      </c>
      <c r="D16" s="4" t="s">
        <v>24</v>
      </c>
      <c r="E16" s="6" t="s">
        <v>85</v>
      </c>
      <c r="F16" s="1" t="s">
        <v>86</v>
      </c>
      <c r="G16" s="1" t="s">
        <v>27</v>
      </c>
      <c r="H16" s="1" t="str">
        <f t="shared" si="0"/>
        <v>622369165750067883.28</v>
      </c>
      <c r="I16" s="1" t="s">
        <v>29</v>
      </c>
      <c r="J16" s="1" t="str">
        <f t="shared" si="1"/>
        <v>2017-08-21</v>
      </c>
      <c r="K16" s="1" t="s">
        <v>87</v>
      </c>
      <c r="L16" t="str">
        <f>VLOOKUP(H16,银行退!G:L,6,FALSE)</f>
        <v>20170819</v>
      </c>
    </row>
    <row r="17" spans="1:12">
      <c r="A17" s="1" t="s">
        <v>88</v>
      </c>
      <c r="B17" s="1" t="s">
        <v>89</v>
      </c>
      <c r="C17" s="4">
        <v>280</v>
      </c>
      <c r="D17" s="4" t="s">
        <v>24</v>
      </c>
      <c r="E17" s="6" t="s">
        <v>90</v>
      </c>
      <c r="F17" s="1" t="s">
        <v>91</v>
      </c>
      <c r="G17" s="1" t="s">
        <v>27</v>
      </c>
      <c r="H17" s="1" t="str">
        <f t="shared" si="0"/>
        <v>6228480866105202364280</v>
      </c>
      <c r="I17" s="1" t="s">
        <v>29</v>
      </c>
      <c r="J17" s="1" t="str">
        <f t="shared" si="1"/>
        <v>2017-08-21</v>
      </c>
      <c r="K17" s="1" t="s">
        <v>33</v>
      </c>
      <c r="L17" t="str">
        <f>VLOOKUP(H17,银行退!G:L,6,FALSE)</f>
        <v>20170820</v>
      </c>
    </row>
    <row r="18" spans="1:12">
      <c r="A18" s="1" t="s">
        <v>92</v>
      </c>
      <c r="B18" s="1" t="s">
        <v>93</v>
      </c>
      <c r="C18" s="4">
        <v>30</v>
      </c>
      <c r="D18" s="4" t="s">
        <v>24</v>
      </c>
      <c r="E18" s="6" t="s">
        <v>14022</v>
      </c>
      <c r="F18" s="1" t="s">
        <v>94</v>
      </c>
      <c r="G18" s="1" t="s">
        <v>27</v>
      </c>
      <c r="H18" s="1" t="str">
        <f t="shared" si="0"/>
        <v>625961712431910030</v>
      </c>
      <c r="I18" s="1" t="s">
        <v>29</v>
      </c>
      <c r="J18" s="1" t="str">
        <f t="shared" si="1"/>
        <v>2017-08-21</v>
      </c>
      <c r="K18" s="1" t="s">
        <v>28</v>
      </c>
      <c r="L18" t="e">
        <f>VLOOKUP(H18,银行退!G:L,6,FALSE)</f>
        <v>#N/A</v>
      </c>
    </row>
    <row r="19" spans="1:12">
      <c r="A19" s="1" t="s">
        <v>95</v>
      </c>
      <c r="B19" s="1" t="s">
        <v>96</v>
      </c>
      <c r="C19" s="4">
        <v>168</v>
      </c>
      <c r="D19" s="4" t="s">
        <v>24</v>
      </c>
      <c r="E19" s="6" t="s">
        <v>97</v>
      </c>
      <c r="F19" s="1" t="s">
        <v>98</v>
      </c>
      <c r="G19" s="1" t="s">
        <v>27</v>
      </c>
      <c r="H19" s="1" t="str">
        <f t="shared" si="0"/>
        <v>6212262502017250492168</v>
      </c>
      <c r="I19" s="1" t="s">
        <v>29</v>
      </c>
      <c r="J19" s="1" t="str">
        <f t="shared" si="1"/>
        <v>2017-08-18</v>
      </c>
      <c r="K19" s="1" t="s">
        <v>28</v>
      </c>
      <c r="L19" t="str">
        <f>VLOOKUP(H19,银行退!G:L,6,FALSE)</f>
        <v>20170818</v>
      </c>
    </row>
    <row r="20" spans="1:12">
      <c r="A20" s="1" t="s">
        <v>99</v>
      </c>
      <c r="B20" s="1" t="s">
        <v>100</v>
      </c>
      <c r="C20" s="4">
        <v>400</v>
      </c>
      <c r="D20" s="4" t="s">
        <v>24</v>
      </c>
      <c r="E20" s="6" t="s">
        <v>101</v>
      </c>
      <c r="F20" s="1" t="s">
        <v>102</v>
      </c>
      <c r="G20" s="1" t="s">
        <v>27</v>
      </c>
      <c r="H20" s="1" t="str">
        <f t="shared" si="0"/>
        <v>6217997300062332518400</v>
      </c>
      <c r="I20" s="1" t="s">
        <v>29</v>
      </c>
      <c r="J20" s="1" t="str">
        <f t="shared" si="1"/>
        <v>2017-08-18</v>
      </c>
      <c r="K20" s="1" t="s">
        <v>47</v>
      </c>
      <c r="L20" t="str">
        <f>VLOOKUP(H20,银行退!G:L,6,FALSE)</f>
        <v>20170818</v>
      </c>
    </row>
    <row r="21" spans="1:12">
      <c r="A21" s="1" t="s">
        <v>103</v>
      </c>
      <c r="B21" s="1" t="s">
        <v>104</v>
      </c>
      <c r="C21" s="4">
        <v>100</v>
      </c>
      <c r="D21" s="4" t="s">
        <v>24</v>
      </c>
      <c r="E21" s="6" t="s">
        <v>105</v>
      </c>
      <c r="F21" s="1" t="s">
        <v>106</v>
      </c>
      <c r="G21" s="1" t="s">
        <v>27</v>
      </c>
      <c r="H21" s="1" t="str">
        <f t="shared" si="0"/>
        <v>6222339219303196100</v>
      </c>
      <c r="I21" s="1" t="s">
        <v>29</v>
      </c>
      <c r="J21" s="1" t="str">
        <f t="shared" si="1"/>
        <v>2017-08-18</v>
      </c>
      <c r="K21" s="1" t="s">
        <v>28</v>
      </c>
      <c r="L21" t="str">
        <f>VLOOKUP(H21,银行退!G:L,6,FALSE)</f>
        <v>20170818</v>
      </c>
    </row>
    <row r="22" spans="1:12">
      <c r="A22" s="1" t="s">
        <v>107</v>
      </c>
      <c r="B22" s="1" t="s">
        <v>108</v>
      </c>
      <c r="C22" s="4">
        <v>801.95</v>
      </c>
      <c r="D22" s="4" t="s">
        <v>24</v>
      </c>
      <c r="E22" s="6" t="s">
        <v>105</v>
      </c>
      <c r="F22" s="1" t="s">
        <v>106</v>
      </c>
      <c r="G22" s="1" t="s">
        <v>27</v>
      </c>
      <c r="H22" s="1" t="str">
        <f t="shared" si="0"/>
        <v>6222339219303196801.95</v>
      </c>
      <c r="I22" s="1" t="s">
        <v>29</v>
      </c>
      <c r="J22" s="1" t="str">
        <f t="shared" si="1"/>
        <v>2017-08-18</v>
      </c>
      <c r="K22" s="1" t="s">
        <v>28</v>
      </c>
      <c r="L22" t="str">
        <f>VLOOKUP(H22,银行退!G:L,6,FALSE)</f>
        <v>20170818</v>
      </c>
    </row>
    <row r="23" spans="1:12">
      <c r="A23" s="1" t="s">
        <v>109</v>
      </c>
      <c r="B23" s="1" t="s">
        <v>110</v>
      </c>
      <c r="C23" s="4">
        <v>70</v>
      </c>
      <c r="D23" s="4" t="s">
        <v>24</v>
      </c>
      <c r="E23" s="6" t="s">
        <v>111</v>
      </c>
      <c r="F23" s="1" t="s">
        <v>112</v>
      </c>
      <c r="G23" s="1" t="s">
        <v>27</v>
      </c>
      <c r="H23" s="1" t="str">
        <f t="shared" si="0"/>
        <v>621779000103333664170</v>
      </c>
      <c r="I23" s="1" t="s">
        <v>29</v>
      </c>
      <c r="J23" s="1" t="str">
        <f t="shared" si="1"/>
        <v>2017-08-18</v>
      </c>
      <c r="K23" s="1" t="s">
        <v>28</v>
      </c>
      <c r="L23" t="str">
        <f>VLOOKUP(H23,银行退!G:L,6,FALSE)</f>
        <v>20170818</v>
      </c>
    </row>
    <row r="24" spans="1:12">
      <c r="A24" s="1" t="s">
        <v>113</v>
      </c>
      <c r="B24" s="1" t="s">
        <v>114</v>
      </c>
      <c r="C24" s="4">
        <v>270</v>
      </c>
      <c r="D24" s="4" t="s">
        <v>24</v>
      </c>
      <c r="E24" s="6" t="s">
        <v>115</v>
      </c>
      <c r="F24" s="1" t="s">
        <v>116</v>
      </c>
      <c r="G24" s="1" t="s">
        <v>27</v>
      </c>
      <c r="H24" s="1" t="str">
        <f t="shared" si="0"/>
        <v>6231900000013883034270</v>
      </c>
      <c r="I24" s="1" t="s">
        <v>29</v>
      </c>
      <c r="J24" s="1" t="str">
        <f t="shared" si="1"/>
        <v>2017-08-18</v>
      </c>
      <c r="K24" s="1" t="s">
        <v>117</v>
      </c>
      <c r="L24" t="str">
        <f>VLOOKUP(H24,银行退!G:L,6,FALSE)</f>
        <v>20170818</v>
      </c>
    </row>
    <row r="25" spans="1:12">
      <c r="A25" s="1" t="s">
        <v>118</v>
      </c>
      <c r="B25" s="1" t="s">
        <v>119</v>
      </c>
      <c r="C25" s="4">
        <v>559.82000000000005</v>
      </c>
      <c r="D25" s="4" t="s">
        <v>24</v>
      </c>
      <c r="E25" s="6" t="s">
        <v>120</v>
      </c>
      <c r="F25" s="1" t="s">
        <v>121</v>
      </c>
      <c r="G25" s="1" t="s">
        <v>27</v>
      </c>
      <c r="H25" s="1" t="str">
        <f t="shared" si="0"/>
        <v>6230200230028966559.82</v>
      </c>
      <c r="I25" s="1" t="s">
        <v>29</v>
      </c>
      <c r="J25" s="1" t="str">
        <f t="shared" si="1"/>
        <v>2017-08-18</v>
      </c>
      <c r="K25" s="1" t="s">
        <v>28</v>
      </c>
      <c r="L25" t="str">
        <f>VLOOKUP(H25,银行退!G:L,6,FALSE)</f>
        <v>20170818</v>
      </c>
    </row>
    <row r="26" spans="1:12">
      <c r="A26" s="1" t="s">
        <v>122</v>
      </c>
      <c r="B26" s="1" t="s">
        <v>123</v>
      </c>
      <c r="C26" s="4">
        <v>318.8</v>
      </c>
      <c r="D26" s="4" t="s">
        <v>24</v>
      </c>
      <c r="E26" s="6" t="s">
        <v>124</v>
      </c>
      <c r="F26" s="1" t="s">
        <v>125</v>
      </c>
      <c r="G26" s="1" t="s">
        <v>27</v>
      </c>
      <c r="H26" s="1" t="str">
        <f t="shared" si="0"/>
        <v>4062522859197741318.8</v>
      </c>
      <c r="I26" s="1" t="s">
        <v>29</v>
      </c>
      <c r="J26" s="1" t="str">
        <f t="shared" si="1"/>
        <v>2017-08-18</v>
      </c>
      <c r="K26" s="1" t="s">
        <v>28</v>
      </c>
      <c r="L26" t="str">
        <f>VLOOKUP(H26,银行退!G:L,6,FALSE)</f>
        <v>20170818</v>
      </c>
    </row>
    <row r="27" spans="1:12">
      <c r="A27" s="1" t="s">
        <v>126</v>
      </c>
      <c r="B27" s="1" t="s">
        <v>127</v>
      </c>
      <c r="C27" s="4">
        <v>148.87</v>
      </c>
      <c r="D27" s="4" t="s">
        <v>24</v>
      </c>
      <c r="E27" s="6" t="s">
        <v>128</v>
      </c>
      <c r="F27" s="1" t="s">
        <v>129</v>
      </c>
      <c r="G27" s="1" t="s">
        <v>27</v>
      </c>
      <c r="H27" s="1" t="str">
        <f t="shared" si="0"/>
        <v>6217987020000080399148.87</v>
      </c>
      <c r="I27" s="1" t="s">
        <v>29</v>
      </c>
      <c r="J27" s="1" t="str">
        <f t="shared" si="1"/>
        <v>2017-08-18</v>
      </c>
      <c r="K27" s="1" t="s">
        <v>47</v>
      </c>
      <c r="L27" t="str">
        <f>VLOOKUP(H27,银行退!G:L,6,FALSE)</f>
        <v>20170818</v>
      </c>
    </row>
    <row r="28" spans="1:12">
      <c r="A28" s="1" t="s">
        <v>130</v>
      </c>
      <c r="B28" s="1" t="s">
        <v>131</v>
      </c>
      <c r="C28" s="4">
        <v>11010</v>
      </c>
      <c r="D28" s="4" t="s">
        <v>24</v>
      </c>
      <c r="E28" s="6" t="s">
        <v>132</v>
      </c>
      <c r="F28" s="1" t="s">
        <v>133</v>
      </c>
      <c r="G28" s="1" t="s">
        <v>27</v>
      </c>
      <c r="H28" s="1" t="str">
        <f t="shared" si="0"/>
        <v>621700385000001715111010</v>
      </c>
      <c r="I28" s="1" t="s">
        <v>29</v>
      </c>
      <c r="J28" s="1" t="str">
        <f t="shared" si="1"/>
        <v>2017-08-18</v>
      </c>
      <c r="K28" s="1" t="s">
        <v>28</v>
      </c>
      <c r="L28" t="str">
        <f>VLOOKUP(H28,银行退!G:L,6,FALSE)</f>
        <v>20170818</v>
      </c>
    </row>
    <row r="29" spans="1:12">
      <c r="A29" s="1" t="s">
        <v>134</v>
      </c>
      <c r="B29" s="1" t="s">
        <v>135</v>
      </c>
      <c r="C29" s="4">
        <v>10</v>
      </c>
      <c r="D29" s="4" t="s">
        <v>24</v>
      </c>
      <c r="E29" s="6" t="s">
        <v>105</v>
      </c>
      <c r="F29" s="1" t="s">
        <v>136</v>
      </c>
      <c r="G29" s="1" t="s">
        <v>27</v>
      </c>
      <c r="H29" s="1" t="str">
        <f t="shared" si="0"/>
        <v>622233921930319610</v>
      </c>
      <c r="I29" s="1" t="s">
        <v>29</v>
      </c>
      <c r="J29" s="1" t="str">
        <f t="shared" si="1"/>
        <v>2017-08-18</v>
      </c>
      <c r="K29" s="1" t="s">
        <v>28</v>
      </c>
      <c r="L29" t="str">
        <f>VLOOKUP(H29,银行退!G:L,6,FALSE)</f>
        <v>20170807</v>
      </c>
    </row>
    <row r="30" spans="1:12">
      <c r="A30" s="1" t="s">
        <v>137</v>
      </c>
      <c r="B30" s="1" t="s">
        <v>138</v>
      </c>
      <c r="C30" s="4">
        <v>84</v>
      </c>
      <c r="D30" s="4" t="s">
        <v>24</v>
      </c>
      <c r="E30" s="6" t="s">
        <v>139</v>
      </c>
      <c r="F30" s="1" t="s">
        <v>140</v>
      </c>
      <c r="G30" s="1" t="s">
        <v>27</v>
      </c>
      <c r="H30" s="1" t="str">
        <f t="shared" si="0"/>
        <v>622369175527237884</v>
      </c>
      <c r="I30" s="1" t="s">
        <v>29</v>
      </c>
      <c r="J30" s="1" t="str">
        <f t="shared" si="1"/>
        <v>2017-08-18</v>
      </c>
      <c r="K30" s="1" t="s">
        <v>141</v>
      </c>
      <c r="L30" t="str">
        <f>VLOOKUP(H30,银行退!G:L,6,FALSE)</f>
        <v>20170818</v>
      </c>
    </row>
    <row r="31" spans="1:12">
      <c r="A31" s="1" t="s">
        <v>142</v>
      </c>
      <c r="B31" s="1" t="s">
        <v>143</v>
      </c>
      <c r="C31" s="4">
        <v>300</v>
      </c>
      <c r="D31" s="4" t="s">
        <v>24</v>
      </c>
      <c r="E31" s="6" t="s">
        <v>144</v>
      </c>
      <c r="F31" s="1" t="s">
        <v>145</v>
      </c>
      <c r="G31" s="1" t="s">
        <v>27</v>
      </c>
      <c r="H31" s="1" t="str">
        <f t="shared" si="0"/>
        <v>6212262516000500853300</v>
      </c>
      <c r="I31" s="1" t="s">
        <v>29</v>
      </c>
      <c r="J31" s="1" t="str">
        <f t="shared" si="1"/>
        <v>2017-08-18</v>
      </c>
      <c r="K31" s="1" t="s">
        <v>28</v>
      </c>
      <c r="L31" t="str">
        <f>VLOOKUP(H31,银行退!G:L,6,FALSE)</f>
        <v>20170818</v>
      </c>
    </row>
    <row r="32" spans="1:12">
      <c r="A32" s="1" t="s">
        <v>146</v>
      </c>
      <c r="B32" s="1" t="s">
        <v>147</v>
      </c>
      <c r="C32" s="4">
        <v>10</v>
      </c>
      <c r="D32" s="4" t="s">
        <v>24</v>
      </c>
      <c r="E32" s="6" t="s">
        <v>105</v>
      </c>
      <c r="F32" s="1" t="s">
        <v>136</v>
      </c>
      <c r="G32" s="1" t="s">
        <v>27</v>
      </c>
      <c r="H32" s="1" t="str">
        <f t="shared" si="0"/>
        <v>622233921930319610</v>
      </c>
      <c r="I32" s="1" t="s">
        <v>29</v>
      </c>
      <c r="J32" s="1" t="str">
        <f t="shared" si="1"/>
        <v>2017-08-18</v>
      </c>
      <c r="K32" s="1" t="s">
        <v>28</v>
      </c>
      <c r="L32" t="str">
        <f>VLOOKUP(H32,银行退!G:L,6,FALSE)</f>
        <v>20170807</v>
      </c>
    </row>
    <row r="33" spans="1:12">
      <c r="A33" s="1" t="s">
        <v>148</v>
      </c>
      <c r="B33" s="1" t="s">
        <v>149</v>
      </c>
      <c r="C33" s="4">
        <v>890</v>
      </c>
      <c r="D33" s="4" t="s">
        <v>24</v>
      </c>
      <c r="E33" s="6" t="s">
        <v>150</v>
      </c>
      <c r="F33" s="1" t="s">
        <v>151</v>
      </c>
      <c r="G33" s="1" t="s">
        <v>27</v>
      </c>
      <c r="H33" s="1" t="str">
        <f t="shared" si="0"/>
        <v>6228483978160497677890</v>
      </c>
      <c r="I33" s="1" t="s">
        <v>29</v>
      </c>
      <c r="J33" s="1" t="str">
        <f t="shared" si="1"/>
        <v>2017-08-18</v>
      </c>
      <c r="K33" s="1" t="s">
        <v>33</v>
      </c>
      <c r="L33" t="str">
        <f>VLOOKUP(H33,银行退!G:L,6,FALSE)</f>
        <v>20170818</v>
      </c>
    </row>
    <row r="34" spans="1:12">
      <c r="A34" s="1" t="s">
        <v>152</v>
      </c>
      <c r="B34" s="1" t="s">
        <v>153</v>
      </c>
      <c r="C34" s="4">
        <v>6500</v>
      </c>
      <c r="D34" s="4" t="s">
        <v>24</v>
      </c>
      <c r="E34" s="6" t="s">
        <v>154</v>
      </c>
      <c r="F34" s="1" t="s">
        <v>155</v>
      </c>
      <c r="G34" s="1" t="s">
        <v>27</v>
      </c>
      <c r="H34" s="1" t="str">
        <f t="shared" si="0"/>
        <v>62284841485961038726500</v>
      </c>
      <c r="I34" s="1" t="s">
        <v>29</v>
      </c>
      <c r="J34" s="1" t="str">
        <f t="shared" si="1"/>
        <v>2017-08-18</v>
      </c>
      <c r="K34" s="1" t="s">
        <v>33</v>
      </c>
      <c r="L34" t="str">
        <f>VLOOKUP(H34,银行退!G:L,6,FALSE)</f>
        <v>20170818</v>
      </c>
    </row>
    <row r="35" spans="1:12">
      <c r="A35" s="1" t="s">
        <v>156</v>
      </c>
      <c r="B35" s="1" t="s">
        <v>157</v>
      </c>
      <c r="C35" s="4">
        <v>979</v>
      </c>
      <c r="D35" s="4" t="s">
        <v>24</v>
      </c>
      <c r="E35" s="6" t="s">
        <v>158</v>
      </c>
      <c r="F35" s="1" t="s">
        <v>159</v>
      </c>
      <c r="G35" s="1" t="s">
        <v>27</v>
      </c>
      <c r="H35" s="1" t="str">
        <f t="shared" si="0"/>
        <v>6222627150000354399979</v>
      </c>
      <c r="I35" s="1" t="s">
        <v>29</v>
      </c>
      <c r="J35" s="1" t="str">
        <f t="shared" si="1"/>
        <v>2017-08-18</v>
      </c>
      <c r="K35" s="1" t="s">
        <v>56</v>
      </c>
      <c r="L35" t="str">
        <f>VLOOKUP(H35,银行退!G:L,6,FALSE)</f>
        <v>20170818</v>
      </c>
    </row>
    <row r="36" spans="1:12">
      <c r="A36" s="1" t="s">
        <v>160</v>
      </c>
      <c r="B36" s="1" t="s">
        <v>161</v>
      </c>
      <c r="C36" s="4">
        <v>5027</v>
      </c>
      <c r="D36" s="4" t="s">
        <v>24</v>
      </c>
      <c r="E36" s="6" t="s">
        <v>162</v>
      </c>
      <c r="F36" s="1" t="s">
        <v>163</v>
      </c>
      <c r="G36" s="1" t="s">
        <v>27</v>
      </c>
      <c r="H36" s="1" t="str">
        <f t="shared" si="0"/>
        <v>62319000200043154085027</v>
      </c>
      <c r="I36" s="1" t="s">
        <v>29</v>
      </c>
      <c r="J36" s="1" t="str">
        <f t="shared" si="1"/>
        <v>2017-08-18</v>
      </c>
      <c r="K36" s="1" t="s">
        <v>51</v>
      </c>
      <c r="L36" t="str">
        <f>VLOOKUP(H36,银行退!G:L,6,FALSE)</f>
        <v>20170818</v>
      </c>
    </row>
    <row r="37" spans="1:12">
      <c r="A37" s="1" t="s">
        <v>164</v>
      </c>
      <c r="B37" s="1" t="s">
        <v>165</v>
      </c>
      <c r="C37" s="4">
        <v>513</v>
      </c>
      <c r="D37" s="4" t="s">
        <v>24</v>
      </c>
      <c r="E37" s="6" t="s">
        <v>166</v>
      </c>
      <c r="F37" s="1" t="s">
        <v>167</v>
      </c>
      <c r="G37" s="1" t="s">
        <v>27</v>
      </c>
      <c r="H37" s="1" t="str">
        <f t="shared" si="0"/>
        <v>6230583000008066104513</v>
      </c>
      <c r="I37" s="1" t="s">
        <v>29</v>
      </c>
      <c r="J37" s="1" t="str">
        <f t="shared" si="1"/>
        <v>2017-08-18</v>
      </c>
      <c r="K37" s="1" t="s">
        <v>168</v>
      </c>
      <c r="L37" t="str">
        <f>VLOOKUP(H37,银行退!G:L,6,FALSE)</f>
        <v>20170818</v>
      </c>
    </row>
    <row r="38" spans="1:12">
      <c r="A38" s="1" t="s">
        <v>169</v>
      </c>
      <c r="B38" s="1" t="s">
        <v>170</v>
      </c>
      <c r="C38" s="4">
        <v>2219</v>
      </c>
      <c r="D38" s="4" t="s">
        <v>24</v>
      </c>
      <c r="E38" s="6" t="s">
        <v>171</v>
      </c>
      <c r="F38" s="1" t="s">
        <v>172</v>
      </c>
      <c r="G38" s="1" t="s">
        <v>27</v>
      </c>
      <c r="H38" s="1" t="str">
        <f t="shared" si="0"/>
        <v>62284808686578953712219</v>
      </c>
      <c r="I38" s="1" t="s">
        <v>29</v>
      </c>
      <c r="J38" s="1" t="str">
        <f t="shared" si="1"/>
        <v>2017-08-18</v>
      </c>
      <c r="K38" s="1" t="s">
        <v>33</v>
      </c>
      <c r="L38" t="str">
        <f>VLOOKUP(H38,银行退!G:L,6,FALSE)</f>
        <v>20170818</v>
      </c>
    </row>
    <row r="39" spans="1:12">
      <c r="A39" s="1" t="s">
        <v>173</v>
      </c>
      <c r="B39" s="1" t="s">
        <v>174</v>
      </c>
      <c r="C39" s="4">
        <v>745.2</v>
      </c>
      <c r="D39" s="4" t="s">
        <v>24</v>
      </c>
      <c r="E39" s="6" t="s">
        <v>166</v>
      </c>
      <c r="F39" s="1" t="s">
        <v>175</v>
      </c>
      <c r="G39" s="1" t="s">
        <v>27</v>
      </c>
      <c r="H39" s="1" t="str">
        <f t="shared" si="0"/>
        <v>6230583000008066104745.2</v>
      </c>
      <c r="I39" s="1" t="s">
        <v>29</v>
      </c>
      <c r="J39" s="1" t="str">
        <f t="shared" si="1"/>
        <v>2017-08-18</v>
      </c>
      <c r="K39" s="1" t="s">
        <v>168</v>
      </c>
      <c r="L39" t="str">
        <f>VLOOKUP(H39,银行退!G:L,6,FALSE)</f>
        <v>20170818</v>
      </c>
    </row>
    <row r="40" spans="1:12">
      <c r="A40" s="1" t="s">
        <v>176</v>
      </c>
      <c r="B40" s="1" t="s">
        <v>177</v>
      </c>
      <c r="C40" s="4">
        <v>100</v>
      </c>
      <c r="D40" s="4" t="s">
        <v>24</v>
      </c>
      <c r="E40" s="6" t="s">
        <v>178</v>
      </c>
      <c r="F40" s="1" t="s">
        <v>74</v>
      </c>
      <c r="G40" s="1" t="s">
        <v>27</v>
      </c>
      <c r="H40" s="1" t="str">
        <f t="shared" si="0"/>
        <v>6282680024677549100</v>
      </c>
      <c r="I40" s="1" t="s">
        <v>29</v>
      </c>
      <c r="J40" s="1" t="str">
        <f t="shared" si="1"/>
        <v>2017-08-18</v>
      </c>
      <c r="K40" s="1" t="s">
        <v>82</v>
      </c>
      <c r="L40" t="str">
        <f>VLOOKUP(H40,银行退!G:L,6,FALSE)</f>
        <v>20170818</v>
      </c>
    </row>
    <row r="41" spans="1:12">
      <c r="A41" s="1" t="s">
        <v>179</v>
      </c>
      <c r="B41" s="1" t="s">
        <v>180</v>
      </c>
      <c r="C41" s="4">
        <v>713.5</v>
      </c>
      <c r="D41" s="4" t="s">
        <v>24</v>
      </c>
      <c r="E41" s="6" t="s">
        <v>181</v>
      </c>
      <c r="F41" s="1" t="s">
        <v>182</v>
      </c>
      <c r="G41" s="1" t="s">
        <v>27</v>
      </c>
      <c r="H41" s="1" t="str">
        <f t="shared" si="0"/>
        <v>6212262502010772302713.5</v>
      </c>
      <c r="I41" s="1" t="s">
        <v>29</v>
      </c>
      <c r="J41" s="1" t="str">
        <f t="shared" si="1"/>
        <v>2017-08-18</v>
      </c>
      <c r="K41" s="1" t="s">
        <v>28</v>
      </c>
      <c r="L41" t="str">
        <f>VLOOKUP(H41,银行退!G:L,6,FALSE)</f>
        <v>20170818</v>
      </c>
    </row>
    <row r="42" spans="1:12">
      <c r="A42" s="1" t="s">
        <v>183</v>
      </c>
      <c r="B42" s="1" t="s">
        <v>184</v>
      </c>
      <c r="C42" s="4">
        <v>500</v>
      </c>
      <c r="D42" s="4" t="s">
        <v>24</v>
      </c>
      <c r="E42" s="6" t="s">
        <v>185</v>
      </c>
      <c r="F42" s="1" t="s">
        <v>186</v>
      </c>
      <c r="G42" s="1" t="s">
        <v>27</v>
      </c>
      <c r="H42" s="1" t="str">
        <f t="shared" si="0"/>
        <v>6231900000121891689500</v>
      </c>
      <c r="I42" s="1" t="s">
        <v>29</v>
      </c>
      <c r="J42" s="1" t="str">
        <f t="shared" si="1"/>
        <v>2017-08-18</v>
      </c>
      <c r="K42" s="1" t="s">
        <v>51</v>
      </c>
      <c r="L42" t="str">
        <f>VLOOKUP(H42,银行退!G:L,6,FALSE)</f>
        <v>20170817</v>
      </c>
    </row>
    <row r="43" spans="1:12">
      <c r="A43" s="1" t="s">
        <v>187</v>
      </c>
      <c r="B43" s="1" t="s">
        <v>188</v>
      </c>
      <c r="C43" s="4">
        <v>2000</v>
      </c>
      <c r="D43" s="4" t="s">
        <v>24</v>
      </c>
      <c r="E43" s="6" t="s">
        <v>189</v>
      </c>
      <c r="F43" s="1" t="s">
        <v>190</v>
      </c>
      <c r="G43" s="1" t="s">
        <v>27</v>
      </c>
      <c r="H43" s="1" t="str">
        <f t="shared" si="0"/>
        <v>6229094732751220102000</v>
      </c>
      <c r="I43" s="1" t="s">
        <v>29</v>
      </c>
      <c r="J43" s="1" t="str">
        <f t="shared" si="1"/>
        <v>2017-08-18</v>
      </c>
      <c r="K43" s="1" t="s">
        <v>28</v>
      </c>
      <c r="L43" t="str">
        <f>VLOOKUP(H43,银行退!G:L,6,FALSE)</f>
        <v>20170817</v>
      </c>
    </row>
    <row r="44" spans="1:12">
      <c r="A44" s="1" t="s">
        <v>191</v>
      </c>
      <c r="B44" s="1" t="s">
        <v>192</v>
      </c>
      <c r="C44" s="4">
        <v>484.5</v>
      </c>
      <c r="D44" s="4" t="s">
        <v>24</v>
      </c>
      <c r="E44" s="6" t="s">
        <v>193</v>
      </c>
      <c r="F44" s="1" t="s">
        <v>194</v>
      </c>
      <c r="G44" s="1" t="s">
        <v>27</v>
      </c>
      <c r="H44" s="1" t="str">
        <f t="shared" si="0"/>
        <v>6231900000023084789484.5</v>
      </c>
      <c r="I44" s="1" t="s">
        <v>29</v>
      </c>
      <c r="J44" s="1" t="str">
        <f t="shared" si="1"/>
        <v>2017-08-18</v>
      </c>
      <c r="K44" s="1" t="s">
        <v>60</v>
      </c>
      <c r="L44" t="str">
        <f>VLOOKUP(H44,银行退!G:L,6,FALSE)</f>
        <v>20170817</v>
      </c>
    </row>
    <row r="45" spans="1:12">
      <c r="A45" s="1" t="s">
        <v>195</v>
      </c>
      <c r="B45" s="1" t="s">
        <v>196</v>
      </c>
      <c r="C45" s="4">
        <v>1992.5</v>
      </c>
      <c r="D45" s="4" t="s">
        <v>24</v>
      </c>
      <c r="E45" s="6" t="s">
        <v>197</v>
      </c>
      <c r="F45" s="1" t="s">
        <v>198</v>
      </c>
      <c r="G45" s="1" t="s">
        <v>27</v>
      </c>
      <c r="H45" s="1" t="str">
        <f t="shared" si="0"/>
        <v>62284128930120031671992.5</v>
      </c>
      <c r="I45" s="1" t="s">
        <v>29</v>
      </c>
      <c r="J45" s="1" t="str">
        <f t="shared" si="1"/>
        <v>2017-08-18</v>
      </c>
      <c r="K45" s="1" t="s">
        <v>33</v>
      </c>
      <c r="L45" t="str">
        <f>VLOOKUP(H45,银行退!G:L,6,FALSE)</f>
        <v>20170817</v>
      </c>
    </row>
    <row r="46" spans="1:12">
      <c r="A46" s="1" t="s">
        <v>199</v>
      </c>
      <c r="B46" s="1" t="s">
        <v>200</v>
      </c>
      <c r="C46" s="4">
        <v>5984</v>
      </c>
      <c r="D46" s="4" t="s">
        <v>24</v>
      </c>
      <c r="E46" s="6" t="s">
        <v>201</v>
      </c>
      <c r="F46" s="1" t="s">
        <v>202</v>
      </c>
      <c r="G46" s="1" t="s">
        <v>27</v>
      </c>
      <c r="H46" s="1" t="str">
        <f t="shared" si="0"/>
        <v>62319000001267553925984</v>
      </c>
      <c r="I46" s="1" t="s">
        <v>29</v>
      </c>
      <c r="J46" s="1" t="str">
        <f t="shared" si="1"/>
        <v>2017-08-17</v>
      </c>
      <c r="K46" s="1" t="s">
        <v>203</v>
      </c>
      <c r="L46" t="str">
        <f>VLOOKUP(H46,银行退!G:L,6,FALSE)</f>
        <v>20170817</v>
      </c>
    </row>
    <row r="47" spans="1:12">
      <c r="A47" s="1" t="s">
        <v>204</v>
      </c>
      <c r="B47" s="1" t="s">
        <v>205</v>
      </c>
      <c r="C47" s="4">
        <v>100</v>
      </c>
      <c r="D47" s="4" t="s">
        <v>24</v>
      </c>
      <c r="E47" s="6" t="s">
        <v>206</v>
      </c>
      <c r="F47" s="1" t="s">
        <v>207</v>
      </c>
      <c r="G47" s="1" t="s">
        <v>27</v>
      </c>
      <c r="H47" s="1" t="str">
        <f t="shared" si="0"/>
        <v>6217997300011264549100</v>
      </c>
      <c r="I47" s="1" t="s">
        <v>29</v>
      </c>
      <c r="J47" s="1" t="str">
        <f t="shared" si="1"/>
        <v>2017-08-17</v>
      </c>
      <c r="K47" s="1" t="s">
        <v>47</v>
      </c>
      <c r="L47" t="str">
        <f>VLOOKUP(H47,银行退!G:L,6,FALSE)</f>
        <v>20170817</v>
      </c>
    </row>
    <row r="48" spans="1:12">
      <c r="A48" s="1" t="s">
        <v>208</v>
      </c>
      <c r="B48" s="1" t="s">
        <v>209</v>
      </c>
      <c r="C48" s="4">
        <v>254.5</v>
      </c>
      <c r="D48" s="4" t="s">
        <v>24</v>
      </c>
      <c r="E48" s="6" t="s">
        <v>210</v>
      </c>
      <c r="F48" s="1" t="s">
        <v>211</v>
      </c>
      <c r="G48" s="1" t="s">
        <v>27</v>
      </c>
      <c r="H48" s="1" t="str">
        <f t="shared" si="0"/>
        <v>6222532438483183254.5</v>
      </c>
      <c r="I48" s="1" t="s">
        <v>29</v>
      </c>
      <c r="J48" s="1" t="str">
        <f t="shared" si="1"/>
        <v>2017-08-17</v>
      </c>
      <c r="K48" s="1" t="s">
        <v>212</v>
      </c>
      <c r="L48" t="str">
        <f>VLOOKUP(H48,银行退!G:L,6,FALSE)</f>
        <v>20170817</v>
      </c>
    </row>
    <row r="49" spans="1:12">
      <c r="A49" s="1" t="s">
        <v>213</v>
      </c>
      <c r="B49" s="1" t="s">
        <v>214</v>
      </c>
      <c r="C49" s="4">
        <v>250</v>
      </c>
      <c r="D49" s="4" t="s">
        <v>24</v>
      </c>
      <c r="E49" s="6" t="s">
        <v>215</v>
      </c>
      <c r="F49" s="1" t="s">
        <v>216</v>
      </c>
      <c r="G49" s="1" t="s">
        <v>27</v>
      </c>
      <c r="H49" s="1" t="str">
        <f t="shared" si="0"/>
        <v>6228480868173698978250</v>
      </c>
      <c r="I49" s="1" t="s">
        <v>29</v>
      </c>
      <c r="J49" s="1" t="str">
        <f t="shared" si="1"/>
        <v>2017-08-17</v>
      </c>
      <c r="K49" s="1" t="s">
        <v>33</v>
      </c>
      <c r="L49" t="str">
        <f>VLOOKUP(H49,银行退!G:L,6,FALSE)</f>
        <v>20170817</v>
      </c>
    </row>
    <row r="50" spans="1:12">
      <c r="A50" s="1" t="s">
        <v>217</v>
      </c>
      <c r="B50" s="1" t="s">
        <v>218</v>
      </c>
      <c r="C50" s="4">
        <v>365.5</v>
      </c>
      <c r="D50" s="4" t="s">
        <v>24</v>
      </c>
      <c r="E50" s="6" t="s">
        <v>219</v>
      </c>
      <c r="F50" s="1" t="s">
        <v>220</v>
      </c>
      <c r="G50" s="1" t="s">
        <v>27</v>
      </c>
      <c r="H50" s="1" t="str">
        <f t="shared" si="0"/>
        <v>6228480866145769364365.5</v>
      </c>
      <c r="I50" s="1" t="s">
        <v>29</v>
      </c>
      <c r="J50" s="1" t="str">
        <f t="shared" si="1"/>
        <v>2017-08-17</v>
      </c>
      <c r="K50" s="1" t="s">
        <v>33</v>
      </c>
      <c r="L50" t="str">
        <f>VLOOKUP(H50,银行退!G:L,6,FALSE)</f>
        <v>20170817</v>
      </c>
    </row>
    <row r="51" spans="1:12">
      <c r="A51" s="1" t="s">
        <v>221</v>
      </c>
      <c r="B51" s="1" t="s">
        <v>222</v>
      </c>
      <c r="C51" s="4">
        <v>157.55000000000001</v>
      </c>
      <c r="D51" s="4" t="s">
        <v>24</v>
      </c>
      <c r="E51" s="6" t="s">
        <v>223</v>
      </c>
      <c r="F51" s="1" t="s">
        <v>224</v>
      </c>
      <c r="G51" s="1" t="s">
        <v>27</v>
      </c>
      <c r="H51" s="1" t="str">
        <f t="shared" si="0"/>
        <v>6228480868643001373157.55</v>
      </c>
      <c r="I51" s="1" t="s">
        <v>29</v>
      </c>
      <c r="J51" s="1" t="str">
        <f t="shared" si="1"/>
        <v>2017-08-17</v>
      </c>
      <c r="K51" s="1" t="s">
        <v>33</v>
      </c>
      <c r="L51" t="str">
        <f>VLOOKUP(H51,银行退!G:L,6,FALSE)</f>
        <v>20170817</v>
      </c>
    </row>
    <row r="52" spans="1:12">
      <c r="A52" s="1" t="s">
        <v>225</v>
      </c>
      <c r="B52" s="1" t="s">
        <v>226</v>
      </c>
      <c r="C52" s="4">
        <v>428.68</v>
      </c>
      <c r="D52" s="4" t="s">
        <v>24</v>
      </c>
      <c r="E52" s="6" t="s">
        <v>227</v>
      </c>
      <c r="F52" s="1" t="s">
        <v>228</v>
      </c>
      <c r="G52" s="1" t="s">
        <v>27</v>
      </c>
      <c r="H52" s="1" t="str">
        <f t="shared" si="0"/>
        <v>6217007170002571006428.68</v>
      </c>
      <c r="I52" s="1" t="s">
        <v>29</v>
      </c>
      <c r="J52" s="1" t="str">
        <f t="shared" si="1"/>
        <v>2017-08-17</v>
      </c>
      <c r="K52" s="1" t="s">
        <v>28</v>
      </c>
      <c r="L52" t="str">
        <f>VLOOKUP(H52,银行退!G:L,6,FALSE)</f>
        <v>20170817</v>
      </c>
    </row>
    <row r="53" spans="1:12">
      <c r="A53" s="1" t="s">
        <v>229</v>
      </c>
      <c r="B53" s="1" t="s">
        <v>230</v>
      </c>
      <c r="C53" s="4">
        <v>115.2</v>
      </c>
      <c r="D53" s="4" t="s">
        <v>24</v>
      </c>
      <c r="E53" s="6" t="s">
        <v>231</v>
      </c>
      <c r="F53" s="1" t="s">
        <v>232</v>
      </c>
      <c r="G53" s="1" t="s">
        <v>27</v>
      </c>
      <c r="H53" s="1" t="str">
        <f t="shared" si="0"/>
        <v>6217987300000013560115.2</v>
      </c>
      <c r="I53" s="1" t="s">
        <v>29</v>
      </c>
      <c r="J53" s="1" t="str">
        <f t="shared" si="1"/>
        <v>2017-08-17</v>
      </c>
      <c r="K53" s="1" t="s">
        <v>47</v>
      </c>
      <c r="L53" t="str">
        <f>VLOOKUP(H53,银行退!G:L,6,FALSE)</f>
        <v>20170817</v>
      </c>
    </row>
    <row r="54" spans="1:12">
      <c r="A54" s="1" t="s">
        <v>233</v>
      </c>
      <c r="B54" s="1" t="s">
        <v>234</v>
      </c>
      <c r="C54" s="4">
        <v>300</v>
      </c>
      <c r="D54" s="4" t="s">
        <v>24</v>
      </c>
      <c r="E54" s="6" t="s">
        <v>235</v>
      </c>
      <c r="F54" s="1" t="s">
        <v>236</v>
      </c>
      <c r="G54" s="1" t="s">
        <v>27</v>
      </c>
      <c r="H54" s="1" t="str">
        <f t="shared" si="0"/>
        <v>6221506550000654532300</v>
      </c>
      <c r="I54" s="1" t="s">
        <v>29</v>
      </c>
      <c r="J54" s="1" t="str">
        <f t="shared" si="1"/>
        <v>2017-08-17</v>
      </c>
      <c r="K54" s="1" t="s">
        <v>47</v>
      </c>
      <c r="L54" t="str">
        <f>VLOOKUP(H54,银行退!G:L,6,FALSE)</f>
        <v>20170817</v>
      </c>
    </row>
    <row r="55" spans="1:12">
      <c r="A55" s="1" t="s">
        <v>237</v>
      </c>
      <c r="B55" s="1" t="s">
        <v>238</v>
      </c>
      <c r="C55" s="4">
        <v>20</v>
      </c>
      <c r="D55" s="4" t="s">
        <v>24</v>
      </c>
      <c r="E55" s="6" t="s">
        <v>239</v>
      </c>
      <c r="F55" s="1" t="s">
        <v>240</v>
      </c>
      <c r="G55" s="1" t="s">
        <v>27</v>
      </c>
      <c r="H55" s="1" t="str">
        <f t="shared" si="0"/>
        <v>622620200223465320</v>
      </c>
      <c r="I55" s="1" t="s">
        <v>29</v>
      </c>
      <c r="J55" s="1" t="str">
        <f t="shared" si="1"/>
        <v>2017-08-17</v>
      </c>
      <c r="K55" s="1" t="s">
        <v>28</v>
      </c>
      <c r="L55" t="str">
        <f>VLOOKUP(H55,银行退!G:L,6,FALSE)</f>
        <v>20170817</v>
      </c>
    </row>
    <row r="56" spans="1:12">
      <c r="A56" s="1" t="s">
        <v>241</v>
      </c>
      <c r="B56" s="1" t="s">
        <v>242</v>
      </c>
      <c r="C56" s="4">
        <v>139.28</v>
      </c>
      <c r="D56" s="4" t="s">
        <v>24</v>
      </c>
      <c r="E56" s="6" t="s">
        <v>243</v>
      </c>
      <c r="F56" s="1" t="s">
        <v>244</v>
      </c>
      <c r="G56" s="1" t="s">
        <v>27</v>
      </c>
      <c r="H56" s="1" t="str">
        <f t="shared" si="0"/>
        <v>6210178002038183233139.28</v>
      </c>
      <c r="I56" s="1" t="s">
        <v>29</v>
      </c>
      <c r="J56" s="1" t="str">
        <f t="shared" si="1"/>
        <v>2017-08-17</v>
      </c>
      <c r="K56" s="1" t="s">
        <v>60</v>
      </c>
      <c r="L56" t="str">
        <f>VLOOKUP(H56,银行退!G:L,6,FALSE)</f>
        <v>20170817</v>
      </c>
    </row>
    <row r="57" spans="1:12">
      <c r="A57" s="1" t="s">
        <v>245</v>
      </c>
      <c r="B57" s="1" t="s">
        <v>246</v>
      </c>
      <c r="C57" s="4">
        <v>484.5</v>
      </c>
      <c r="D57" s="4" t="s">
        <v>24</v>
      </c>
      <c r="E57" s="6" t="s">
        <v>247</v>
      </c>
      <c r="F57" s="1" t="s">
        <v>248</v>
      </c>
      <c r="G57" s="1" t="s">
        <v>27</v>
      </c>
      <c r="H57" s="1" t="str">
        <f t="shared" si="0"/>
        <v>6213364150056644814484.5</v>
      </c>
      <c r="I57" s="1" t="s">
        <v>29</v>
      </c>
      <c r="J57" s="1" t="str">
        <f t="shared" si="1"/>
        <v>2017-08-17</v>
      </c>
      <c r="K57" s="1" t="s">
        <v>33</v>
      </c>
      <c r="L57" t="str">
        <f>VLOOKUP(H57,银行退!G:L,6,FALSE)</f>
        <v>20170817</v>
      </c>
    </row>
    <row r="58" spans="1:12">
      <c r="A58" s="1" t="s">
        <v>249</v>
      </c>
      <c r="B58" s="1" t="s">
        <v>250</v>
      </c>
      <c r="C58" s="4">
        <v>800</v>
      </c>
      <c r="D58" s="4" t="s">
        <v>24</v>
      </c>
      <c r="E58" s="6" t="s">
        <v>251</v>
      </c>
      <c r="F58" s="1" t="s">
        <v>252</v>
      </c>
      <c r="G58" s="1" t="s">
        <v>27</v>
      </c>
      <c r="H58" s="1" t="str">
        <f t="shared" si="0"/>
        <v>6231900023400682413800</v>
      </c>
      <c r="I58" s="1" t="s">
        <v>29</v>
      </c>
      <c r="J58" s="1" t="str">
        <f t="shared" si="1"/>
        <v>2017-08-17</v>
      </c>
      <c r="K58" s="1" t="s">
        <v>82</v>
      </c>
      <c r="L58" t="str">
        <f>VLOOKUP(H58,银行退!G:L,6,FALSE)</f>
        <v>20170815</v>
      </c>
    </row>
    <row r="59" spans="1:12">
      <c r="A59" s="1" t="s">
        <v>253</v>
      </c>
      <c r="B59" s="1" t="s">
        <v>254</v>
      </c>
      <c r="C59" s="4">
        <v>500</v>
      </c>
      <c r="D59" s="4" t="s">
        <v>24</v>
      </c>
      <c r="E59" s="6" t="s">
        <v>255</v>
      </c>
      <c r="F59" s="1" t="s">
        <v>256</v>
      </c>
      <c r="G59" s="1" t="s">
        <v>27</v>
      </c>
      <c r="H59" s="1" t="str">
        <f t="shared" si="0"/>
        <v>4367423940330004891500</v>
      </c>
      <c r="I59" s="1" t="s">
        <v>29</v>
      </c>
      <c r="J59" s="1" t="str">
        <f t="shared" si="1"/>
        <v>2017-08-17</v>
      </c>
      <c r="K59" s="1" t="s">
        <v>28</v>
      </c>
      <c r="L59" t="str">
        <f>VLOOKUP(H59,银行退!G:L,6,FALSE)</f>
        <v>20170817</v>
      </c>
    </row>
    <row r="60" spans="1:12">
      <c r="A60" s="1" t="s">
        <v>257</v>
      </c>
      <c r="B60" s="1" t="s">
        <v>258</v>
      </c>
      <c r="C60" s="4">
        <v>843.92</v>
      </c>
      <c r="D60" s="4" t="s">
        <v>24</v>
      </c>
      <c r="E60" s="6" t="s">
        <v>259</v>
      </c>
      <c r="F60" s="1" t="s">
        <v>260</v>
      </c>
      <c r="G60" s="1" t="s">
        <v>27</v>
      </c>
      <c r="H60" s="1" t="str">
        <f t="shared" si="0"/>
        <v>6228411920009693410843.92</v>
      </c>
      <c r="I60" s="1" t="s">
        <v>29</v>
      </c>
      <c r="J60" s="1" t="str">
        <f t="shared" si="1"/>
        <v>2017-08-17</v>
      </c>
      <c r="K60" s="1" t="s">
        <v>33</v>
      </c>
      <c r="L60" t="str">
        <f>VLOOKUP(H60,银行退!G:L,6,FALSE)</f>
        <v>20170817</v>
      </c>
    </row>
    <row r="61" spans="1:12">
      <c r="A61" s="1" t="s">
        <v>261</v>
      </c>
      <c r="B61" s="1" t="s">
        <v>262</v>
      </c>
      <c r="C61" s="4">
        <v>1174</v>
      </c>
      <c r="D61" s="4" t="s">
        <v>24</v>
      </c>
      <c r="E61" s="6" t="s">
        <v>263</v>
      </c>
      <c r="F61" s="1" t="s">
        <v>264</v>
      </c>
      <c r="G61" s="1" t="s">
        <v>27</v>
      </c>
      <c r="H61" s="1" t="str">
        <f t="shared" si="0"/>
        <v>62305820000349860861174</v>
      </c>
      <c r="I61" s="1" t="s">
        <v>29</v>
      </c>
      <c r="J61" s="1" t="str">
        <f t="shared" si="1"/>
        <v>2017-08-17</v>
      </c>
      <c r="K61" s="1" t="s">
        <v>168</v>
      </c>
      <c r="L61" t="str">
        <f>VLOOKUP(H61,银行退!G:L,6,FALSE)</f>
        <v>20170817</v>
      </c>
    </row>
    <row r="62" spans="1:12">
      <c r="A62" s="1" t="s">
        <v>265</v>
      </c>
      <c r="B62" s="1" t="s">
        <v>266</v>
      </c>
      <c r="C62" s="4">
        <v>134.5</v>
      </c>
      <c r="D62" s="4" t="s">
        <v>24</v>
      </c>
      <c r="E62" s="6" t="s">
        <v>267</v>
      </c>
      <c r="F62" s="1" t="s">
        <v>268</v>
      </c>
      <c r="G62" s="1" t="s">
        <v>27</v>
      </c>
      <c r="H62" s="1" t="str">
        <f t="shared" si="0"/>
        <v>6228480606717052272134.5</v>
      </c>
      <c r="I62" s="1" t="s">
        <v>29</v>
      </c>
      <c r="J62" s="1" t="str">
        <f t="shared" si="1"/>
        <v>2017-08-17</v>
      </c>
      <c r="K62" s="1" t="s">
        <v>33</v>
      </c>
      <c r="L62" t="str">
        <f>VLOOKUP(H62,银行退!G:L,6,FALSE)</f>
        <v>20170816</v>
      </c>
    </row>
    <row r="63" spans="1:12">
      <c r="A63" s="1" t="s">
        <v>269</v>
      </c>
      <c r="B63" s="1" t="s">
        <v>270</v>
      </c>
      <c r="C63" s="4">
        <v>1000</v>
      </c>
      <c r="D63" s="4" t="s">
        <v>24</v>
      </c>
      <c r="E63" s="6" t="s">
        <v>271</v>
      </c>
      <c r="F63" s="1" t="s">
        <v>272</v>
      </c>
      <c r="G63" s="1" t="s">
        <v>27</v>
      </c>
      <c r="H63" s="1" t="str">
        <f t="shared" si="0"/>
        <v>62177900011155017811000</v>
      </c>
      <c r="I63" s="1" t="s">
        <v>29</v>
      </c>
      <c r="J63" s="1" t="str">
        <f t="shared" si="1"/>
        <v>2017-08-17</v>
      </c>
      <c r="K63" s="1" t="s">
        <v>28</v>
      </c>
      <c r="L63" t="str">
        <f>VLOOKUP(H63,银行退!G:L,6,FALSE)</f>
        <v>20170816</v>
      </c>
    </row>
    <row r="64" spans="1:12">
      <c r="A64" s="1" t="s">
        <v>273</v>
      </c>
      <c r="B64" s="1" t="s">
        <v>274</v>
      </c>
      <c r="C64" s="4">
        <v>5000</v>
      </c>
      <c r="D64" s="4" t="s">
        <v>24</v>
      </c>
      <c r="E64" s="6" t="s">
        <v>271</v>
      </c>
      <c r="F64" s="1" t="s">
        <v>272</v>
      </c>
      <c r="G64" s="1" t="s">
        <v>27</v>
      </c>
      <c r="H64" s="1" t="str">
        <f t="shared" si="0"/>
        <v>62177900011155017815000</v>
      </c>
      <c r="I64" s="1" t="s">
        <v>29</v>
      </c>
      <c r="J64" s="1" t="str">
        <f t="shared" si="1"/>
        <v>2017-08-17</v>
      </c>
      <c r="K64" s="1" t="s">
        <v>28</v>
      </c>
      <c r="L64" t="str">
        <f>VLOOKUP(H64,银行退!G:L,6,FALSE)</f>
        <v>20170816</v>
      </c>
    </row>
    <row r="65" spans="1:12">
      <c r="A65" s="1" t="s">
        <v>275</v>
      </c>
      <c r="B65" s="1" t="s">
        <v>276</v>
      </c>
      <c r="C65" s="4">
        <v>100</v>
      </c>
      <c r="D65" s="4" t="s">
        <v>24</v>
      </c>
      <c r="E65" s="6" t="s">
        <v>277</v>
      </c>
      <c r="F65" s="1" t="s">
        <v>278</v>
      </c>
      <c r="G65" s="1" t="s">
        <v>27</v>
      </c>
      <c r="H65" s="1" t="str">
        <f t="shared" si="0"/>
        <v>6217790001039752171100</v>
      </c>
      <c r="I65" s="1" t="s">
        <v>29</v>
      </c>
      <c r="J65" s="1" t="str">
        <f t="shared" si="1"/>
        <v>2017-08-17</v>
      </c>
      <c r="K65" s="1" t="s">
        <v>28</v>
      </c>
      <c r="L65" t="str">
        <f>VLOOKUP(H65,银行退!G:L,6,FALSE)</f>
        <v>20170815</v>
      </c>
    </row>
    <row r="66" spans="1:12">
      <c r="A66" s="1" t="s">
        <v>279</v>
      </c>
      <c r="B66" s="1" t="s">
        <v>280</v>
      </c>
      <c r="C66" s="4">
        <v>20</v>
      </c>
      <c r="D66" s="4" t="s">
        <v>24</v>
      </c>
      <c r="E66" s="6" t="s">
        <v>281</v>
      </c>
      <c r="F66" s="1" t="s">
        <v>282</v>
      </c>
      <c r="G66" s="1" t="s">
        <v>27</v>
      </c>
      <c r="H66" s="1" t="str">
        <f t="shared" si="0"/>
        <v>622836005710148820</v>
      </c>
      <c r="I66" s="1" t="s">
        <v>29</v>
      </c>
      <c r="J66" s="1" t="str">
        <f t="shared" si="1"/>
        <v>2017-08-17</v>
      </c>
      <c r="K66" s="1" t="s">
        <v>82</v>
      </c>
      <c r="L66" t="str">
        <f>VLOOKUP(H66,银行退!G:L,6,FALSE)</f>
        <v>20170816</v>
      </c>
    </row>
    <row r="67" spans="1:12">
      <c r="A67" s="1" t="s">
        <v>283</v>
      </c>
      <c r="B67" s="1" t="s">
        <v>284</v>
      </c>
      <c r="C67" s="4">
        <v>600.22</v>
      </c>
      <c r="D67" s="4" t="s">
        <v>24</v>
      </c>
      <c r="E67" s="6" t="s">
        <v>285</v>
      </c>
      <c r="F67" s="1" t="s">
        <v>286</v>
      </c>
      <c r="G67" s="1" t="s">
        <v>27</v>
      </c>
      <c r="H67" s="1" t="str">
        <f t="shared" ref="H67:H130" si="2">E67&amp;C67</f>
        <v>6228270861160347174600.22</v>
      </c>
      <c r="I67" s="1" t="s">
        <v>29</v>
      </c>
      <c r="J67" s="1" t="str">
        <f t="shared" ref="J67:J130" si="3">LEFT(B67,10)</f>
        <v>2017-08-17</v>
      </c>
      <c r="K67" s="1" t="s">
        <v>33</v>
      </c>
      <c r="L67" t="str">
        <f>VLOOKUP(H67,银行退!G:L,6,FALSE)</f>
        <v>20170816</v>
      </c>
    </row>
    <row r="68" spans="1:12">
      <c r="A68" s="1" t="s">
        <v>287</v>
      </c>
      <c r="B68" s="1" t="s">
        <v>288</v>
      </c>
      <c r="C68" s="4">
        <v>235.28</v>
      </c>
      <c r="D68" s="4" t="s">
        <v>24</v>
      </c>
      <c r="E68" s="6" t="s">
        <v>289</v>
      </c>
      <c r="F68" s="1" t="s">
        <v>290</v>
      </c>
      <c r="G68" s="1" t="s">
        <v>27</v>
      </c>
      <c r="H68" s="1" t="str">
        <f t="shared" si="2"/>
        <v>6223691375678111235.28</v>
      </c>
      <c r="I68" s="1" t="s">
        <v>29</v>
      </c>
      <c r="J68" s="1" t="str">
        <f t="shared" si="3"/>
        <v>2017-08-17</v>
      </c>
      <c r="K68" s="1" t="s">
        <v>60</v>
      </c>
      <c r="L68" t="str">
        <f>VLOOKUP(H68,银行退!G:L,6,FALSE)</f>
        <v>20170816</v>
      </c>
    </row>
    <row r="69" spans="1:12">
      <c r="A69" s="1" t="s">
        <v>291</v>
      </c>
      <c r="B69" s="1" t="s">
        <v>292</v>
      </c>
      <c r="C69" s="4">
        <v>500</v>
      </c>
      <c r="D69" s="4" t="s">
        <v>24</v>
      </c>
      <c r="E69" s="6" t="s">
        <v>293</v>
      </c>
      <c r="F69" s="1" t="s">
        <v>294</v>
      </c>
      <c r="G69" s="1" t="s">
        <v>27</v>
      </c>
      <c r="H69" s="1" t="str">
        <f t="shared" si="2"/>
        <v>6228483611141166117500</v>
      </c>
      <c r="I69" s="1" t="s">
        <v>29</v>
      </c>
      <c r="J69" s="1" t="str">
        <f t="shared" si="3"/>
        <v>2017-08-17</v>
      </c>
      <c r="K69" s="1" t="s">
        <v>33</v>
      </c>
      <c r="L69" t="str">
        <f>VLOOKUP(H69,银行退!G:L,6,FALSE)</f>
        <v>20170816</v>
      </c>
    </row>
    <row r="70" spans="1:12">
      <c r="A70" s="1" t="s">
        <v>295</v>
      </c>
      <c r="B70" s="1" t="s">
        <v>296</v>
      </c>
      <c r="C70" s="4">
        <v>66.83</v>
      </c>
      <c r="D70" s="4" t="s">
        <v>24</v>
      </c>
      <c r="E70" s="6" t="s">
        <v>297</v>
      </c>
      <c r="F70" s="1" t="s">
        <v>298</v>
      </c>
      <c r="G70" s="1" t="s">
        <v>27</v>
      </c>
      <c r="H70" s="1" t="str">
        <f t="shared" si="2"/>
        <v>621799730003271715266.83</v>
      </c>
      <c r="I70" s="1" t="s">
        <v>29</v>
      </c>
      <c r="J70" s="1" t="str">
        <f t="shared" si="3"/>
        <v>2017-08-17</v>
      </c>
      <c r="K70" s="1" t="s">
        <v>47</v>
      </c>
      <c r="L70" t="str">
        <f>VLOOKUP(H70,银行退!G:L,6,FALSE)</f>
        <v>20170816</v>
      </c>
    </row>
    <row r="71" spans="1:12">
      <c r="A71" s="1" t="s">
        <v>299</v>
      </c>
      <c r="B71" s="1" t="s">
        <v>300</v>
      </c>
      <c r="C71" s="4">
        <v>13</v>
      </c>
      <c r="D71" s="4" t="s">
        <v>24</v>
      </c>
      <c r="E71" s="6" t="s">
        <v>301</v>
      </c>
      <c r="F71" s="1" t="s">
        <v>302</v>
      </c>
      <c r="G71" s="1" t="s">
        <v>27</v>
      </c>
      <c r="H71" s="1" t="str">
        <f t="shared" si="2"/>
        <v>621799730000108423813</v>
      </c>
      <c r="I71" s="1" t="s">
        <v>29</v>
      </c>
      <c r="J71" s="1" t="str">
        <f t="shared" si="3"/>
        <v>2017-08-17</v>
      </c>
      <c r="K71" s="1" t="s">
        <v>47</v>
      </c>
      <c r="L71" t="str">
        <f>VLOOKUP(H71,银行退!G:L,6,FALSE)</f>
        <v>20170816</v>
      </c>
    </row>
    <row r="72" spans="1:12">
      <c r="A72" s="1" t="s">
        <v>303</v>
      </c>
      <c r="B72" s="1" t="s">
        <v>304</v>
      </c>
      <c r="C72" s="4">
        <v>74.44</v>
      </c>
      <c r="D72" s="4" t="s">
        <v>24</v>
      </c>
      <c r="E72" s="6" t="s">
        <v>305</v>
      </c>
      <c r="F72" s="1" t="s">
        <v>306</v>
      </c>
      <c r="G72" s="1" t="s">
        <v>27</v>
      </c>
      <c r="H72" s="1" t="str">
        <f t="shared" si="2"/>
        <v>621660270000030942074.44</v>
      </c>
      <c r="I72" s="1" t="s">
        <v>29</v>
      </c>
      <c r="J72" s="1" t="str">
        <f t="shared" si="3"/>
        <v>2017-08-17</v>
      </c>
      <c r="K72" s="1" t="s">
        <v>64</v>
      </c>
      <c r="L72" t="str">
        <f>VLOOKUP(H72,银行退!G:L,6,FALSE)</f>
        <v>20170816</v>
      </c>
    </row>
    <row r="73" spans="1:12">
      <c r="A73" s="1" t="s">
        <v>307</v>
      </c>
      <c r="B73" s="1" t="s">
        <v>308</v>
      </c>
      <c r="C73" s="4">
        <v>1982.5</v>
      </c>
      <c r="D73" s="4" t="s">
        <v>24</v>
      </c>
      <c r="E73" s="6" t="s">
        <v>309</v>
      </c>
      <c r="F73" s="1" t="s">
        <v>310</v>
      </c>
      <c r="G73" s="1" t="s">
        <v>27</v>
      </c>
      <c r="H73" s="1" t="str">
        <f t="shared" si="2"/>
        <v>62220224090039848961982.5</v>
      </c>
      <c r="I73" s="1" t="s">
        <v>29</v>
      </c>
      <c r="J73" s="1" t="str">
        <f t="shared" si="3"/>
        <v>2017-08-17</v>
      </c>
      <c r="K73" s="1" t="s">
        <v>28</v>
      </c>
      <c r="L73" t="str">
        <f>VLOOKUP(H73,银行退!G:L,6,FALSE)</f>
        <v>20170816</v>
      </c>
    </row>
    <row r="74" spans="1:12">
      <c r="A74" s="1" t="s">
        <v>311</v>
      </c>
      <c r="B74" s="1" t="s">
        <v>312</v>
      </c>
      <c r="C74" s="4">
        <v>1300</v>
      </c>
      <c r="D74" s="4" t="s">
        <v>24</v>
      </c>
      <c r="E74" s="6" t="s">
        <v>313</v>
      </c>
      <c r="F74" s="1" t="s">
        <v>314</v>
      </c>
      <c r="G74" s="1" t="s">
        <v>27</v>
      </c>
      <c r="H74" s="1" t="str">
        <f t="shared" si="2"/>
        <v>62236911087713991300</v>
      </c>
      <c r="I74" s="1" t="s">
        <v>29</v>
      </c>
      <c r="J74" s="1" t="str">
        <f t="shared" si="3"/>
        <v>2017-08-17</v>
      </c>
      <c r="K74" s="1" t="s">
        <v>315</v>
      </c>
      <c r="L74" t="str">
        <f>VLOOKUP(H74,银行退!G:L,6,FALSE)</f>
        <v>20170816</v>
      </c>
    </row>
    <row r="75" spans="1:12">
      <c r="A75" s="1" t="s">
        <v>316</v>
      </c>
      <c r="B75" s="1" t="s">
        <v>317</v>
      </c>
      <c r="C75" s="4">
        <v>113.2</v>
      </c>
      <c r="D75" s="4" t="s">
        <v>24</v>
      </c>
      <c r="E75" s="6" t="s">
        <v>318</v>
      </c>
      <c r="F75" s="1" t="s">
        <v>319</v>
      </c>
      <c r="G75" s="1" t="s">
        <v>27</v>
      </c>
      <c r="H75" s="1" t="str">
        <f t="shared" si="2"/>
        <v>6217003860011752084113.2</v>
      </c>
      <c r="I75" s="1" t="s">
        <v>29</v>
      </c>
      <c r="J75" s="1" t="str">
        <f t="shared" si="3"/>
        <v>2017-08-17</v>
      </c>
      <c r="K75" s="1" t="s">
        <v>28</v>
      </c>
      <c r="L75" t="str">
        <f>VLOOKUP(H75,银行退!G:L,6,FALSE)</f>
        <v>20170816</v>
      </c>
    </row>
    <row r="76" spans="1:12">
      <c r="A76" s="1" t="s">
        <v>320</v>
      </c>
      <c r="B76" s="1" t="s">
        <v>321</v>
      </c>
      <c r="C76" s="4">
        <v>45</v>
      </c>
      <c r="D76" s="4" t="s">
        <v>24</v>
      </c>
      <c r="E76" s="6" t="s">
        <v>13085</v>
      </c>
      <c r="F76" s="1" t="s">
        <v>322</v>
      </c>
      <c r="G76" s="1" t="s">
        <v>28</v>
      </c>
      <c r="H76" s="1" t="str">
        <f t="shared" si="2"/>
        <v>622623022451123645</v>
      </c>
      <c r="I76" s="1" t="s">
        <v>323</v>
      </c>
      <c r="J76" s="1" t="str">
        <f t="shared" si="3"/>
        <v>2017-08-17</v>
      </c>
      <c r="K76" s="1" t="s">
        <v>324</v>
      </c>
      <c r="L76" t="str">
        <f>VLOOKUP(H76,银行退!G:L,6,FALSE)</f>
        <v>20170817</v>
      </c>
    </row>
    <row r="77" spans="1:12">
      <c r="A77" s="1" t="s">
        <v>325</v>
      </c>
      <c r="B77" s="1" t="s">
        <v>326</v>
      </c>
      <c r="C77" s="4">
        <v>679.54</v>
      </c>
      <c r="D77" s="4" t="s">
        <v>24</v>
      </c>
      <c r="E77" s="6" t="s">
        <v>12673</v>
      </c>
      <c r="F77" s="1" t="s">
        <v>327</v>
      </c>
      <c r="G77" s="1" t="s">
        <v>28</v>
      </c>
      <c r="H77" s="1" t="str">
        <f t="shared" si="2"/>
        <v>6283660022856880679.54</v>
      </c>
      <c r="I77" s="1" t="s">
        <v>323</v>
      </c>
      <c r="J77" s="1" t="str">
        <f t="shared" si="3"/>
        <v>2017-08-17</v>
      </c>
      <c r="K77" s="1" t="s">
        <v>13893</v>
      </c>
      <c r="L77" t="str">
        <f>VLOOKUP(H77,银行退!G:L,6,FALSE)</f>
        <v>20170815</v>
      </c>
    </row>
    <row r="78" spans="1:12">
      <c r="A78" s="1" t="s">
        <v>328</v>
      </c>
      <c r="B78" s="1" t="s">
        <v>329</v>
      </c>
      <c r="C78" s="4">
        <v>44.22</v>
      </c>
      <c r="D78" s="4" t="s">
        <v>24</v>
      </c>
      <c r="E78" s="6" t="s">
        <v>13892</v>
      </c>
      <c r="F78" s="1" t="s">
        <v>322</v>
      </c>
      <c r="G78" s="1" t="s">
        <v>28</v>
      </c>
      <c r="H78" s="1" t="str">
        <f t="shared" si="2"/>
        <v>622623001652747344.22</v>
      </c>
      <c r="I78" s="1" t="s">
        <v>323</v>
      </c>
      <c r="J78" s="1" t="str">
        <f t="shared" si="3"/>
        <v>2017-08-17</v>
      </c>
      <c r="K78" s="1" t="s">
        <v>330</v>
      </c>
      <c r="L78" t="str">
        <f>VLOOKUP(H78,银行退!G:L,6,FALSE)</f>
        <v>20170816</v>
      </c>
    </row>
    <row r="79" spans="1:12">
      <c r="A79" s="1" t="s">
        <v>331</v>
      </c>
      <c r="B79" s="1" t="s">
        <v>332</v>
      </c>
      <c r="C79" s="4">
        <v>7000</v>
      </c>
      <c r="D79" s="4" t="s">
        <v>24</v>
      </c>
      <c r="E79" s="6" t="s">
        <v>12629</v>
      </c>
      <c r="F79" s="1" t="s">
        <v>327</v>
      </c>
      <c r="G79" s="1" t="s">
        <v>28</v>
      </c>
      <c r="H79" s="1" t="str">
        <f t="shared" si="2"/>
        <v>62836600181426677000</v>
      </c>
      <c r="I79" s="1" t="s">
        <v>323</v>
      </c>
      <c r="J79" s="1" t="str">
        <f t="shared" si="3"/>
        <v>2017-08-16</v>
      </c>
      <c r="K79" s="1" t="s">
        <v>13891</v>
      </c>
      <c r="L79" t="str">
        <f>VLOOKUP(H79,银行退!G:L,6,FALSE)</f>
        <v>20170815</v>
      </c>
    </row>
    <row r="80" spans="1:12">
      <c r="A80" s="1" t="s">
        <v>333</v>
      </c>
      <c r="B80" s="1" t="s">
        <v>334</v>
      </c>
      <c r="C80" s="4">
        <v>1138.22</v>
      </c>
      <c r="D80" s="4" t="s">
        <v>24</v>
      </c>
      <c r="E80" s="6" t="s">
        <v>12629</v>
      </c>
      <c r="F80" s="1" t="s">
        <v>327</v>
      </c>
      <c r="G80" s="1" t="s">
        <v>28</v>
      </c>
      <c r="H80" s="1" t="str">
        <f t="shared" si="2"/>
        <v>62836600181426671138.22</v>
      </c>
      <c r="I80" s="1" t="s">
        <v>323</v>
      </c>
      <c r="J80" s="1" t="str">
        <f t="shared" si="3"/>
        <v>2017-08-16</v>
      </c>
      <c r="K80" s="1" t="s">
        <v>13890</v>
      </c>
      <c r="L80" t="str">
        <f>VLOOKUP(H80,银行退!G:L,6,FALSE)</f>
        <v>20170815</v>
      </c>
    </row>
    <row r="81" spans="1:12">
      <c r="A81" s="1" t="s">
        <v>335</v>
      </c>
      <c r="B81" s="1" t="s">
        <v>336</v>
      </c>
      <c r="C81" s="4">
        <v>1154.72</v>
      </c>
      <c r="D81" s="4" t="s">
        <v>24</v>
      </c>
      <c r="E81" s="6" t="s">
        <v>337</v>
      </c>
      <c r="F81" s="1" t="s">
        <v>338</v>
      </c>
      <c r="G81" s="1" t="s">
        <v>27</v>
      </c>
      <c r="H81" s="1" t="str">
        <f t="shared" si="2"/>
        <v>62178627000014861471154.72</v>
      </c>
      <c r="I81" s="1" t="s">
        <v>29</v>
      </c>
      <c r="J81" s="1" t="str">
        <f t="shared" si="3"/>
        <v>2017-08-16</v>
      </c>
      <c r="K81" s="1" t="s">
        <v>64</v>
      </c>
      <c r="L81" t="str">
        <f>VLOOKUP(H81,银行退!G:L,6,FALSE)</f>
        <v>20170815</v>
      </c>
    </row>
    <row r="82" spans="1:12">
      <c r="A82" s="1" t="s">
        <v>339</v>
      </c>
      <c r="B82" s="1" t="s">
        <v>340</v>
      </c>
      <c r="C82" s="4">
        <v>300</v>
      </c>
      <c r="D82" s="4" t="s">
        <v>24</v>
      </c>
      <c r="E82" s="6" t="s">
        <v>341</v>
      </c>
      <c r="F82" s="1" t="s">
        <v>342</v>
      </c>
      <c r="G82" s="1" t="s">
        <v>27</v>
      </c>
      <c r="H82" s="1" t="str">
        <f t="shared" si="2"/>
        <v>6228480868206865479300</v>
      </c>
      <c r="I82" s="1" t="s">
        <v>29</v>
      </c>
      <c r="J82" s="1" t="str">
        <f t="shared" si="3"/>
        <v>2017-08-16</v>
      </c>
      <c r="K82" s="1" t="s">
        <v>33</v>
      </c>
      <c r="L82" t="str">
        <f>VLOOKUP(H82,银行退!G:L,6,FALSE)</f>
        <v>20170816</v>
      </c>
    </row>
    <row r="83" spans="1:12">
      <c r="A83" s="1" t="s">
        <v>343</v>
      </c>
      <c r="B83" s="1" t="s">
        <v>344</v>
      </c>
      <c r="C83" s="4">
        <v>346</v>
      </c>
      <c r="D83" s="4" t="s">
        <v>24</v>
      </c>
      <c r="E83" s="6" t="s">
        <v>345</v>
      </c>
      <c r="F83" s="1" t="s">
        <v>346</v>
      </c>
      <c r="G83" s="1" t="s">
        <v>27</v>
      </c>
      <c r="H83" s="1" t="str">
        <f t="shared" si="2"/>
        <v>6217997300009542955346</v>
      </c>
      <c r="I83" s="1" t="s">
        <v>29</v>
      </c>
      <c r="J83" s="1" t="str">
        <f t="shared" si="3"/>
        <v>2017-08-16</v>
      </c>
      <c r="K83" s="1" t="s">
        <v>47</v>
      </c>
      <c r="L83" t="str">
        <f>VLOOKUP(H83,银行退!G:L,6,FALSE)</f>
        <v>20170815</v>
      </c>
    </row>
    <row r="84" spans="1:12">
      <c r="A84" s="1" t="s">
        <v>347</v>
      </c>
      <c r="B84" s="1" t="s">
        <v>348</v>
      </c>
      <c r="C84" s="4">
        <v>66.63</v>
      </c>
      <c r="D84" s="4" t="s">
        <v>24</v>
      </c>
      <c r="E84" s="6" t="s">
        <v>349</v>
      </c>
      <c r="F84" s="1" t="s">
        <v>350</v>
      </c>
      <c r="G84" s="1" t="s">
        <v>27</v>
      </c>
      <c r="H84" s="1" t="str">
        <f t="shared" si="2"/>
        <v>621779000111875904866.63</v>
      </c>
      <c r="I84" s="1" t="s">
        <v>29</v>
      </c>
      <c r="J84" s="1" t="str">
        <f t="shared" si="3"/>
        <v>2017-08-16</v>
      </c>
      <c r="K84" s="1" t="s">
        <v>28</v>
      </c>
      <c r="L84" t="str">
        <f>VLOOKUP(H84,银行退!G:L,6,FALSE)</f>
        <v>20170815</v>
      </c>
    </row>
    <row r="85" spans="1:12">
      <c r="A85" s="1" t="s">
        <v>351</v>
      </c>
      <c r="B85" s="1" t="s">
        <v>352</v>
      </c>
      <c r="C85" s="4">
        <v>2000</v>
      </c>
      <c r="D85" s="4" t="s">
        <v>24</v>
      </c>
      <c r="E85" s="6" t="s">
        <v>353</v>
      </c>
      <c r="F85" s="1" t="s">
        <v>354</v>
      </c>
      <c r="G85" s="1" t="s">
        <v>27</v>
      </c>
      <c r="H85" s="1" t="str">
        <f t="shared" si="2"/>
        <v>62366839700001067752000</v>
      </c>
      <c r="I85" s="1" t="s">
        <v>29</v>
      </c>
      <c r="J85" s="1" t="str">
        <f t="shared" si="3"/>
        <v>2017-08-16</v>
      </c>
      <c r="K85" s="1" t="s">
        <v>28</v>
      </c>
      <c r="L85" t="str">
        <f>VLOOKUP(H85,银行退!G:L,6,FALSE)</f>
        <v>20170815</v>
      </c>
    </row>
    <row r="86" spans="1:12">
      <c r="A86" s="1" t="s">
        <v>355</v>
      </c>
      <c r="B86" s="1" t="s">
        <v>356</v>
      </c>
      <c r="C86" s="4">
        <v>700</v>
      </c>
      <c r="D86" s="4" t="s">
        <v>24</v>
      </c>
      <c r="E86" s="6" t="s">
        <v>357</v>
      </c>
      <c r="F86" s="1" t="s">
        <v>358</v>
      </c>
      <c r="G86" s="1" t="s">
        <v>27</v>
      </c>
      <c r="H86" s="1" t="str">
        <f t="shared" si="2"/>
        <v>4096662433127069700</v>
      </c>
      <c r="I86" s="1" t="s">
        <v>29</v>
      </c>
      <c r="J86" s="1" t="str">
        <f t="shared" si="3"/>
        <v>2017-08-16</v>
      </c>
      <c r="K86" s="1" t="s">
        <v>359</v>
      </c>
      <c r="L86" t="str">
        <f>VLOOKUP(H86,银行退!G:L,6,FALSE)</f>
        <v>20170815</v>
      </c>
    </row>
    <row r="87" spans="1:12">
      <c r="A87" s="1" t="s">
        <v>360</v>
      </c>
      <c r="B87" s="1" t="s">
        <v>361</v>
      </c>
      <c r="C87" s="4">
        <v>741.2</v>
      </c>
      <c r="D87" s="4" t="s">
        <v>24</v>
      </c>
      <c r="E87" s="6" t="s">
        <v>362</v>
      </c>
      <c r="F87" s="1" t="s">
        <v>363</v>
      </c>
      <c r="G87" s="1" t="s">
        <v>27</v>
      </c>
      <c r="H87" s="1" t="str">
        <f t="shared" si="2"/>
        <v>6223690929219307741.2</v>
      </c>
      <c r="I87" s="1" t="s">
        <v>29</v>
      </c>
      <c r="J87" s="1" t="str">
        <f t="shared" si="3"/>
        <v>2017-08-15</v>
      </c>
      <c r="K87" s="1" t="s">
        <v>60</v>
      </c>
      <c r="L87" t="str">
        <f>VLOOKUP(H87,银行退!G:L,6,FALSE)</f>
        <v>20170814</v>
      </c>
    </row>
    <row r="88" spans="1:12">
      <c r="A88" s="1" t="s">
        <v>364</v>
      </c>
      <c r="B88" s="1" t="s">
        <v>365</v>
      </c>
      <c r="C88" s="4">
        <v>99</v>
      </c>
      <c r="D88" s="4" t="s">
        <v>24</v>
      </c>
      <c r="E88" s="6" t="s">
        <v>366</v>
      </c>
      <c r="F88" s="1" t="s">
        <v>367</v>
      </c>
      <c r="G88" s="1" t="s">
        <v>27</v>
      </c>
      <c r="H88" s="1" t="str">
        <f t="shared" si="2"/>
        <v>621226250202686208999</v>
      </c>
      <c r="I88" s="1" t="s">
        <v>29</v>
      </c>
      <c r="J88" s="1" t="str">
        <f t="shared" si="3"/>
        <v>2017-08-15</v>
      </c>
      <c r="K88" s="1" t="s">
        <v>28</v>
      </c>
      <c r="L88" t="str">
        <f>VLOOKUP(H88,银行退!G:L,6,FALSE)</f>
        <v>20170815</v>
      </c>
    </row>
    <row r="89" spans="1:12">
      <c r="A89" s="1" t="s">
        <v>368</v>
      </c>
      <c r="B89" s="1" t="s">
        <v>369</v>
      </c>
      <c r="C89" s="4">
        <v>9</v>
      </c>
      <c r="D89" s="4" t="s">
        <v>24</v>
      </c>
      <c r="E89" s="6" t="s">
        <v>370</v>
      </c>
      <c r="F89" s="1" t="s">
        <v>371</v>
      </c>
      <c r="G89" s="1" t="s">
        <v>27</v>
      </c>
      <c r="H89" s="1" t="str">
        <f t="shared" si="2"/>
        <v>62302000717516019</v>
      </c>
      <c r="I89" s="1" t="s">
        <v>29</v>
      </c>
      <c r="J89" s="1" t="str">
        <f t="shared" si="3"/>
        <v>2017-08-15</v>
      </c>
      <c r="K89" s="1" t="s">
        <v>28</v>
      </c>
      <c r="L89" t="str">
        <f>VLOOKUP(H89,银行退!G:L,6,FALSE)</f>
        <v>20170815</v>
      </c>
    </row>
    <row r="90" spans="1:12">
      <c r="A90" s="1" t="s">
        <v>372</v>
      </c>
      <c r="B90" s="1" t="s">
        <v>373</v>
      </c>
      <c r="C90" s="4">
        <v>16</v>
      </c>
      <c r="D90" s="4" t="s">
        <v>24</v>
      </c>
      <c r="E90" s="6" t="s">
        <v>370</v>
      </c>
      <c r="F90" s="1" t="s">
        <v>371</v>
      </c>
      <c r="G90" s="1" t="s">
        <v>27</v>
      </c>
      <c r="H90" s="1" t="str">
        <f t="shared" si="2"/>
        <v>623020007175160116</v>
      </c>
      <c r="I90" s="1" t="s">
        <v>29</v>
      </c>
      <c r="J90" s="1" t="str">
        <f t="shared" si="3"/>
        <v>2017-08-15</v>
      </c>
      <c r="K90" s="1" t="s">
        <v>28</v>
      </c>
      <c r="L90" t="str">
        <f>VLOOKUP(H90,银行退!G:L,6,FALSE)</f>
        <v>20170815</v>
      </c>
    </row>
    <row r="91" spans="1:12">
      <c r="A91" s="1" t="s">
        <v>374</v>
      </c>
      <c r="B91" s="1" t="s">
        <v>375</v>
      </c>
      <c r="C91" s="4">
        <v>760</v>
      </c>
      <c r="D91" s="4" t="s">
        <v>24</v>
      </c>
      <c r="E91" s="6" t="s">
        <v>376</v>
      </c>
      <c r="F91" s="1" t="s">
        <v>377</v>
      </c>
      <c r="G91" s="1" t="s">
        <v>27</v>
      </c>
      <c r="H91" s="1" t="str">
        <f t="shared" si="2"/>
        <v>6217232502000748755760</v>
      </c>
      <c r="I91" s="1" t="s">
        <v>29</v>
      </c>
      <c r="J91" s="1" t="str">
        <f t="shared" si="3"/>
        <v>2017-08-15</v>
      </c>
      <c r="K91" s="1" t="s">
        <v>28</v>
      </c>
      <c r="L91" t="str">
        <f>VLOOKUP(H91,银行退!G:L,6,FALSE)</f>
        <v>20170815</v>
      </c>
    </row>
    <row r="92" spans="1:12">
      <c r="A92" s="1" t="s">
        <v>378</v>
      </c>
      <c r="B92" s="1" t="s">
        <v>379</v>
      </c>
      <c r="C92" s="4">
        <v>100</v>
      </c>
      <c r="D92" s="4" t="s">
        <v>24</v>
      </c>
      <c r="E92" s="6" t="s">
        <v>380</v>
      </c>
      <c r="F92" s="1" t="s">
        <v>381</v>
      </c>
      <c r="G92" s="1" t="s">
        <v>27</v>
      </c>
      <c r="H92" s="1" t="str">
        <f t="shared" si="2"/>
        <v>4637580004413435100</v>
      </c>
      <c r="I92" s="1" t="s">
        <v>29</v>
      </c>
      <c r="J92" s="1" t="str">
        <f t="shared" si="3"/>
        <v>2017-08-15</v>
      </c>
      <c r="K92" s="1" t="s">
        <v>82</v>
      </c>
      <c r="L92" t="str">
        <f>VLOOKUP(H92,银行退!G:L,6,FALSE)</f>
        <v>20170815</v>
      </c>
    </row>
    <row r="93" spans="1:12">
      <c r="A93" s="1" t="s">
        <v>382</v>
      </c>
      <c r="B93" s="1" t="s">
        <v>383</v>
      </c>
      <c r="C93" s="4">
        <v>24046.9</v>
      </c>
      <c r="D93" s="4" t="s">
        <v>24</v>
      </c>
      <c r="E93" s="6" t="s">
        <v>384</v>
      </c>
      <c r="F93" s="1" t="s">
        <v>385</v>
      </c>
      <c r="G93" s="1" t="s">
        <v>27</v>
      </c>
      <c r="H93" s="1" t="str">
        <f t="shared" si="2"/>
        <v>622841193026437681724046.9</v>
      </c>
      <c r="I93" s="1" t="s">
        <v>29</v>
      </c>
      <c r="J93" s="1" t="str">
        <f t="shared" si="3"/>
        <v>2017-08-15</v>
      </c>
      <c r="K93" s="1" t="s">
        <v>33</v>
      </c>
      <c r="L93" t="str">
        <f>VLOOKUP(H93,银行退!G:L,6,FALSE)</f>
        <v>20170815</v>
      </c>
    </row>
    <row r="94" spans="1:12">
      <c r="A94" s="1" t="s">
        <v>386</v>
      </c>
      <c r="B94" s="1" t="s">
        <v>387</v>
      </c>
      <c r="C94" s="4">
        <v>274.98</v>
      </c>
      <c r="D94" s="4" t="s">
        <v>24</v>
      </c>
      <c r="E94" s="6" t="s">
        <v>388</v>
      </c>
      <c r="F94" s="1" t="s">
        <v>389</v>
      </c>
      <c r="G94" s="1" t="s">
        <v>27</v>
      </c>
      <c r="H94" s="1" t="str">
        <f t="shared" si="2"/>
        <v>6217852700015391434274.98</v>
      </c>
      <c r="I94" s="1" t="s">
        <v>29</v>
      </c>
      <c r="J94" s="1" t="str">
        <f t="shared" si="3"/>
        <v>2017-08-15</v>
      </c>
      <c r="K94" s="1" t="s">
        <v>64</v>
      </c>
      <c r="L94" t="str">
        <f>VLOOKUP(H94,银行退!G:L,6,FALSE)</f>
        <v>20170815</v>
      </c>
    </row>
    <row r="95" spans="1:12">
      <c r="A95" s="1" t="s">
        <v>390</v>
      </c>
      <c r="B95" s="1" t="s">
        <v>391</v>
      </c>
      <c r="C95" s="4">
        <v>881.2</v>
      </c>
      <c r="D95" s="4" t="s">
        <v>24</v>
      </c>
      <c r="E95" s="6" t="s">
        <v>362</v>
      </c>
      <c r="F95" s="1" t="s">
        <v>392</v>
      </c>
      <c r="G95" s="1" t="s">
        <v>27</v>
      </c>
      <c r="H95" s="1" t="str">
        <f t="shared" si="2"/>
        <v>6223690929219307881.2</v>
      </c>
      <c r="I95" s="1" t="s">
        <v>29</v>
      </c>
      <c r="J95" s="1" t="str">
        <f t="shared" si="3"/>
        <v>2017-08-15</v>
      </c>
      <c r="K95" s="1" t="s">
        <v>60</v>
      </c>
      <c r="L95" t="str">
        <f>VLOOKUP(H95,银行退!G:L,6,FALSE)</f>
        <v>20170814</v>
      </c>
    </row>
    <row r="96" spans="1:12">
      <c r="A96" s="1" t="s">
        <v>393</v>
      </c>
      <c r="B96" s="1" t="s">
        <v>394</v>
      </c>
      <c r="C96" s="4">
        <v>71</v>
      </c>
      <c r="D96" s="4" t="s">
        <v>24</v>
      </c>
      <c r="E96" s="6" t="s">
        <v>395</v>
      </c>
      <c r="F96" s="1" t="s">
        <v>396</v>
      </c>
      <c r="G96" s="1" t="s">
        <v>27</v>
      </c>
      <c r="H96" s="1" t="str">
        <f t="shared" si="2"/>
        <v>623190000003126248471</v>
      </c>
      <c r="I96" s="1" t="s">
        <v>29</v>
      </c>
      <c r="J96" s="1" t="str">
        <f t="shared" si="3"/>
        <v>2017-08-15</v>
      </c>
      <c r="K96" s="1" t="s">
        <v>397</v>
      </c>
      <c r="L96" t="str">
        <f>VLOOKUP(H96,银行退!G:L,6,FALSE)</f>
        <v>20170815</v>
      </c>
    </row>
    <row r="97" spans="1:12">
      <c r="A97" s="1" t="s">
        <v>398</v>
      </c>
      <c r="B97" s="1" t="s">
        <v>399</v>
      </c>
      <c r="C97" s="4">
        <v>650</v>
      </c>
      <c r="D97" s="4" t="s">
        <v>24</v>
      </c>
      <c r="E97" s="6" t="s">
        <v>400</v>
      </c>
      <c r="F97" s="1" t="s">
        <v>401</v>
      </c>
      <c r="G97" s="1" t="s">
        <v>27</v>
      </c>
      <c r="H97" s="1" t="str">
        <f t="shared" si="2"/>
        <v>6231900000134065396650</v>
      </c>
      <c r="I97" s="1" t="s">
        <v>29</v>
      </c>
      <c r="J97" s="1" t="str">
        <f t="shared" si="3"/>
        <v>2017-08-15</v>
      </c>
      <c r="K97" s="1" t="s">
        <v>402</v>
      </c>
      <c r="L97" t="str">
        <f>VLOOKUP(H97,银行退!G:L,6,FALSE)</f>
        <v>20170815</v>
      </c>
    </row>
    <row r="98" spans="1:12">
      <c r="A98" s="1" t="s">
        <v>403</v>
      </c>
      <c r="B98" s="1" t="s">
        <v>404</v>
      </c>
      <c r="C98" s="4">
        <v>469.44</v>
      </c>
      <c r="D98" s="4" t="s">
        <v>24</v>
      </c>
      <c r="E98" s="6" t="s">
        <v>405</v>
      </c>
      <c r="F98" s="1" t="s">
        <v>406</v>
      </c>
      <c r="G98" s="1" t="s">
        <v>27</v>
      </c>
      <c r="H98" s="1" t="str">
        <f t="shared" si="2"/>
        <v>6216612700004723178469.44</v>
      </c>
      <c r="I98" s="1" t="s">
        <v>29</v>
      </c>
      <c r="J98" s="1" t="str">
        <f t="shared" si="3"/>
        <v>2017-08-15</v>
      </c>
      <c r="K98" s="1" t="s">
        <v>64</v>
      </c>
      <c r="L98" t="str">
        <f>VLOOKUP(H98,银行退!G:L,6,FALSE)</f>
        <v>20170815</v>
      </c>
    </row>
    <row r="99" spans="1:12">
      <c r="A99" s="1" t="s">
        <v>407</v>
      </c>
      <c r="B99" s="1" t="s">
        <v>408</v>
      </c>
      <c r="C99" s="4">
        <v>120</v>
      </c>
      <c r="D99" s="4" t="s">
        <v>24</v>
      </c>
      <c r="E99" s="6" t="s">
        <v>409</v>
      </c>
      <c r="F99" s="1" t="s">
        <v>410</v>
      </c>
      <c r="G99" s="1" t="s">
        <v>27</v>
      </c>
      <c r="H99" s="1" t="str">
        <f t="shared" si="2"/>
        <v>6231900000075937801120</v>
      </c>
      <c r="I99" s="1" t="s">
        <v>29</v>
      </c>
      <c r="J99" s="1" t="str">
        <f t="shared" si="3"/>
        <v>2017-08-15</v>
      </c>
      <c r="K99" s="1" t="s">
        <v>141</v>
      </c>
      <c r="L99" t="str">
        <f>VLOOKUP(H99,银行退!G:L,6,FALSE)</f>
        <v>20170815</v>
      </c>
    </row>
    <row r="100" spans="1:12">
      <c r="A100" s="1" t="s">
        <v>411</v>
      </c>
      <c r="B100" s="1" t="s">
        <v>412</v>
      </c>
      <c r="C100" s="4">
        <v>400</v>
      </c>
      <c r="D100" s="4" t="s">
        <v>24</v>
      </c>
      <c r="E100" s="6" t="s">
        <v>413</v>
      </c>
      <c r="F100" s="1" t="s">
        <v>414</v>
      </c>
      <c r="G100" s="1" t="s">
        <v>27</v>
      </c>
      <c r="H100" s="1" t="str">
        <f t="shared" si="2"/>
        <v>6214600180003909277400</v>
      </c>
      <c r="I100" s="1" t="s">
        <v>29</v>
      </c>
      <c r="J100" s="1" t="str">
        <f t="shared" si="3"/>
        <v>2017-08-15</v>
      </c>
      <c r="K100" s="1" t="s">
        <v>28</v>
      </c>
      <c r="L100" t="str">
        <f>VLOOKUP(H100,银行退!G:L,6,FALSE)</f>
        <v>20170815</v>
      </c>
    </row>
    <row r="101" spans="1:12">
      <c r="A101" s="1" t="s">
        <v>415</v>
      </c>
      <c r="B101" s="1" t="s">
        <v>416</v>
      </c>
      <c r="C101" s="4">
        <v>5000</v>
      </c>
      <c r="D101" s="4" t="s">
        <v>24</v>
      </c>
      <c r="E101" s="6" t="s">
        <v>417</v>
      </c>
      <c r="F101" s="1" t="s">
        <v>418</v>
      </c>
      <c r="G101" s="1" t="s">
        <v>27</v>
      </c>
      <c r="H101" s="1" t="str">
        <f t="shared" si="2"/>
        <v>62366838600025373275000</v>
      </c>
      <c r="I101" s="1" t="s">
        <v>29</v>
      </c>
      <c r="J101" s="1" t="str">
        <f t="shared" si="3"/>
        <v>2017-08-15</v>
      </c>
      <c r="K101" s="1" t="s">
        <v>28</v>
      </c>
      <c r="L101" t="str">
        <f>VLOOKUP(H101,银行退!G:L,6,FALSE)</f>
        <v>20170815</v>
      </c>
    </row>
    <row r="102" spans="1:12">
      <c r="A102" s="1" t="s">
        <v>419</v>
      </c>
      <c r="B102" s="1" t="s">
        <v>420</v>
      </c>
      <c r="C102" s="4">
        <v>4140.92</v>
      </c>
      <c r="D102" s="4" t="s">
        <v>24</v>
      </c>
      <c r="E102" s="6" t="s">
        <v>421</v>
      </c>
      <c r="F102" s="1" t="s">
        <v>422</v>
      </c>
      <c r="G102" s="1" t="s">
        <v>27</v>
      </c>
      <c r="H102" s="1" t="str">
        <f t="shared" si="2"/>
        <v>62170038600112727784140.92</v>
      </c>
      <c r="I102" s="1" t="s">
        <v>29</v>
      </c>
      <c r="J102" s="1" t="str">
        <f t="shared" si="3"/>
        <v>2017-08-15</v>
      </c>
      <c r="K102" s="1" t="s">
        <v>28</v>
      </c>
      <c r="L102" t="str">
        <f>VLOOKUP(H102,银行退!G:L,6,FALSE)</f>
        <v>20170815</v>
      </c>
    </row>
    <row r="103" spans="1:12">
      <c r="A103" s="1" t="s">
        <v>423</v>
      </c>
      <c r="B103" s="1" t="s">
        <v>424</v>
      </c>
      <c r="C103" s="4">
        <v>65</v>
      </c>
      <c r="D103" s="4" t="s">
        <v>24</v>
      </c>
      <c r="E103" s="6" t="s">
        <v>425</v>
      </c>
      <c r="F103" s="1" t="s">
        <v>426</v>
      </c>
      <c r="G103" s="1" t="s">
        <v>27</v>
      </c>
      <c r="H103" s="1" t="str">
        <f t="shared" si="2"/>
        <v>622208250200778518165</v>
      </c>
      <c r="I103" s="1" t="s">
        <v>29</v>
      </c>
      <c r="J103" s="1" t="str">
        <f t="shared" si="3"/>
        <v>2017-08-15</v>
      </c>
      <c r="K103" s="1" t="s">
        <v>28</v>
      </c>
      <c r="L103" t="str">
        <f>VLOOKUP(H103,银行退!G:L,6,FALSE)</f>
        <v>20170815</v>
      </c>
    </row>
    <row r="104" spans="1:12">
      <c r="A104" s="1" t="s">
        <v>427</v>
      </c>
      <c r="B104" s="1" t="s">
        <v>428</v>
      </c>
      <c r="C104" s="4">
        <v>387.5</v>
      </c>
      <c r="D104" s="4" t="s">
        <v>24</v>
      </c>
      <c r="E104" s="6" t="s">
        <v>429</v>
      </c>
      <c r="F104" s="1" t="s">
        <v>430</v>
      </c>
      <c r="G104" s="1" t="s">
        <v>27</v>
      </c>
      <c r="H104" s="1" t="str">
        <f t="shared" si="2"/>
        <v>6222022406001132569387.5</v>
      </c>
      <c r="I104" s="1" t="s">
        <v>29</v>
      </c>
      <c r="J104" s="1" t="str">
        <f t="shared" si="3"/>
        <v>2017-08-15</v>
      </c>
      <c r="K104" s="1" t="s">
        <v>28</v>
      </c>
      <c r="L104" t="str">
        <f>VLOOKUP(H104,银行退!G:L,6,FALSE)</f>
        <v>20170815</v>
      </c>
    </row>
    <row r="105" spans="1:12">
      <c r="A105" s="1" t="s">
        <v>431</v>
      </c>
      <c r="B105" s="1" t="s">
        <v>432</v>
      </c>
      <c r="C105" s="4">
        <v>446</v>
      </c>
      <c r="D105" s="4" t="s">
        <v>24</v>
      </c>
      <c r="E105" s="6" t="s">
        <v>433</v>
      </c>
      <c r="F105" s="1" t="s">
        <v>434</v>
      </c>
      <c r="G105" s="1" t="s">
        <v>27</v>
      </c>
      <c r="H105" s="1" t="str">
        <f t="shared" si="2"/>
        <v>5442430002964496446</v>
      </c>
      <c r="I105" s="1" t="s">
        <v>29</v>
      </c>
      <c r="J105" s="1" t="str">
        <f t="shared" si="3"/>
        <v>2017-08-15</v>
      </c>
      <c r="K105" s="1" t="s">
        <v>28</v>
      </c>
      <c r="L105" t="str">
        <f>VLOOKUP(H105,银行退!G:L,6,FALSE)</f>
        <v>20170815</v>
      </c>
    </row>
    <row r="106" spans="1:12">
      <c r="A106" s="1" t="s">
        <v>435</v>
      </c>
      <c r="B106" s="1" t="s">
        <v>436</v>
      </c>
      <c r="C106" s="4">
        <v>21</v>
      </c>
      <c r="D106" s="4" t="s">
        <v>24</v>
      </c>
      <c r="E106" s="6" t="s">
        <v>433</v>
      </c>
      <c r="F106" s="1" t="s">
        <v>434</v>
      </c>
      <c r="G106" s="1" t="s">
        <v>27</v>
      </c>
      <c r="H106" s="1" t="str">
        <f t="shared" si="2"/>
        <v>544243000296449621</v>
      </c>
      <c r="I106" s="1" t="s">
        <v>29</v>
      </c>
      <c r="J106" s="1" t="str">
        <f t="shared" si="3"/>
        <v>2017-08-15</v>
      </c>
      <c r="K106" s="1" t="s">
        <v>28</v>
      </c>
      <c r="L106" t="str">
        <f>VLOOKUP(H106,银行退!G:L,6,FALSE)</f>
        <v>20170815</v>
      </c>
    </row>
    <row r="107" spans="1:12">
      <c r="A107" s="1" t="s">
        <v>437</v>
      </c>
      <c r="B107" s="1" t="s">
        <v>438</v>
      </c>
      <c r="C107" s="4">
        <v>189.35</v>
      </c>
      <c r="D107" s="4" t="s">
        <v>24</v>
      </c>
      <c r="E107" s="6" t="s">
        <v>439</v>
      </c>
      <c r="F107" s="1" t="s">
        <v>440</v>
      </c>
      <c r="G107" s="1" t="s">
        <v>27</v>
      </c>
      <c r="H107" s="1" t="str">
        <f t="shared" si="2"/>
        <v>6227007176160130328189.35</v>
      </c>
      <c r="I107" s="1" t="s">
        <v>29</v>
      </c>
      <c r="J107" s="1" t="str">
        <f t="shared" si="3"/>
        <v>2017-08-15</v>
      </c>
      <c r="K107" s="1" t="s">
        <v>28</v>
      </c>
      <c r="L107" t="str">
        <f>VLOOKUP(H107,银行退!G:L,6,FALSE)</f>
        <v>20170815</v>
      </c>
    </row>
    <row r="108" spans="1:12">
      <c r="A108" s="1" t="s">
        <v>441</v>
      </c>
      <c r="B108" s="1" t="s">
        <v>442</v>
      </c>
      <c r="C108" s="4">
        <v>182.42</v>
      </c>
      <c r="D108" s="4" t="s">
        <v>24</v>
      </c>
      <c r="E108" s="6" t="s">
        <v>443</v>
      </c>
      <c r="F108" s="1" t="s">
        <v>444</v>
      </c>
      <c r="G108" s="1" t="s">
        <v>27</v>
      </c>
      <c r="H108" s="1" t="str">
        <f t="shared" si="2"/>
        <v>6217003860003204128182.42</v>
      </c>
      <c r="I108" s="1" t="s">
        <v>29</v>
      </c>
      <c r="J108" s="1" t="str">
        <f t="shared" si="3"/>
        <v>2017-08-15</v>
      </c>
      <c r="K108" s="1" t="s">
        <v>28</v>
      </c>
      <c r="L108" t="str">
        <f>VLOOKUP(H108,银行退!G:L,6,FALSE)</f>
        <v>20170815</v>
      </c>
    </row>
    <row r="109" spans="1:12">
      <c r="A109" s="1" t="s">
        <v>445</v>
      </c>
      <c r="B109" s="1" t="s">
        <v>446</v>
      </c>
      <c r="C109" s="4">
        <v>32.5</v>
      </c>
      <c r="D109" s="4" t="s">
        <v>24</v>
      </c>
      <c r="E109" s="6" t="s">
        <v>447</v>
      </c>
      <c r="F109" s="1" t="s">
        <v>448</v>
      </c>
      <c r="G109" s="1" t="s">
        <v>27</v>
      </c>
      <c r="H109" s="1" t="str">
        <f t="shared" si="2"/>
        <v>458124059758650332.5</v>
      </c>
      <c r="I109" s="1" t="s">
        <v>29</v>
      </c>
      <c r="J109" s="1" t="str">
        <f t="shared" si="3"/>
        <v>2017-08-15</v>
      </c>
      <c r="K109" s="1" t="s">
        <v>212</v>
      </c>
      <c r="L109" t="str">
        <f>VLOOKUP(H109,银行退!G:L,6,FALSE)</f>
        <v>20170814</v>
      </c>
    </row>
    <row r="110" spans="1:12">
      <c r="A110" s="1" t="s">
        <v>449</v>
      </c>
      <c r="B110" s="1" t="s">
        <v>450</v>
      </c>
      <c r="C110" s="4">
        <v>94.5</v>
      </c>
      <c r="D110" s="4" t="s">
        <v>24</v>
      </c>
      <c r="E110" s="6" t="s">
        <v>451</v>
      </c>
      <c r="F110" s="1" t="s">
        <v>452</v>
      </c>
      <c r="G110" s="1" t="s">
        <v>27</v>
      </c>
      <c r="H110" s="1" t="str">
        <f t="shared" si="2"/>
        <v>622893000109651718494.5</v>
      </c>
      <c r="I110" s="1" t="s">
        <v>29</v>
      </c>
      <c r="J110" s="1" t="str">
        <f t="shared" si="3"/>
        <v>2017-08-15</v>
      </c>
      <c r="K110" s="1" t="s">
        <v>28</v>
      </c>
      <c r="L110" t="str">
        <f>VLOOKUP(H110,银行退!G:L,6,FALSE)</f>
        <v>20170814</v>
      </c>
    </row>
    <row r="111" spans="1:12">
      <c r="A111" s="1" t="s">
        <v>453</v>
      </c>
      <c r="B111" s="1" t="s">
        <v>454</v>
      </c>
      <c r="C111" s="4">
        <v>268.02999999999997</v>
      </c>
      <c r="D111" s="4" t="s">
        <v>24</v>
      </c>
      <c r="E111" s="6" t="s">
        <v>455</v>
      </c>
      <c r="F111" s="1" t="s">
        <v>456</v>
      </c>
      <c r="G111" s="1" t="s">
        <v>27</v>
      </c>
      <c r="H111" s="1" t="str">
        <f t="shared" si="2"/>
        <v>6217003860019623410268.03</v>
      </c>
      <c r="I111" s="1" t="s">
        <v>29</v>
      </c>
      <c r="J111" s="1" t="str">
        <f t="shared" si="3"/>
        <v>2017-08-15</v>
      </c>
      <c r="K111" s="1" t="s">
        <v>28</v>
      </c>
      <c r="L111" t="str">
        <f>VLOOKUP(H111,银行退!G:L,6,FALSE)</f>
        <v>20170814</v>
      </c>
    </row>
    <row r="112" spans="1:12">
      <c r="A112" s="1" t="s">
        <v>457</v>
      </c>
      <c r="B112" s="1" t="s">
        <v>458</v>
      </c>
      <c r="C112" s="4">
        <v>362.76</v>
      </c>
      <c r="D112" s="4" t="s">
        <v>24</v>
      </c>
      <c r="E112" s="6" t="s">
        <v>459</v>
      </c>
      <c r="F112" s="1" t="s">
        <v>460</v>
      </c>
      <c r="G112" s="1" t="s">
        <v>27</v>
      </c>
      <c r="H112" s="1" t="str">
        <f t="shared" si="2"/>
        <v>6227003880020195876362.76</v>
      </c>
      <c r="I112" s="1" t="s">
        <v>29</v>
      </c>
      <c r="J112" s="1" t="str">
        <f t="shared" si="3"/>
        <v>2017-08-15</v>
      </c>
      <c r="K112" s="1" t="s">
        <v>28</v>
      </c>
      <c r="L112" t="str">
        <f>VLOOKUP(H112,银行退!G:L,6,FALSE)</f>
        <v>20170814</v>
      </c>
    </row>
    <row r="113" spans="1:12">
      <c r="A113" s="1" t="s">
        <v>461</v>
      </c>
      <c r="B113" s="1" t="s">
        <v>462</v>
      </c>
      <c r="C113" s="4">
        <v>93</v>
      </c>
      <c r="D113" s="4" t="s">
        <v>24</v>
      </c>
      <c r="E113" s="6" t="s">
        <v>463</v>
      </c>
      <c r="F113" s="1" t="s">
        <v>464</v>
      </c>
      <c r="G113" s="1" t="s">
        <v>27</v>
      </c>
      <c r="H113" s="1" t="str">
        <f t="shared" si="2"/>
        <v>621700390000368208793</v>
      </c>
      <c r="I113" s="1" t="s">
        <v>29</v>
      </c>
      <c r="J113" s="1" t="str">
        <f t="shared" si="3"/>
        <v>2017-08-15</v>
      </c>
      <c r="K113" s="1" t="s">
        <v>28</v>
      </c>
      <c r="L113" t="str">
        <f>VLOOKUP(H113,银行退!G:L,6,FALSE)</f>
        <v>20170814</v>
      </c>
    </row>
    <row r="114" spans="1:12">
      <c r="A114" s="1" t="s">
        <v>465</v>
      </c>
      <c r="B114" s="1" t="s">
        <v>466</v>
      </c>
      <c r="C114" s="4">
        <v>5500</v>
      </c>
      <c r="D114" s="4" t="s">
        <v>24</v>
      </c>
      <c r="E114" s="6" t="s">
        <v>467</v>
      </c>
      <c r="F114" s="1" t="s">
        <v>468</v>
      </c>
      <c r="G114" s="1" t="s">
        <v>27</v>
      </c>
      <c r="H114" s="1" t="str">
        <f t="shared" si="2"/>
        <v>62366838600012488845500</v>
      </c>
      <c r="I114" s="1" t="s">
        <v>29</v>
      </c>
      <c r="J114" s="1" t="str">
        <f t="shared" si="3"/>
        <v>2017-08-15</v>
      </c>
      <c r="K114" s="1" t="s">
        <v>28</v>
      </c>
      <c r="L114" t="str">
        <f>VLOOKUP(H114,银行退!G:L,6,FALSE)</f>
        <v>20170814</v>
      </c>
    </row>
    <row r="115" spans="1:12">
      <c r="A115" s="1" t="s">
        <v>469</v>
      </c>
      <c r="B115" s="1" t="s">
        <v>470</v>
      </c>
      <c r="C115" s="4">
        <v>205.13</v>
      </c>
      <c r="D115" s="4" t="s">
        <v>24</v>
      </c>
      <c r="E115" s="6" t="s">
        <v>471</v>
      </c>
      <c r="F115" s="1" t="s">
        <v>472</v>
      </c>
      <c r="G115" s="1" t="s">
        <v>27</v>
      </c>
      <c r="H115" s="1" t="str">
        <f t="shared" si="2"/>
        <v>6230200070160309205.13</v>
      </c>
      <c r="I115" s="1" t="s">
        <v>29</v>
      </c>
      <c r="J115" s="1" t="str">
        <f t="shared" si="3"/>
        <v>2017-08-15</v>
      </c>
      <c r="K115" s="1" t="s">
        <v>28</v>
      </c>
      <c r="L115" t="str">
        <f>VLOOKUP(H115,银行退!G:L,6,FALSE)</f>
        <v>20170814</v>
      </c>
    </row>
    <row r="116" spans="1:12">
      <c r="A116" s="1" t="s">
        <v>473</v>
      </c>
      <c r="B116" s="1" t="s">
        <v>474</v>
      </c>
      <c r="C116" s="4">
        <v>586</v>
      </c>
      <c r="D116" s="4" t="s">
        <v>24</v>
      </c>
      <c r="E116" s="6" t="s">
        <v>475</v>
      </c>
      <c r="F116" s="1" t="s">
        <v>476</v>
      </c>
      <c r="G116" s="1" t="s">
        <v>27</v>
      </c>
      <c r="H116" s="1" t="str">
        <f t="shared" si="2"/>
        <v>6210178002014734728586</v>
      </c>
      <c r="I116" s="1" t="s">
        <v>29</v>
      </c>
      <c r="J116" s="1" t="str">
        <f t="shared" si="3"/>
        <v>2017-08-15</v>
      </c>
      <c r="K116" s="1" t="s">
        <v>51</v>
      </c>
      <c r="L116" t="str">
        <f>VLOOKUP(H116,银行退!G:L,6,FALSE)</f>
        <v>20170814</v>
      </c>
    </row>
    <row r="117" spans="1:12">
      <c r="A117" s="1" t="s">
        <v>477</v>
      </c>
      <c r="B117" s="1" t="s">
        <v>478</v>
      </c>
      <c r="C117" s="4">
        <v>900</v>
      </c>
      <c r="D117" s="4" t="s">
        <v>24</v>
      </c>
      <c r="E117" s="6" t="s">
        <v>12172</v>
      </c>
      <c r="F117" s="1" t="s">
        <v>327</v>
      </c>
      <c r="G117" s="1" t="s">
        <v>28</v>
      </c>
      <c r="H117" s="1" t="str">
        <f t="shared" si="2"/>
        <v>6259650852881223900</v>
      </c>
      <c r="I117" s="1" t="s">
        <v>323</v>
      </c>
      <c r="J117" s="1" t="str">
        <f t="shared" si="3"/>
        <v>2017-08-15</v>
      </c>
      <c r="K117" s="1" t="s">
        <v>13889</v>
      </c>
      <c r="L117" t="str">
        <f>VLOOKUP(H117,银行退!G:L,6,FALSE)</f>
        <v>20170814</v>
      </c>
    </row>
    <row r="118" spans="1:12">
      <c r="A118" s="1" t="s">
        <v>479</v>
      </c>
      <c r="B118" s="1" t="s">
        <v>480</v>
      </c>
      <c r="C118" s="4">
        <v>63</v>
      </c>
      <c r="D118" s="4" t="s">
        <v>24</v>
      </c>
      <c r="E118" s="6" t="s">
        <v>481</v>
      </c>
      <c r="F118" s="1" t="s">
        <v>482</v>
      </c>
      <c r="G118" s="1" t="s">
        <v>27</v>
      </c>
      <c r="H118" s="1" t="str">
        <f t="shared" si="2"/>
        <v>623190001008003591363</v>
      </c>
      <c r="I118" s="1" t="s">
        <v>29</v>
      </c>
      <c r="J118" s="1" t="str">
        <f t="shared" si="3"/>
        <v>2017-08-14</v>
      </c>
      <c r="K118" s="1" t="s">
        <v>60</v>
      </c>
      <c r="L118" t="str">
        <f>VLOOKUP(H118,银行退!G:L,6,FALSE)</f>
        <v>20170811</v>
      </c>
    </row>
    <row r="119" spans="1:12">
      <c r="A119" s="1" t="s">
        <v>483</v>
      </c>
      <c r="B119" s="1" t="s">
        <v>484</v>
      </c>
      <c r="C119" s="4">
        <v>82.5</v>
      </c>
      <c r="D119" s="4" t="s">
        <v>24</v>
      </c>
      <c r="E119" s="6" t="s">
        <v>485</v>
      </c>
      <c r="F119" s="1" t="s">
        <v>486</v>
      </c>
      <c r="G119" s="1" t="s">
        <v>27</v>
      </c>
      <c r="H119" s="1" t="str">
        <f t="shared" si="2"/>
        <v>622700386198017869882.5</v>
      </c>
      <c r="I119" s="1" t="s">
        <v>29</v>
      </c>
      <c r="J119" s="1" t="str">
        <f t="shared" si="3"/>
        <v>2017-08-14</v>
      </c>
      <c r="K119" s="1" t="s">
        <v>28</v>
      </c>
      <c r="L119" t="str">
        <f>VLOOKUP(H119,银行退!G:L,6,FALSE)</f>
        <v>20170814</v>
      </c>
    </row>
    <row r="120" spans="1:12">
      <c r="A120" s="1" t="s">
        <v>487</v>
      </c>
      <c r="B120" s="1" t="s">
        <v>488</v>
      </c>
      <c r="C120" s="4">
        <v>342.28</v>
      </c>
      <c r="D120" s="4" t="s">
        <v>24</v>
      </c>
      <c r="E120" s="6" t="s">
        <v>489</v>
      </c>
      <c r="F120" s="1" t="s">
        <v>490</v>
      </c>
      <c r="G120" s="1" t="s">
        <v>27</v>
      </c>
      <c r="H120" s="1" t="str">
        <f t="shared" si="2"/>
        <v>6217852700000628592342.28</v>
      </c>
      <c r="I120" s="1" t="s">
        <v>29</v>
      </c>
      <c r="J120" s="1" t="str">
        <f t="shared" si="3"/>
        <v>2017-08-14</v>
      </c>
      <c r="K120" s="1" t="s">
        <v>64</v>
      </c>
      <c r="L120" t="str">
        <f>VLOOKUP(H120,银行退!G:L,6,FALSE)</f>
        <v>20170814</v>
      </c>
    </row>
    <row r="121" spans="1:12">
      <c r="A121" s="1" t="s">
        <v>491</v>
      </c>
      <c r="B121" s="1" t="s">
        <v>492</v>
      </c>
      <c r="C121" s="4">
        <v>500</v>
      </c>
      <c r="D121" s="4" t="s">
        <v>24</v>
      </c>
      <c r="E121" s="6" t="s">
        <v>493</v>
      </c>
      <c r="F121" s="1" t="s">
        <v>494</v>
      </c>
      <c r="G121" s="1" t="s">
        <v>27</v>
      </c>
      <c r="H121" s="1" t="str">
        <f t="shared" si="2"/>
        <v>6231900000008112266500</v>
      </c>
      <c r="I121" s="1" t="s">
        <v>29</v>
      </c>
      <c r="J121" s="1" t="str">
        <f t="shared" si="3"/>
        <v>2017-08-14</v>
      </c>
      <c r="K121" s="1" t="s">
        <v>495</v>
      </c>
      <c r="L121" t="str">
        <f>VLOOKUP(H121,银行退!G:L,6,FALSE)</f>
        <v>20170814</v>
      </c>
    </row>
    <row r="122" spans="1:12">
      <c r="A122" s="1" t="s">
        <v>496</v>
      </c>
      <c r="B122" s="1" t="s">
        <v>497</v>
      </c>
      <c r="C122" s="4">
        <v>20</v>
      </c>
      <c r="D122" s="4" t="s">
        <v>24</v>
      </c>
      <c r="E122" s="6" t="s">
        <v>498</v>
      </c>
      <c r="F122" s="1" t="s">
        <v>499</v>
      </c>
      <c r="G122" s="1" t="s">
        <v>27</v>
      </c>
      <c r="H122" s="1" t="str">
        <f t="shared" si="2"/>
        <v>622208250200860450620</v>
      </c>
      <c r="I122" s="1" t="s">
        <v>29</v>
      </c>
      <c r="J122" s="1" t="str">
        <f t="shared" si="3"/>
        <v>2017-08-14</v>
      </c>
      <c r="K122" s="1" t="s">
        <v>28</v>
      </c>
      <c r="L122" t="str">
        <f>VLOOKUP(H122,银行退!G:L,6,FALSE)</f>
        <v>20170814</v>
      </c>
    </row>
    <row r="123" spans="1:12">
      <c r="A123" s="1" t="s">
        <v>500</v>
      </c>
      <c r="B123" s="1" t="s">
        <v>501</v>
      </c>
      <c r="C123" s="4">
        <v>1000</v>
      </c>
      <c r="D123" s="4" t="s">
        <v>24</v>
      </c>
      <c r="E123" s="6" t="s">
        <v>502</v>
      </c>
      <c r="F123" s="1" t="s">
        <v>503</v>
      </c>
      <c r="G123" s="1" t="s">
        <v>27</v>
      </c>
      <c r="H123" s="1" t="str">
        <f t="shared" si="2"/>
        <v>62236910446413421000</v>
      </c>
      <c r="I123" s="1" t="s">
        <v>29</v>
      </c>
      <c r="J123" s="1" t="str">
        <f t="shared" si="3"/>
        <v>2017-08-14</v>
      </c>
      <c r="K123" s="1" t="s">
        <v>504</v>
      </c>
      <c r="L123" t="str">
        <f>VLOOKUP(H123,银行退!G:L,6,FALSE)</f>
        <v>20170814</v>
      </c>
    </row>
    <row r="124" spans="1:12">
      <c r="A124" s="1" t="s">
        <v>505</v>
      </c>
      <c r="B124" s="1" t="s">
        <v>506</v>
      </c>
      <c r="C124" s="4">
        <v>1245.2</v>
      </c>
      <c r="D124" s="4" t="s">
        <v>24</v>
      </c>
      <c r="E124" s="6" t="s">
        <v>507</v>
      </c>
      <c r="F124" s="1" t="s">
        <v>508</v>
      </c>
      <c r="G124" s="1" t="s">
        <v>27</v>
      </c>
      <c r="H124" s="1" t="str">
        <f t="shared" si="2"/>
        <v>62101780020243329271245.2</v>
      </c>
      <c r="I124" s="1" t="s">
        <v>29</v>
      </c>
      <c r="J124" s="1" t="str">
        <f t="shared" si="3"/>
        <v>2017-08-14</v>
      </c>
      <c r="K124" s="1" t="s">
        <v>60</v>
      </c>
      <c r="L124" t="str">
        <f>VLOOKUP(H124,银行退!G:L,6,FALSE)</f>
        <v>20170814</v>
      </c>
    </row>
    <row r="125" spans="1:12">
      <c r="A125" s="1" t="s">
        <v>509</v>
      </c>
      <c r="B125" s="1" t="s">
        <v>510</v>
      </c>
      <c r="C125" s="4">
        <v>1113.2</v>
      </c>
      <c r="D125" s="4" t="s">
        <v>24</v>
      </c>
      <c r="E125" s="6" t="s">
        <v>507</v>
      </c>
      <c r="F125" s="1" t="s">
        <v>511</v>
      </c>
      <c r="G125" s="1" t="s">
        <v>27</v>
      </c>
      <c r="H125" s="1" t="str">
        <f t="shared" si="2"/>
        <v>62101780020243329271113.2</v>
      </c>
      <c r="I125" s="1" t="s">
        <v>29</v>
      </c>
      <c r="J125" s="1" t="str">
        <f t="shared" si="3"/>
        <v>2017-08-14</v>
      </c>
      <c r="K125" s="1" t="s">
        <v>60</v>
      </c>
      <c r="L125" t="str">
        <f>VLOOKUP(H125,银行退!G:L,6,FALSE)</f>
        <v>20170814</v>
      </c>
    </row>
    <row r="126" spans="1:12">
      <c r="A126" s="1" t="s">
        <v>512</v>
      </c>
      <c r="B126" s="1" t="s">
        <v>513</v>
      </c>
      <c r="C126" s="4">
        <v>763.2</v>
      </c>
      <c r="D126" s="4" t="s">
        <v>24</v>
      </c>
      <c r="E126" s="6" t="s">
        <v>514</v>
      </c>
      <c r="F126" s="1" t="s">
        <v>515</v>
      </c>
      <c r="G126" s="1" t="s">
        <v>27</v>
      </c>
      <c r="H126" s="1" t="str">
        <f t="shared" si="2"/>
        <v>6228493960009419011763.2</v>
      </c>
      <c r="I126" s="1" t="s">
        <v>29</v>
      </c>
      <c r="J126" s="1" t="str">
        <f t="shared" si="3"/>
        <v>2017-08-14</v>
      </c>
      <c r="K126" s="1" t="s">
        <v>33</v>
      </c>
      <c r="L126" t="str">
        <f>VLOOKUP(H126,银行退!G:L,6,FALSE)</f>
        <v>20170814</v>
      </c>
    </row>
    <row r="127" spans="1:12">
      <c r="A127" s="1" t="s">
        <v>516</v>
      </c>
      <c r="B127" s="1" t="s">
        <v>517</v>
      </c>
      <c r="C127" s="4">
        <v>31.5</v>
      </c>
      <c r="D127" s="4" t="s">
        <v>24</v>
      </c>
      <c r="E127" s="6" t="s">
        <v>518</v>
      </c>
      <c r="F127" s="1" t="s">
        <v>519</v>
      </c>
      <c r="G127" s="1" t="s">
        <v>27</v>
      </c>
      <c r="H127" s="1" t="str">
        <f t="shared" si="2"/>
        <v>621226251400045826331.5</v>
      </c>
      <c r="I127" s="1" t="s">
        <v>29</v>
      </c>
      <c r="J127" s="1" t="str">
        <f t="shared" si="3"/>
        <v>2017-08-14</v>
      </c>
      <c r="K127" s="1" t="s">
        <v>28</v>
      </c>
      <c r="L127" t="str">
        <f>VLOOKUP(H127,银行退!G:L,6,FALSE)</f>
        <v>20170814</v>
      </c>
    </row>
    <row r="128" spans="1:12">
      <c r="A128" s="1" t="s">
        <v>520</v>
      </c>
      <c r="B128" s="1" t="s">
        <v>521</v>
      </c>
      <c r="C128" s="4">
        <v>556.08000000000004</v>
      </c>
      <c r="D128" s="4" t="s">
        <v>24</v>
      </c>
      <c r="E128" s="6" t="s">
        <v>522</v>
      </c>
      <c r="F128" s="1" t="s">
        <v>523</v>
      </c>
      <c r="G128" s="1" t="s">
        <v>27</v>
      </c>
      <c r="H128" s="1" t="str">
        <f t="shared" si="2"/>
        <v>6223690759219609556.08</v>
      </c>
      <c r="I128" s="1" t="s">
        <v>29</v>
      </c>
      <c r="J128" s="1" t="str">
        <f t="shared" si="3"/>
        <v>2017-08-14</v>
      </c>
      <c r="K128" s="1" t="s">
        <v>524</v>
      </c>
      <c r="L128" t="str">
        <f>VLOOKUP(H128,银行退!G:L,6,FALSE)</f>
        <v>20170812</v>
      </c>
    </row>
    <row r="129" spans="1:12">
      <c r="A129" s="1" t="s">
        <v>525</v>
      </c>
      <c r="B129" s="1" t="s">
        <v>526</v>
      </c>
      <c r="C129" s="4">
        <v>600</v>
      </c>
      <c r="D129" s="4" t="s">
        <v>24</v>
      </c>
      <c r="E129" s="6" t="s">
        <v>527</v>
      </c>
      <c r="F129" s="1" t="s">
        <v>528</v>
      </c>
      <c r="G129" s="1" t="s">
        <v>27</v>
      </c>
      <c r="H129" s="1" t="str">
        <f t="shared" si="2"/>
        <v>6228483336088072264600</v>
      </c>
      <c r="I129" s="1" t="s">
        <v>29</v>
      </c>
      <c r="J129" s="1" t="str">
        <f t="shared" si="3"/>
        <v>2017-08-14</v>
      </c>
      <c r="K129" s="1" t="s">
        <v>33</v>
      </c>
      <c r="L129" t="str">
        <f>VLOOKUP(H129,银行退!G:L,6,FALSE)</f>
        <v>20170814</v>
      </c>
    </row>
    <row r="130" spans="1:12">
      <c r="A130" s="1" t="s">
        <v>529</v>
      </c>
      <c r="B130" s="1" t="s">
        <v>530</v>
      </c>
      <c r="C130" s="4">
        <v>1591.2</v>
      </c>
      <c r="D130" s="4" t="s">
        <v>24</v>
      </c>
      <c r="E130" s="6" t="s">
        <v>531</v>
      </c>
      <c r="F130" s="1" t="s">
        <v>532</v>
      </c>
      <c r="G130" s="1" t="s">
        <v>27</v>
      </c>
      <c r="H130" s="1" t="str">
        <f t="shared" si="2"/>
        <v>62830780165881061591.2</v>
      </c>
      <c r="I130" s="1" t="s">
        <v>29</v>
      </c>
      <c r="J130" s="1" t="str">
        <f t="shared" si="3"/>
        <v>2017-08-14</v>
      </c>
      <c r="K130" s="1" t="s">
        <v>533</v>
      </c>
      <c r="L130" t="str">
        <f>VLOOKUP(H130,银行退!G:L,6,FALSE)</f>
        <v>20170813</v>
      </c>
    </row>
    <row r="131" spans="1:12">
      <c r="A131" s="1" t="s">
        <v>534</v>
      </c>
      <c r="B131" s="1" t="s">
        <v>535</v>
      </c>
      <c r="C131" s="4">
        <v>132</v>
      </c>
      <c r="D131" s="4" t="s">
        <v>24</v>
      </c>
      <c r="E131" s="6" t="s">
        <v>536</v>
      </c>
      <c r="F131" s="1" t="s">
        <v>537</v>
      </c>
      <c r="G131" s="1" t="s">
        <v>27</v>
      </c>
      <c r="H131" s="1" t="str">
        <f t="shared" ref="H131:H194" si="4">E131&amp;C131</f>
        <v>6228480868674090071132</v>
      </c>
      <c r="I131" s="1" t="s">
        <v>29</v>
      </c>
      <c r="J131" s="1" t="str">
        <f t="shared" ref="J131:J194" si="5">LEFT(B131,10)</f>
        <v>2017-08-14</v>
      </c>
      <c r="K131" s="1" t="s">
        <v>33</v>
      </c>
      <c r="L131" t="str">
        <f>VLOOKUP(H131,银行退!G:L,6,FALSE)</f>
        <v>20170814</v>
      </c>
    </row>
    <row r="132" spans="1:12">
      <c r="A132" s="1" t="s">
        <v>538</v>
      </c>
      <c r="B132" s="1" t="s">
        <v>539</v>
      </c>
      <c r="C132" s="4">
        <v>2000</v>
      </c>
      <c r="D132" s="4" t="s">
        <v>24</v>
      </c>
      <c r="E132" s="6" t="s">
        <v>540</v>
      </c>
      <c r="F132" s="1" t="s">
        <v>541</v>
      </c>
      <c r="G132" s="1" t="s">
        <v>27</v>
      </c>
      <c r="H132" s="1" t="str">
        <f t="shared" si="4"/>
        <v>62289300010702874732000</v>
      </c>
      <c r="I132" s="1" t="s">
        <v>29</v>
      </c>
      <c r="J132" s="1" t="str">
        <f t="shared" si="5"/>
        <v>2017-08-14</v>
      </c>
      <c r="K132" s="1" t="s">
        <v>28</v>
      </c>
      <c r="L132" t="str">
        <f>VLOOKUP(H132,银行退!G:L,6,FALSE)</f>
        <v>20170813</v>
      </c>
    </row>
    <row r="133" spans="1:12">
      <c r="A133" s="1" t="s">
        <v>542</v>
      </c>
      <c r="B133" s="1" t="s">
        <v>543</v>
      </c>
      <c r="C133" s="4">
        <v>2900</v>
      </c>
      <c r="D133" s="4" t="s">
        <v>24</v>
      </c>
      <c r="E133" s="6" t="s">
        <v>544</v>
      </c>
      <c r="F133" s="1" t="s">
        <v>545</v>
      </c>
      <c r="G133" s="1" t="s">
        <v>27</v>
      </c>
      <c r="H133" s="1" t="str">
        <f t="shared" si="4"/>
        <v>62170038600287842602900</v>
      </c>
      <c r="I133" s="1" t="s">
        <v>29</v>
      </c>
      <c r="J133" s="1" t="str">
        <f t="shared" si="5"/>
        <v>2017-08-14</v>
      </c>
      <c r="K133" s="1" t="s">
        <v>28</v>
      </c>
      <c r="L133" t="str">
        <f>VLOOKUP(H133,银行退!G:L,6,FALSE)</f>
        <v>20170812</v>
      </c>
    </row>
    <row r="134" spans="1:12">
      <c r="A134" s="1" t="s">
        <v>546</v>
      </c>
      <c r="B134" s="1" t="s">
        <v>547</v>
      </c>
      <c r="C134" s="4">
        <v>350</v>
      </c>
      <c r="D134" s="4" t="s">
        <v>24</v>
      </c>
      <c r="E134" s="6" t="s">
        <v>548</v>
      </c>
      <c r="F134" s="1" t="s">
        <v>549</v>
      </c>
      <c r="G134" s="1" t="s">
        <v>27</v>
      </c>
      <c r="H134" s="1" t="str">
        <f t="shared" si="4"/>
        <v>6212262502027270258350</v>
      </c>
      <c r="I134" s="1" t="s">
        <v>29</v>
      </c>
      <c r="J134" s="1" t="str">
        <f t="shared" si="5"/>
        <v>2017-08-14</v>
      </c>
      <c r="K134" s="1" t="s">
        <v>28</v>
      </c>
      <c r="L134" t="str">
        <f>VLOOKUP(H134,银行退!G:L,6,FALSE)</f>
        <v>20170812</v>
      </c>
    </row>
    <row r="135" spans="1:12">
      <c r="A135" s="1" t="s">
        <v>550</v>
      </c>
      <c r="B135" s="1" t="s">
        <v>551</v>
      </c>
      <c r="C135" s="4">
        <v>350</v>
      </c>
      <c r="D135" s="4" t="s">
        <v>24</v>
      </c>
      <c r="E135" s="6" t="s">
        <v>552</v>
      </c>
      <c r="F135" s="1" t="s">
        <v>553</v>
      </c>
      <c r="G135" s="1" t="s">
        <v>27</v>
      </c>
      <c r="H135" s="1" t="str">
        <f t="shared" si="4"/>
        <v>4581230590667285350</v>
      </c>
      <c r="I135" s="1" t="s">
        <v>29</v>
      </c>
      <c r="J135" s="1" t="str">
        <f t="shared" si="5"/>
        <v>2017-08-14</v>
      </c>
      <c r="K135" s="1" t="s">
        <v>212</v>
      </c>
      <c r="L135" t="str">
        <f>VLOOKUP(H135,银行退!G:L,6,FALSE)</f>
        <v>20170812</v>
      </c>
    </row>
    <row r="136" spans="1:12">
      <c r="A136" s="1" t="s">
        <v>554</v>
      </c>
      <c r="B136" s="1" t="s">
        <v>555</v>
      </c>
      <c r="C136" s="4">
        <v>142</v>
      </c>
      <c r="D136" s="4" t="s">
        <v>24</v>
      </c>
      <c r="E136" s="6" t="s">
        <v>556</v>
      </c>
      <c r="F136" s="1" t="s">
        <v>557</v>
      </c>
      <c r="G136" s="1" t="s">
        <v>27</v>
      </c>
      <c r="H136" s="1" t="str">
        <f t="shared" si="4"/>
        <v>6212252502000650155142</v>
      </c>
      <c r="I136" s="1" t="s">
        <v>29</v>
      </c>
      <c r="J136" s="1" t="str">
        <f t="shared" si="5"/>
        <v>2017-08-14</v>
      </c>
      <c r="K136" s="1" t="s">
        <v>28</v>
      </c>
      <c r="L136" t="str">
        <f>VLOOKUP(H136,银行退!G:L,6,FALSE)</f>
        <v>20170812</v>
      </c>
    </row>
    <row r="137" spans="1:12">
      <c r="A137" s="1" t="s">
        <v>558</v>
      </c>
      <c r="B137" s="1" t="s">
        <v>559</v>
      </c>
      <c r="C137" s="4">
        <v>24.5</v>
      </c>
      <c r="D137" s="4" t="s">
        <v>24</v>
      </c>
      <c r="E137" s="6" t="s">
        <v>560</v>
      </c>
      <c r="F137" s="1" t="s">
        <v>561</v>
      </c>
      <c r="G137" s="1" t="s">
        <v>27</v>
      </c>
      <c r="H137" s="1" t="str">
        <f t="shared" si="4"/>
        <v>621226251800073328624.5</v>
      </c>
      <c r="I137" s="1" t="s">
        <v>29</v>
      </c>
      <c r="J137" s="1" t="str">
        <f t="shared" si="5"/>
        <v>2017-08-14</v>
      </c>
      <c r="K137" s="1" t="s">
        <v>28</v>
      </c>
      <c r="L137" t="str">
        <f>VLOOKUP(H137,银行退!G:L,6,FALSE)</f>
        <v>20170812</v>
      </c>
    </row>
    <row r="138" spans="1:12">
      <c r="A138" s="1" t="s">
        <v>562</v>
      </c>
      <c r="B138" s="1" t="s">
        <v>563</v>
      </c>
      <c r="C138" s="4">
        <v>166.5</v>
      </c>
      <c r="D138" s="4" t="s">
        <v>24</v>
      </c>
      <c r="E138" s="6" t="s">
        <v>564</v>
      </c>
      <c r="F138" s="1" t="s">
        <v>565</v>
      </c>
      <c r="G138" s="1" t="s">
        <v>27</v>
      </c>
      <c r="H138" s="1" t="str">
        <f t="shared" si="4"/>
        <v>6217790001091823027166.5</v>
      </c>
      <c r="I138" s="1" t="s">
        <v>29</v>
      </c>
      <c r="J138" s="1" t="str">
        <f t="shared" si="5"/>
        <v>2017-08-14</v>
      </c>
      <c r="K138" s="1" t="s">
        <v>28</v>
      </c>
      <c r="L138" t="str">
        <f>VLOOKUP(H138,银行退!G:L,6,FALSE)</f>
        <v>20170803</v>
      </c>
    </row>
    <row r="139" spans="1:12">
      <c r="A139" s="1" t="s">
        <v>566</v>
      </c>
      <c r="B139" s="1" t="s">
        <v>567</v>
      </c>
      <c r="C139" s="4">
        <v>1670.91</v>
      </c>
      <c r="D139" s="4" t="s">
        <v>24</v>
      </c>
      <c r="E139" s="6" t="s">
        <v>568</v>
      </c>
      <c r="F139" s="1" t="s">
        <v>569</v>
      </c>
      <c r="G139" s="1" t="s">
        <v>27</v>
      </c>
      <c r="H139" s="1" t="str">
        <f t="shared" si="4"/>
        <v>62122625020050367131670.91</v>
      </c>
      <c r="I139" s="1" t="s">
        <v>29</v>
      </c>
      <c r="J139" s="1" t="str">
        <f t="shared" si="5"/>
        <v>2017-08-14</v>
      </c>
      <c r="K139" s="1" t="s">
        <v>28</v>
      </c>
      <c r="L139" t="str">
        <f>VLOOKUP(H139,银行退!G:L,6,FALSE)</f>
        <v>20170814</v>
      </c>
    </row>
    <row r="140" spans="1:12">
      <c r="A140" s="1" t="s">
        <v>570</v>
      </c>
      <c r="B140" s="1" t="s">
        <v>571</v>
      </c>
      <c r="C140" s="4">
        <v>1.9</v>
      </c>
      <c r="D140" s="4" t="s">
        <v>24</v>
      </c>
      <c r="E140" s="6" t="s">
        <v>572</v>
      </c>
      <c r="F140" s="1" t="s">
        <v>573</v>
      </c>
      <c r="G140" s="1" t="s">
        <v>27</v>
      </c>
      <c r="H140" s="1" t="str">
        <f t="shared" si="4"/>
        <v>62179973000192501691.9</v>
      </c>
      <c r="I140" s="1" t="s">
        <v>29</v>
      </c>
      <c r="J140" s="1" t="str">
        <f t="shared" si="5"/>
        <v>2017-08-14</v>
      </c>
      <c r="K140" s="1" t="s">
        <v>47</v>
      </c>
      <c r="L140" t="str">
        <f>VLOOKUP(H140,银行退!G:L,6,FALSE)</f>
        <v>20170812</v>
      </c>
    </row>
    <row r="141" spans="1:12">
      <c r="A141" s="1" t="s">
        <v>574</v>
      </c>
      <c r="B141" s="1" t="s">
        <v>575</v>
      </c>
      <c r="C141" s="4">
        <v>350</v>
      </c>
      <c r="D141" s="4" t="s">
        <v>24</v>
      </c>
      <c r="E141" s="6" t="s">
        <v>576</v>
      </c>
      <c r="F141" s="1" t="s">
        <v>577</v>
      </c>
      <c r="G141" s="1" t="s">
        <v>27</v>
      </c>
      <c r="H141" s="1" t="str">
        <f t="shared" si="4"/>
        <v>6236683860001737910350</v>
      </c>
      <c r="I141" s="1" t="s">
        <v>29</v>
      </c>
      <c r="J141" s="1" t="str">
        <f t="shared" si="5"/>
        <v>2017-08-14</v>
      </c>
      <c r="K141" s="1" t="s">
        <v>28</v>
      </c>
      <c r="L141" t="str">
        <f>VLOOKUP(H141,银行退!G:L,6,FALSE)</f>
        <v>20170812</v>
      </c>
    </row>
    <row r="142" spans="1:12">
      <c r="A142" s="1" t="s">
        <v>578</v>
      </c>
      <c r="B142" s="1" t="s">
        <v>579</v>
      </c>
      <c r="C142" s="4">
        <v>100</v>
      </c>
      <c r="D142" s="4" t="s">
        <v>24</v>
      </c>
      <c r="E142" s="6" t="s">
        <v>580</v>
      </c>
      <c r="F142" s="1" t="s">
        <v>581</v>
      </c>
      <c r="G142" s="1" t="s">
        <v>27</v>
      </c>
      <c r="H142" s="1" t="str">
        <f t="shared" si="4"/>
        <v>6217003880001531678100</v>
      </c>
      <c r="I142" s="1" t="s">
        <v>29</v>
      </c>
      <c r="J142" s="1" t="str">
        <f t="shared" si="5"/>
        <v>2017-08-14</v>
      </c>
      <c r="K142" s="1" t="s">
        <v>28</v>
      </c>
      <c r="L142" t="str">
        <f>VLOOKUP(H142,银行退!G:L,6,FALSE)</f>
        <v>20170812</v>
      </c>
    </row>
    <row r="143" spans="1:12">
      <c r="A143" s="1" t="s">
        <v>582</v>
      </c>
      <c r="B143" s="1" t="s">
        <v>583</v>
      </c>
      <c r="C143" s="4">
        <v>500</v>
      </c>
      <c r="D143" s="4" t="s">
        <v>24</v>
      </c>
      <c r="E143" s="6" t="s">
        <v>584</v>
      </c>
      <c r="F143" s="1" t="s">
        <v>585</v>
      </c>
      <c r="G143" s="1" t="s">
        <v>27</v>
      </c>
      <c r="H143" s="1" t="str">
        <f t="shared" si="4"/>
        <v>6212262505003639610500</v>
      </c>
      <c r="I143" s="1" t="s">
        <v>29</v>
      </c>
      <c r="J143" s="1" t="str">
        <f t="shared" si="5"/>
        <v>2017-08-14</v>
      </c>
      <c r="K143" s="1" t="s">
        <v>28</v>
      </c>
      <c r="L143" t="str">
        <f>VLOOKUP(H143,银行退!G:L,6,FALSE)</f>
        <v>20170812</v>
      </c>
    </row>
    <row r="144" spans="1:12">
      <c r="A144" s="1" t="s">
        <v>586</v>
      </c>
      <c r="B144" s="1" t="s">
        <v>587</v>
      </c>
      <c r="C144" s="4">
        <v>386.66</v>
      </c>
      <c r="D144" s="4" t="s">
        <v>24</v>
      </c>
      <c r="E144" s="6" t="s">
        <v>588</v>
      </c>
      <c r="F144" s="1" t="s">
        <v>589</v>
      </c>
      <c r="G144" s="1" t="s">
        <v>27</v>
      </c>
      <c r="H144" s="1" t="str">
        <f t="shared" si="4"/>
        <v>6228483868599375778386.66</v>
      </c>
      <c r="I144" s="1" t="s">
        <v>29</v>
      </c>
      <c r="J144" s="1" t="str">
        <f t="shared" si="5"/>
        <v>2017-08-14</v>
      </c>
      <c r="K144" s="1" t="s">
        <v>33</v>
      </c>
      <c r="L144" t="str">
        <f>VLOOKUP(H144,银行退!G:L,6,FALSE)</f>
        <v>20170812</v>
      </c>
    </row>
    <row r="145" spans="1:12">
      <c r="A145" s="1" t="s">
        <v>590</v>
      </c>
      <c r="B145" s="1" t="s">
        <v>591</v>
      </c>
      <c r="C145" s="4">
        <v>5000</v>
      </c>
      <c r="D145" s="4" t="s">
        <v>24</v>
      </c>
      <c r="E145" s="6" t="s">
        <v>592</v>
      </c>
      <c r="F145" s="1" t="s">
        <v>593</v>
      </c>
      <c r="G145" s="1" t="s">
        <v>27</v>
      </c>
      <c r="H145" s="1" t="str">
        <f t="shared" si="4"/>
        <v>62319000000714370125000</v>
      </c>
      <c r="I145" s="1" t="s">
        <v>29</v>
      </c>
      <c r="J145" s="1" t="str">
        <f t="shared" si="5"/>
        <v>2017-08-14</v>
      </c>
      <c r="K145" s="1" t="s">
        <v>594</v>
      </c>
      <c r="L145" t="str">
        <f>VLOOKUP(H145,银行退!G:L,6,FALSE)</f>
        <v>20170812</v>
      </c>
    </row>
    <row r="146" spans="1:12">
      <c r="A146" s="1" t="s">
        <v>595</v>
      </c>
      <c r="B146" s="1" t="s">
        <v>596</v>
      </c>
      <c r="C146" s="4">
        <v>1436</v>
      </c>
      <c r="D146" s="4" t="s">
        <v>24</v>
      </c>
      <c r="E146" s="6" t="s">
        <v>597</v>
      </c>
      <c r="F146" s="1" t="s">
        <v>598</v>
      </c>
      <c r="G146" s="1" t="s">
        <v>27</v>
      </c>
      <c r="H146" s="1" t="str">
        <f t="shared" si="4"/>
        <v>62141573129047617241436</v>
      </c>
      <c r="I146" s="1" t="s">
        <v>29</v>
      </c>
      <c r="J146" s="1" t="str">
        <f t="shared" si="5"/>
        <v>2017-08-14</v>
      </c>
      <c r="K146" s="1" t="s">
        <v>60</v>
      </c>
      <c r="L146" t="str">
        <f>VLOOKUP(H146,银行退!G:L,6,FALSE)</f>
        <v>20170811</v>
      </c>
    </row>
    <row r="147" spans="1:12">
      <c r="A147" s="1" t="s">
        <v>599</v>
      </c>
      <c r="B147" s="1" t="s">
        <v>600</v>
      </c>
      <c r="C147" s="4">
        <v>100</v>
      </c>
      <c r="D147" s="4" t="s">
        <v>24</v>
      </c>
      <c r="E147" s="6" t="s">
        <v>580</v>
      </c>
      <c r="F147" s="1" t="s">
        <v>581</v>
      </c>
      <c r="G147" s="1" t="s">
        <v>27</v>
      </c>
      <c r="H147" s="1" t="str">
        <f t="shared" si="4"/>
        <v>6217003880001531678100</v>
      </c>
      <c r="I147" s="1" t="s">
        <v>29</v>
      </c>
      <c r="J147" s="1" t="str">
        <f t="shared" si="5"/>
        <v>2017-08-14</v>
      </c>
      <c r="K147" s="1" t="s">
        <v>28</v>
      </c>
      <c r="L147" t="str">
        <f>VLOOKUP(H147,银行退!G:L,6,FALSE)</f>
        <v>20170812</v>
      </c>
    </row>
    <row r="148" spans="1:12">
      <c r="A148" s="1" t="s">
        <v>601</v>
      </c>
      <c r="B148" s="1" t="s">
        <v>602</v>
      </c>
      <c r="C148" s="4">
        <v>120</v>
      </c>
      <c r="D148" s="4" t="s">
        <v>24</v>
      </c>
      <c r="E148" s="6" t="s">
        <v>603</v>
      </c>
      <c r="F148" s="1" t="s">
        <v>604</v>
      </c>
      <c r="G148" s="1" t="s">
        <v>27</v>
      </c>
      <c r="H148" s="1" t="str">
        <f t="shared" si="4"/>
        <v>6231900020000805055120</v>
      </c>
      <c r="I148" s="1" t="s">
        <v>29</v>
      </c>
      <c r="J148" s="1" t="str">
        <f t="shared" si="5"/>
        <v>2017-08-14</v>
      </c>
      <c r="K148" s="1" t="s">
        <v>60</v>
      </c>
      <c r="L148" t="str">
        <f>VLOOKUP(H148,银行退!G:L,6,FALSE)</f>
        <v>20170811</v>
      </c>
    </row>
    <row r="149" spans="1:12">
      <c r="A149" s="1" t="s">
        <v>605</v>
      </c>
      <c r="B149" s="1" t="s">
        <v>606</v>
      </c>
      <c r="C149" s="4">
        <v>551</v>
      </c>
      <c r="D149" s="4" t="s">
        <v>24</v>
      </c>
      <c r="E149" s="6" t="s">
        <v>607</v>
      </c>
      <c r="F149" s="1" t="s">
        <v>608</v>
      </c>
      <c r="G149" s="1" t="s">
        <v>27</v>
      </c>
      <c r="H149" s="1" t="str">
        <f t="shared" si="4"/>
        <v>6231900000124877271551</v>
      </c>
      <c r="I149" s="1" t="s">
        <v>29</v>
      </c>
      <c r="J149" s="1" t="str">
        <f t="shared" si="5"/>
        <v>2017-08-14</v>
      </c>
      <c r="K149" s="1" t="s">
        <v>82</v>
      </c>
      <c r="L149" t="str">
        <f>VLOOKUP(H149,银行退!G:L,6,FALSE)</f>
        <v>20170812</v>
      </c>
    </row>
    <row r="150" spans="1:12">
      <c r="A150" s="1" t="s">
        <v>609</v>
      </c>
      <c r="B150" s="1" t="s">
        <v>610</v>
      </c>
      <c r="C150" s="4">
        <v>161</v>
      </c>
      <c r="D150" s="4" t="s">
        <v>24</v>
      </c>
      <c r="E150" s="6" t="s">
        <v>611</v>
      </c>
      <c r="F150" s="1" t="s">
        <v>612</v>
      </c>
      <c r="G150" s="1" t="s">
        <v>27</v>
      </c>
      <c r="H150" s="1" t="str">
        <f t="shared" si="4"/>
        <v>6214157311800199088161</v>
      </c>
      <c r="I150" s="1" t="s">
        <v>29</v>
      </c>
      <c r="J150" s="1" t="str">
        <f t="shared" si="5"/>
        <v>2017-08-14</v>
      </c>
      <c r="K150" s="1" t="s">
        <v>60</v>
      </c>
      <c r="L150" t="str">
        <f>VLOOKUP(H150,银行退!G:L,6,FALSE)</f>
        <v>20170811</v>
      </c>
    </row>
    <row r="151" spans="1:12">
      <c r="A151" s="1" t="s">
        <v>613</v>
      </c>
      <c r="B151" s="1" t="s">
        <v>614</v>
      </c>
      <c r="C151" s="4">
        <v>94.5</v>
      </c>
      <c r="D151" s="4" t="s">
        <v>24</v>
      </c>
      <c r="E151" s="6" t="s">
        <v>13888</v>
      </c>
      <c r="F151" s="1" t="s">
        <v>322</v>
      </c>
      <c r="G151" s="1" t="s">
        <v>28</v>
      </c>
      <c r="H151" s="1" t="str">
        <f t="shared" si="4"/>
        <v>622600995499571494.5</v>
      </c>
      <c r="I151" s="1" t="s">
        <v>323</v>
      </c>
      <c r="J151" s="1" t="str">
        <f t="shared" si="5"/>
        <v>2017-08-14</v>
      </c>
      <c r="K151" s="1" t="s">
        <v>615</v>
      </c>
      <c r="L151" t="str">
        <f>VLOOKUP(H151,银行退!G:L,6,FALSE)</f>
        <v>20170812</v>
      </c>
    </row>
    <row r="152" spans="1:12">
      <c r="A152" s="1" t="s">
        <v>616</v>
      </c>
      <c r="B152" s="1" t="s">
        <v>617</v>
      </c>
      <c r="C152" s="4">
        <v>12.5</v>
      </c>
      <c r="D152" s="4" t="s">
        <v>24</v>
      </c>
      <c r="E152" s="6" t="s">
        <v>618</v>
      </c>
      <c r="F152" s="1" t="s">
        <v>619</v>
      </c>
      <c r="G152" s="1" t="s">
        <v>27</v>
      </c>
      <c r="H152" s="1" t="str">
        <f t="shared" si="4"/>
        <v>623190002250003994612.5</v>
      </c>
      <c r="I152" s="1" t="s">
        <v>29</v>
      </c>
      <c r="J152" s="1" t="str">
        <f t="shared" si="5"/>
        <v>2017-08-11</v>
      </c>
      <c r="K152" s="1" t="s">
        <v>60</v>
      </c>
      <c r="L152" t="str">
        <f>VLOOKUP(H152,银行退!G:L,6,FALSE)</f>
        <v>20170811</v>
      </c>
    </row>
    <row r="153" spans="1:12">
      <c r="A153" s="1" t="s">
        <v>620</v>
      </c>
      <c r="B153" s="1" t="s">
        <v>621</v>
      </c>
      <c r="C153" s="4">
        <v>299.83999999999997</v>
      </c>
      <c r="D153" s="4" t="s">
        <v>24</v>
      </c>
      <c r="E153" s="6" t="s">
        <v>622</v>
      </c>
      <c r="F153" s="1" t="s">
        <v>623</v>
      </c>
      <c r="G153" s="1" t="s">
        <v>27</v>
      </c>
      <c r="H153" s="1" t="str">
        <f t="shared" si="4"/>
        <v>6228481928351145975299.84</v>
      </c>
      <c r="I153" s="1" t="s">
        <v>29</v>
      </c>
      <c r="J153" s="1" t="str">
        <f t="shared" si="5"/>
        <v>2017-08-11</v>
      </c>
      <c r="K153" s="1" t="s">
        <v>33</v>
      </c>
      <c r="L153" t="str">
        <f>VLOOKUP(H153,银行退!G:L,6,FALSE)</f>
        <v>20170811</v>
      </c>
    </row>
    <row r="154" spans="1:12">
      <c r="A154" s="1" t="s">
        <v>624</v>
      </c>
      <c r="B154" s="1" t="s">
        <v>625</v>
      </c>
      <c r="C154" s="4">
        <v>1549.5</v>
      </c>
      <c r="D154" s="4" t="s">
        <v>24</v>
      </c>
      <c r="E154" s="6" t="s">
        <v>626</v>
      </c>
      <c r="F154" s="1" t="s">
        <v>627</v>
      </c>
      <c r="G154" s="1" t="s">
        <v>27</v>
      </c>
      <c r="H154" s="1" t="str">
        <f t="shared" si="4"/>
        <v>62319000000666566751549.5</v>
      </c>
      <c r="I154" s="1" t="s">
        <v>29</v>
      </c>
      <c r="J154" s="1" t="str">
        <f t="shared" si="5"/>
        <v>2017-08-11</v>
      </c>
      <c r="K154" s="1" t="s">
        <v>82</v>
      </c>
      <c r="L154" t="str">
        <f>VLOOKUP(H154,银行退!G:L,6,FALSE)</f>
        <v>20170811</v>
      </c>
    </row>
    <row r="155" spans="1:12">
      <c r="A155" s="1" t="s">
        <v>628</v>
      </c>
      <c r="B155" s="1" t="s">
        <v>629</v>
      </c>
      <c r="C155" s="4">
        <v>307.48</v>
      </c>
      <c r="D155" s="4" t="s">
        <v>24</v>
      </c>
      <c r="E155" s="6" t="s">
        <v>630</v>
      </c>
      <c r="F155" s="1" t="s">
        <v>631</v>
      </c>
      <c r="G155" s="1" t="s">
        <v>27</v>
      </c>
      <c r="H155" s="1" t="str">
        <f t="shared" si="4"/>
        <v>6228483868073522176307.48</v>
      </c>
      <c r="I155" s="1" t="s">
        <v>29</v>
      </c>
      <c r="J155" s="1" t="str">
        <f t="shared" si="5"/>
        <v>2017-08-11</v>
      </c>
      <c r="K155" s="1" t="s">
        <v>33</v>
      </c>
      <c r="L155" t="str">
        <f>VLOOKUP(H155,银行退!G:L,6,FALSE)</f>
        <v>20170811</v>
      </c>
    </row>
    <row r="156" spans="1:12">
      <c r="A156" s="1" t="s">
        <v>632</v>
      </c>
      <c r="B156" s="1" t="s">
        <v>633</v>
      </c>
      <c r="C156" s="4">
        <v>391.95</v>
      </c>
      <c r="D156" s="4" t="s">
        <v>24</v>
      </c>
      <c r="E156" s="6" t="s">
        <v>634</v>
      </c>
      <c r="F156" s="1" t="s">
        <v>635</v>
      </c>
      <c r="G156" s="1" t="s">
        <v>27</v>
      </c>
      <c r="H156" s="1" t="str">
        <f t="shared" si="4"/>
        <v>6217232410000210547391.95</v>
      </c>
      <c r="I156" s="1" t="s">
        <v>29</v>
      </c>
      <c r="J156" s="1" t="str">
        <f t="shared" si="5"/>
        <v>2017-08-11</v>
      </c>
      <c r="K156" s="1" t="s">
        <v>28</v>
      </c>
      <c r="L156" t="str">
        <f>VLOOKUP(H156,银行退!G:L,6,FALSE)</f>
        <v>20170810</v>
      </c>
    </row>
    <row r="157" spans="1:12">
      <c r="A157" s="1" t="s">
        <v>636</v>
      </c>
      <c r="B157" s="1" t="s">
        <v>637</v>
      </c>
      <c r="C157" s="4">
        <v>2232.98</v>
      </c>
      <c r="D157" s="4" t="s">
        <v>24</v>
      </c>
      <c r="E157" s="6" t="s">
        <v>638</v>
      </c>
      <c r="F157" s="1" t="s">
        <v>639</v>
      </c>
      <c r="G157" s="1" t="s">
        <v>27</v>
      </c>
      <c r="H157" s="1" t="str">
        <f t="shared" si="4"/>
        <v>62284808686388145742232.98</v>
      </c>
      <c r="I157" s="1" t="s">
        <v>29</v>
      </c>
      <c r="J157" s="1" t="str">
        <f t="shared" si="5"/>
        <v>2017-08-11</v>
      </c>
      <c r="K157" s="1" t="s">
        <v>33</v>
      </c>
      <c r="L157" t="str">
        <f>VLOOKUP(H157,银行退!G:L,6,FALSE)</f>
        <v>20170811</v>
      </c>
    </row>
    <row r="158" spans="1:12">
      <c r="A158" s="1" t="s">
        <v>640</v>
      </c>
      <c r="B158" s="1" t="s">
        <v>641</v>
      </c>
      <c r="C158" s="4">
        <v>1923.72</v>
      </c>
      <c r="D158" s="4" t="s">
        <v>24</v>
      </c>
      <c r="E158" s="6" t="s">
        <v>642</v>
      </c>
      <c r="F158" s="1" t="s">
        <v>643</v>
      </c>
      <c r="G158" s="1" t="s">
        <v>27</v>
      </c>
      <c r="H158" s="1" t="str">
        <f t="shared" si="4"/>
        <v>62284833161931883611923.72</v>
      </c>
      <c r="I158" s="1" t="s">
        <v>29</v>
      </c>
      <c r="J158" s="1" t="str">
        <f t="shared" si="5"/>
        <v>2017-08-11</v>
      </c>
      <c r="K158" s="1" t="s">
        <v>33</v>
      </c>
      <c r="L158" t="str">
        <f>VLOOKUP(H158,银行退!G:L,6,FALSE)</f>
        <v>20170811</v>
      </c>
    </row>
    <row r="159" spans="1:12">
      <c r="A159" s="1" t="s">
        <v>644</v>
      </c>
      <c r="B159" s="1" t="s">
        <v>645</v>
      </c>
      <c r="C159" s="4">
        <v>22805.53</v>
      </c>
      <c r="D159" s="4" t="s">
        <v>24</v>
      </c>
      <c r="E159" s="6" t="s">
        <v>40</v>
      </c>
      <c r="F159" s="1" t="s">
        <v>41</v>
      </c>
      <c r="G159" s="1" t="s">
        <v>27</v>
      </c>
      <c r="H159" s="1" t="str">
        <f t="shared" si="4"/>
        <v>622369233580125622805.53</v>
      </c>
      <c r="I159" s="1" t="s">
        <v>29</v>
      </c>
      <c r="J159" s="1" t="str">
        <f t="shared" si="5"/>
        <v>2017-08-11</v>
      </c>
      <c r="K159" s="1" t="s">
        <v>51</v>
      </c>
      <c r="L159" t="str">
        <f>VLOOKUP(H159,银行退!G:L,6,FALSE)</f>
        <v>20170811</v>
      </c>
    </row>
    <row r="160" spans="1:12">
      <c r="A160" s="1" t="s">
        <v>646</v>
      </c>
      <c r="B160" s="1" t="s">
        <v>647</v>
      </c>
      <c r="C160" s="4">
        <v>700</v>
      </c>
      <c r="D160" s="4" t="s">
        <v>24</v>
      </c>
      <c r="E160" s="6" t="s">
        <v>648</v>
      </c>
      <c r="F160" s="1" t="s">
        <v>649</v>
      </c>
      <c r="G160" s="1" t="s">
        <v>27</v>
      </c>
      <c r="H160" s="1" t="str">
        <f t="shared" si="4"/>
        <v>6228481928591937579700</v>
      </c>
      <c r="I160" s="1" t="s">
        <v>29</v>
      </c>
      <c r="J160" s="1" t="str">
        <f t="shared" si="5"/>
        <v>2017-08-11</v>
      </c>
      <c r="K160" s="1" t="s">
        <v>33</v>
      </c>
      <c r="L160" t="str">
        <f>VLOOKUP(H160,银行退!G:L,6,FALSE)</f>
        <v>20170811</v>
      </c>
    </row>
    <row r="161" spans="1:12">
      <c r="A161" s="1" t="s">
        <v>650</v>
      </c>
      <c r="B161" s="1" t="s">
        <v>651</v>
      </c>
      <c r="C161" s="4">
        <v>400</v>
      </c>
      <c r="D161" s="4" t="s">
        <v>24</v>
      </c>
      <c r="E161" s="6" t="s">
        <v>652</v>
      </c>
      <c r="F161" s="1" t="s">
        <v>653</v>
      </c>
      <c r="G161" s="1" t="s">
        <v>27</v>
      </c>
      <c r="H161" s="1" t="str">
        <f t="shared" si="4"/>
        <v>6228483618593449271400</v>
      </c>
      <c r="I161" s="1" t="s">
        <v>29</v>
      </c>
      <c r="J161" s="1" t="str">
        <f t="shared" si="5"/>
        <v>2017-08-11</v>
      </c>
      <c r="K161" s="1" t="s">
        <v>33</v>
      </c>
      <c r="L161" t="str">
        <f>VLOOKUP(H161,银行退!G:L,6,FALSE)</f>
        <v>20170810</v>
      </c>
    </row>
    <row r="162" spans="1:12">
      <c r="A162" s="1" t="s">
        <v>654</v>
      </c>
      <c r="B162" s="1" t="s">
        <v>655</v>
      </c>
      <c r="C162" s="4">
        <v>79.14</v>
      </c>
      <c r="D162" s="4" t="s">
        <v>24</v>
      </c>
      <c r="E162" s="6" t="s">
        <v>656</v>
      </c>
      <c r="F162" s="1" t="s">
        <v>657</v>
      </c>
      <c r="G162" s="1" t="s">
        <v>27</v>
      </c>
      <c r="H162" s="1" t="str">
        <f t="shared" si="4"/>
        <v>623052386000490487879.14</v>
      </c>
      <c r="I162" s="1" t="s">
        <v>29</v>
      </c>
      <c r="J162" s="1" t="str">
        <f t="shared" si="5"/>
        <v>2017-08-11</v>
      </c>
      <c r="K162" s="1" t="s">
        <v>33</v>
      </c>
      <c r="L162" t="str">
        <f>VLOOKUP(H162,银行退!G:L,6,FALSE)</f>
        <v>20170811</v>
      </c>
    </row>
    <row r="163" spans="1:12">
      <c r="A163" s="1" t="s">
        <v>658</v>
      </c>
      <c r="B163" s="1" t="s">
        <v>659</v>
      </c>
      <c r="C163" s="4">
        <v>900</v>
      </c>
      <c r="D163" s="4" t="s">
        <v>24</v>
      </c>
      <c r="E163" s="6" t="s">
        <v>660</v>
      </c>
      <c r="F163" s="1" t="s">
        <v>661</v>
      </c>
      <c r="G163" s="1" t="s">
        <v>27</v>
      </c>
      <c r="H163" s="1" t="str">
        <f t="shared" si="4"/>
        <v>6217997300008969332900</v>
      </c>
      <c r="I163" s="1" t="s">
        <v>29</v>
      </c>
      <c r="J163" s="1" t="str">
        <f t="shared" si="5"/>
        <v>2017-08-11</v>
      </c>
      <c r="K163" s="1" t="s">
        <v>47</v>
      </c>
      <c r="L163" t="str">
        <f>VLOOKUP(H163,银行退!G:L,6,FALSE)</f>
        <v>20170811</v>
      </c>
    </row>
    <row r="164" spans="1:12">
      <c r="A164" s="1" t="s">
        <v>662</v>
      </c>
      <c r="B164" s="1" t="s">
        <v>663</v>
      </c>
      <c r="C164" s="4">
        <v>19.64</v>
      </c>
      <c r="D164" s="4" t="s">
        <v>24</v>
      </c>
      <c r="E164" s="6" t="s">
        <v>664</v>
      </c>
      <c r="F164" s="1" t="s">
        <v>665</v>
      </c>
      <c r="G164" s="1" t="s">
        <v>27</v>
      </c>
      <c r="H164" s="1" t="str">
        <f t="shared" si="4"/>
        <v>622893000104675940719.64</v>
      </c>
      <c r="I164" s="1" t="s">
        <v>29</v>
      </c>
      <c r="J164" s="1" t="str">
        <f t="shared" si="5"/>
        <v>2017-08-11</v>
      </c>
      <c r="K164" s="1" t="s">
        <v>28</v>
      </c>
      <c r="L164" t="str">
        <f>VLOOKUP(H164,银行退!G:L,6,FALSE)</f>
        <v>20170810</v>
      </c>
    </row>
    <row r="165" spans="1:12">
      <c r="A165" s="1" t="s">
        <v>666</v>
      </c>
      <c r="B165" s="1" t="s">
        <v>667</v>
      </c>
      <c r="C165" s="4">
        <v>11560.14</v>
      </c>
      <c r="D165" s="4" t="s">
        <v>24</v>
      </c>
      <c r="E165" s="6" t="s">
        <v>668</v>
      </c>
      <c r="F165" s="1" t="s">
        <v>669</v>
      </c>
      <c r="G165" s="1" t="s">
        <v>27</v>
      </c>
      <c r="H165" s="1" t="str">
        <f t="shared" si="4"/>
        <v>622369164120416311560.14</v>
      </c>
      <c r="I165" s="1" t="s">
        <v>29</v>
      </c>
      <c r="J165" s="1" t="str">
        <f t="shared" si="5"/>
        <v>2017-08-11</v>
      </c>
      <c r="K165" s="1" t="s">
        <v>60</v>
      </c>
      <c r="L165" t="str">
        <f>VLOOKUP(H165,银行退!G:L,6,FALSE)</f>
        <v>20170810</v>
      </c>
    </row>
    <row r="166" spans="1:12">
      <c r="A166" s="1" t="s">
        <v>670</v>
      </c>
      <c r="B166" s="1" t="s">
        <v>671</v>
      </c>
      <c r="C166" s="4">
        <v>141.19999999999999</v>
      </c>
      <c r="D166" s="4" t="s">
        <v>24</v>
      </c>
      <c r="E166" s="6" t="s">
        <v>11231</v>
      </c>
      <c r="F166" s="1" t="s">
        <v>327</v>
      </c>
      <c r="G166" s="1" t="s">
        <v>28</v>
      </c>
      <c r="H166" s="1" t="str">
        <f t="shared" si="4"/>
        <v>6283174002903480141.2</v>
      </c>
      <c r="I166" s="1" t="s">
        <v>323</v>
      </c>
      <c r="J166" s="1" t="str">
        <f t="shared" si="5"/>
        <v>2017-08-11</v>
      </c>
      <c r="K166" s="1" t="s">
        <v>13887</v>
      </c>
      <c r="L166" t="str">
        <f>VLOOKUP(H166,银行退!G:L,6,FALSE)</f>
        <v>20170810</v>
      </c>
    </row>
    <row r="167" spans="1:12">
      <c r="A167" s="1" t="s">
        <v>672</v>
      </c>
      <c r="B167" s="1" t="s">
        <v>673</v>
      </c>
      <c r="C167" s="4">
        <v>196.3</v>
      </c>
      <c r="D167" s="4" t="s">
        <v>24</v>
      </c>
      <c r="E167" s="6" t="s">
        <v>11231</v>
      </c>
      <c r="F167" s="1" t="s">
        <v>327</v>
      </c>
      <c r="G167" s="1" t="s">
        <v>28</v>
      </c>
      <c r="H167" s="1" t="str">
        <f t="shared" si="4"/>
        <v>6283174002903480196.3</v>
      </c>
      <c r="I167" s="1" t="s">
        <v>323</v>
      </c>
      <c r="J167" s="1" t="str">
        <f t="shared" si="5"/>
        <v>2017-08-11</v>
      </c>
      <c r="K167" s="1" t="s">
        <v>13886</v>
      </c>
      <c r="L167" t="str">
        <f>VLOOKUP(H167,银行退!G:L,6,FALSE)</f>
        <v>20170810</v>
      </c>
    </row>
    <row r="168" spans="1:12">
      <c r="A168" s="1" t="s">
        <v>674</v>
      </c>
      <c r="B168" s="1" t="s">
        <v>675</v>
      </c>
      <c r="C168" s="4">
        <v>164.98</v>
      </c>
      <c r="D168" s="4" t="s">
        <v>24</v>
      </c>
      <c r="E168" s="6" t="s">
        <v>13911</v>
      </c>
      <c r="F168" s="1" t="s">
        <v>327</v>
      </c>
      <c r="G168" s="1" t="s">
        <v>28</v>
      </c>
      <c r="H168" s="1" t="str">
        <f t="shared" si="4"/>
        <v>6283174240059467164.98</v>
      </c>
      <c r="I168" s="1" t="s">
        <v>323</v>
      </c>
      <c r="J168" s="1" t="str">
        <f t="shared" si="5"/>
        <v>2017-08-11</v>
      </c>
      <c r="K168" s="1" t="s">
        <v>13885</v>
      </c>
      <c r="L168" t="str">
        <f>VLOOKUP(H168,银行退!G:L,6,FALSE)</f>
        <v>20170810</v>
      </c>
    </row>
    <row r="169" spans="1:12">
      <c r="A169" s="1" t="s">
        <v>676</v>
      </c>
      <c r="B169" s="1" t="s">
        <v>677</v>
      </c>
      <c r="C169" s="4">
        <v>34</v>
      </c>
      <c r="D169" s="4" t="s">
        <v>24</v>
      </c>
      <c r="E169" s="6" t="s">
        <v>678</v>
      </c>
      <c r="F169" s="1" t="s">
        <v>679</v>
      </c>
      <c r="G169" s="1" t="s">
        <v>27</v>
      </c>
      <c r="H169" s="1" t="str">
        <f t="shared" si="4"/>
        <v>427020006414112134</v>
      </c>
      <c r="I169" s="1" t="s">
        <v>29</v>
      </c>
      <c r="J169" s="1" t="str">
        <f t="shared" si="5"/>
        <v>2017-08-10</v>
      </c>
      <c r="K169" s="1" t="s">
        <v>28</v>
      </c>
      <c r="L169" t="str">
        <f>VLOOKUP(H169,银行退!G:L,6,FALSE)</f>
        <v>20170810</v>
      </c>
    </row>
    <row r="170" spans="1:12">
      <c r="A170" s="1" t="s">
        <v>680</v>
      </c>
      <c r="B170" s="1" t="s">
        <v>681</v>
      </c>
      <c r="C170" s="4">
        <v>16</v>
      </c>
      <c r="D170" s="4" t="s">
        <v>24</v>
      </c>
      <c r="E170" s="6" t="s">
        <v>678</v>
      </c>
      <c r="F170" s="1" t="s">
        <v>679</v>
      </c>
      <c r="G170" s="1" t="s">
        <v>27</v>
      </c>
      <c r="H170" s="1" t="str">
        <f t="shared" si="4"/>
        <v>427020006414112116</v>
      </c>
      <c r="I170" s="1" t="s">
        <v>29</v>
      </c>
      <c r="J170" s="1" t="str">
        <f t="shared" si="5"/>
        <v>2017-08-10</v>
      </c>
      <c r="K170" s="1" t="s">
        <v>28</v>
      </c>
      <c r="L170" t="str">
        <f>VLOOKUP(H170,银行退!G:L,6,FALSE)</f>
        <v>20170810</v>
      </c>
    </row>
    <row r="171" spans="1:12">
      <c r="A171" s="1" t="s">
        <v>682</v>
      </c>
      <c r="B171" s="1" t="s">
        <v>683</v>
      </c>
      <c r="C171" s="4">
        <v>223.5</v>
      </c>
      <c r="D171" s="4" t="s">
        <v>24</v>
      </c>
      <c r="E171" s="6" t="s">
        <v>684</v>
      </c>
      <c r="F171" s="1" t="s">
        <v>685</v>
      </c>
      <c r="G171" s="1" t="s">
        <v>27</v>
      </c>
      <c r="H171" s="1" t="str">
        <f t="shared" si="4"/>
        <v>6223691365307150223.5</v>
      </c>
      <c r="I171" s="1" t="s">
        <v>29</v>
      </c>
      <c r="J171" s="1" t="str">
        <f t="shared" si="5"/>
        <v>2017-08-10</v>
      </c>
      <c r="K171" s="1" t="s">
        <v>686</v>
      </c>
      <c r="L171" t="str">
        <f>VLOOKUP(H171,银行退!G:L,6,FALSE)</f>
        <v>20170810</v>
      </c>
    </row>
    <row r="172" spans="1:12">
      <c r="A172" s="1" t="s">
        <v>687</v>
      </c>
      <c r="B172" s="1" t="s">
        <v>688</v>
      </c>
      <c r="C172" s="4">
        <v>416.98</v>
      </c>
      <c r="D172" s="4" t="s">
        <v>24</v>
      </c>
      <c r="E172" s="6" t="s">
        <v>689</v>
      </c>
      <c r="F172" s="1" t="s">
        <v>690</v>
      </c>
      <c r="G172" s="1" t="s">
        <v>27</v>
      </c>
      <c r="H172" s="1" t="str">
        <f t="shared" si="4"/>
        <v>6210178002043833582416.98</v>
      </c>
      <c r="I172" s="1" t="s">
        <v>29</v>
      </c>
      <c r="J172" s="1" t="str">
        <f t="shared" si="5"/>
        <v>2017-08-10</v>
      </c>
      <c r="K172" s="1" t="s">
        <v>691</v>
      </c>
      <c r="L172" t="str">
        <f>VLOOKUP(H172,银行退!G:L,6,FALSE)</f>
        <v>20170810</v>
      </c>
    </row>
    <row r="173" spans="1:12">
      <c r="A173" s="1" t="s">
        <v>692</v>
      </c>
      <c r="B173" s="1" t="s">
        <v>693</v>
      </c>
      <c r="C173" s="4">
        <v>345.5</v>
      </c>
      <c r="D173" s="4" t="s">
        <v>24</v>
      </c>
      <c r="E173" s="6" t="s">
        <v>694</v>
      </c>
      <c r="F173" s="1" t="s">
        <v>695</v>
      </c>
      <c r="G173" s="1" t="s">
        <v>27</v>
      </c>
      <c r="H173" s="1" t="str">
        <f t="shared" si="4"/>
        <v>6222620590007076312345.5</v>
      </c>
      <c r="I173" s="1" t="s">
        <v>29</v>
      </c>
      <c r="J173" s="1" t="str">
        <f t="shared" si="5"/>
        <v>2017-08-10</v>
      </c>
      <c r="K173" s="1" t="s">
        <v>56</v>
      </c>
      <c r="L173" t="str">
        <f>VLOOKUP(H173,银行退!G:L,6,FALSE)</f>
        <v>20170810</v>
      </c>
    </row>
    <row r="174" spans="1:12">
      <c r="A174" s="1" t="s">
        <v>696</v>
      </c>
      <c r="B174" s="1" t="s">
        <v>697</v>
      </c>
      <c r="C174" s="4">
        <v>84</v>
      </c>
      <c r="D174" s="4" t="s">
        <v>24</v>
      </c>
      <c r="E174" s="6" t="s">
        <v>698</v>
      </c>
      <c r="F174" s="1" t="s">
        <v>699</v>
      </c>
      <c r="G174" s="1" t="s">
        <v>27</v>
      </c>
      <c r="H174" s="1" t="str">
        <f t="shared" si="4"/>
        <v>623190000000307106184</v>
      </c>
      <c r="I174" s="1" t="s">
        <v>29</v>
      </c>
      <c r="J174" s="1" t="str">
        <f t="shared" si="5"/>
        <v>2017-08-10</v>
      </c>
      <c r="K174" s="1" t="s">
        <v>82</v>
      </c>
      <c r="L174" t="str">
        <f>VLOOKUP(H174,银行退!G:L,6,FALSE)</f>
        <v>20170810</v>
      </c>
    </row>
    <row r="175" spans="1:12">
      <c r="A175" s="1" t="s">
        <v>700</v>
      </c>
      <c r="B175" s="1" t="s">
        <v>701</v>
      </c>
      <c r="C175" s="4">
        <v>580</v>
      </c>
      <c r="D175" s="4" t="s">
        <v>24</v>
      </c>
      <c r="E175" s="6" t="s">
        <v>702</v>
      </c>
      <c r="F175" s="1" t="s">
        <v>703</v>
      </c>
      <c r="G175" s="1" t="s">
        <v>27</v>
      </c>
      <c r="H175" s="1" t="str">
        <f t="shared" si="4"/>
        <v>6223691094673906580</v>
      </c>
      <c r="I175" s="1" t="s">
        <v>29</v>
      </c>
      <c r="J175" s="1" t="str">
        <f t="shared" si="5"/>
        <v>2017-08-10</v>
      </c>
      <c r="K175" s="1" t="s">
        <v>51</v>
      </c>
      <c r="L175" t="str">
        <f>VLOOKUP(H175,银行退!G:L,6,FALSE)</f>
        <v>20170808</v>
      </c>
    </row>
    <row r="176" spans="1:12">
      <c r="A176" s="1" t="s">
        <v>704</v>
      </c>
      <c r="B176" s="1" t="s">
        <v>705</v>
      </c>
      <c r="C176" s="4">
        <v>300</v>
      </c>
      <c r="D176" s="4" t="s">
        <v>24</v>
      </c>
      <c r="E176" s="6" t="s">
        <v>706</v>
      </c>
      <c r="F176" s="1" t="s">
        <v>707</v>
      </c>
      <c r="G176" s="1" t="s">
        <v>27</v>
      </c>
      <c r="H176" s="1" t="str">
        <f t="shared" si="4"/>
        <v>6217997300010409111300</v>
      </c>
      <c r="I176" s="1" t="s">
        <v>29</v>
      </c>
      <c r="J176" s="1" t="str">
        <f t="shared" si="5"/>
        <v>2017-08-10</v>
      </c>
      <c r="K176" s="1" t="s">
        <v>47</v>
      </c>
      <c r="L176" t="str">
        <f>VLOOKUP(H176,银行退!G:L,6,FALSE)</f>
        <v>20170810</v>
      </c>
    </row>
    <row r="177" spans="1:12">
      <c r="A177" s="1" t="s">
        <v>708</v>
      </c>
      <c r="B177" s="1" t="s">
        <v>709</v>
      </c>
      <c r="C177" s="4">
        <v>386.22</v>
      </c>
      <c r="D177" s="4" t="s">
        <v>24</v>
      </c>
      <c r="E177" s="6" t="s">
        <v>710</v>
      </c>
      <c r="F177" s="1" t="s">
        <v>711</v>
      </c>
      <c r="G177" s="1" t="s">
        <v>27</v>
      </c>
      <c r="H177" s="1" t="str">
        <f t="shared" si="4"/>
        <v>6217003860023231739386.22</v>
      </c>
      <c r="I177" s="1" t="s">
        <v>29</v>
      </c>
      <c r="J177" s="1" t="str">
        <f t="shared" si="5"/>
        <v>2017-08-10</v>
      </c>
      <c r="K177" s="1" t="s">
        <v>28</v>
      </c>
      <c r="L177" t="str">
        <f>VLOOKUP(H177,银行退!G:L,6,FALSE)</f>
        <v>20170810</v>
      </c>
    </row>
    <row r="178" spans="1:12">
      <c r="A178" s="1" t="s">
        <v>712</v>
      </c>
      <c r="B178" s="1" t="s">
        <v>713</v>
      </c>
      <c r="C178" s="4">
        <v>1</v>
      </c>
      <c r="D178" s="4" t="s">
        <v>24</v>
      </c>
      <c r="E178" s="6" t="s">
        <v>714</v>
      </c>
      <c r="F178" s="1" t="s">
        <v>715</v>
      </c>
      <c r="G178" s="1" t="s">
        <v>27</v>
      </c>
      <c r="H178" s="1" t="str">
        <f t="shared" si="4"/>
        <v>62319000000776287131</v>
      </c>
      <c r="I178" s="1" t="s">
        <v>29</v>
      </c>
      <c r="J178" s="1" t="str">
        <f t="shared" si="5"/>
        <v>2017-08-10</v>
      </c>
      <c r="K178" s="1" t="s">
        <v>82</v>
      </c>
      <c r="L178" t="str">
        <f>VLOOKUP(H178,银行退!G:L,6,FALSE)</f>
        <v>20170810</v>
      </c>
    </row>
    <row r="179" spans="1:12">
      <c r="A179" s="1" t="s">
        <v>716</v>
      </c>
      <c r="B179" s="1" t="s">
        <v>717</v>
      </c>
      <c r="C179" s="4">
        <v>49.93</v>
      </c>
      <c r="D179" s="4" t="s">
        <v>24</v>
      </c>
      <c r="E179" s="6" t="s">
        <v>718</v>
      </c>
      <c r="F179" s="1" t="s">
        <v>719</v>
      </c>
      <c r="G179" s="1" t="s">
        <v>27</v>
      </c>
      <c r="H179" s="1" t="str">
        <f t="shared" si="4"/>
        <v>621460018001907722649.93</v>
      </c>
      <c r="I179" s="1" t="s">
        <v>29</v>
      </c>
      <c r="J179" s="1" t="str">
        <f t="shared" si="5"/>
        <v>2017-08-10</v>
      </c>
      <c r="K179" s="1" t="s">
        <v>28</v>
      </c>
      <c r="L179" t="str">
        <f>VLOOKUP(H179,银行退!G:L,6,FALSE)</f>
        <v>20170810</v>
      </c>
    </row>
    <row r="180" spans="1:12">
      <c r="A180" s="1" t="s">
        <v>720</v>
      </c>
      <c r="B180" s="1" t="s">
        <v>721</v>
      </c>
      <c r="C180" s="4">
        <v>50</v>
      </c>
      <c r="D180" s="4" t="s">
        <v>24</v>
      </c>
      <c r="E180" s="6" t="s">
        <v>722</v>
      </c>
      <c r="F180" s="1" t="s">
        <v>723</v>
      </c>
      <c r="G180" s="1" t="s">
        <v>27</v>
      </c>
      <c r="H180" s="1" t="str">
        <f t="shared" si="4"/>
        <v>621660270000108195250</v>
      </c>
      <c r="I180" s="1" t="s">
        <v>29</v>
      </c>
      <c r="J180" s="1" t="str">
        <f t="shared" si="5"/>
        <v>2017-08-10</v>
      </c>
      <c r="K180" s="1" t="s">
        <v>64</v>
      </c>
      <c r="L180" t="str">
        <f>VLOOKUP(H180,银行退!G:L,6,FALSE)</f>
        <v>20170809</v>
      </c>
    </row>
    <row r="181" spans="1:12">
      <c r="A181" s="1" t="s">
        <v>724</v>
      </c>
      <c r="B181" s="1" t="s">
        <v>725</v>
      </c>
      <c r="C181" s="4">
        <v>59</v>
      </c>
      <c r="D181" s="4" t="s">
        <v>24</v>
      </c>
      <c r="E181" s="6" t="s">
        <v>726</v>
      </c>
      <c r="F181" s="1" t="s">
        <v>727</v>
      </c>
      <c r="G181" s="1" t="s">
        <v>27</v>
      </c>
      <c r="H181" s="1" t="str">
        <f t="shared" si="4"/>
        <v>621799520001578250859</v>
      </c>
      <c r="I181" s="1" t="s">
        <v>29</v>
      </c>
      <c r="J181" s="1" t="str">
        <f t="shared" si="5"/>
        <v>2017-08-10</v>
      </c>
      <c r="K181" s="1" t="s">
        <v>47</v>
      </c>
      <c r="L181" t="str">
        <f>VLOOKUP(H181,银行退!G:L,6,FALSE)</f>
        <v>20170810</v>
      </c>
    </row>
    <row r="182" spans="1:12">
      <c r="A182" s="1" t="s">
        <v>728</v>
      </c>
      <c r="B182" s="1" t="s">
        <v>729</v>
      </c>
      <c r="C182" s="4">
        <v>87.5</v>
      </c>
      <c r="D182" s="4" t="s">
        <v>24</v>
      </c>
      <c r="E182" s="6" t="s">
        <v>730</v>
      </c>
      <c r="F182" s="1" t="s">
        <v>731</v>
      </c>
      <c r="G182" s="1" t="s">
        <v>27</v>
      </c>
      <c r="H182" s="1" t="str">
        <f t="shared" si="4"/>
        <v>621799730000902140687.5</v>
      </c>
      <c r="I182" s="1" t="s">
        <v>29</v>
      </c>
      <c r="J182" s="1" t="str">
        <f t="shared" si="5"/>
        <v>2017-08-10</v>
      </c>
      <c r="K182" s="1" t="s">
        <v>47</v>
      </c>
      <c r="L182" t="str">
        <f>VLOOKUP(H182,银行退!G:L,6,FALSE)</f>
        <v>20170810</v>
      </c>
    </row>
    <row r="183" spans="1:12">
      <c r="A183" s="1" t="s">
        <v>732</v>
      </c>
      <c r="B183" s="1" t="s">
        <v>733</v>
      </c>
      <c r="C183" s="4">
        <v>1194</v>
      </c>
      <c r="D183" s="4" t="s">
        <v>24</v>
      </c>
      <c r="E183" s="6" t="s">
        <v>734</v>
      </c>
      <c r="F183" s="1" t="s">
        <v>735</v>
      </c>
      <c r="G183" s="1" t="s">
        <v>27</v>
      </c>
      <c r="H183" s="1" t="str">
        <f t="shared" si="4"/>
        <v>62284819311421499181194</v>
      </c>
      <c r="I183" s="1" t="s">
        <v>29</v>
      </c>
      <c r="J183" s="1" t="str">
        <f t="shared" si="5"/>
        <v>2017-08-10</v>
      </c>
      <c r="K183" s="1" t="s">
        <v>33</v>
      </c>
      <c r="L183" t="str">
        <f>VLOOKUP(H183,银行退!G:L,6,FALSE)</f>
        <v>20170810</v>
      </c>
    </row>
    <row r="184" spans="1:12">
      <c r="A184" s="1" t="s">
        <v>736</v>
      </c>
      <c r="B184" s="1" t="s">
        <v>737</v>
      </c>
      <c r="C184" s="4">
        <v>2656.88</v>
      </c>
      <c r="D184" s="4" t="s">
        <v>24</v>
      </c>
      <c r="E184" s="6" t="s">
        <v>738</v>
      </c>
      <c r="F184" s="1" t="s">
        <v>739</v>
      </c>
      <c r="G184" s="1" t="s">
        <v>27</v>
      </c>
      <c r="H184" s="1" t="str">
        <f t="shared" si="4"/>
        <v>62319000001273005942656.88</v>
      </c>
      <c r="I184" s="1" t="s">
        <v>29</v>
      </c>
      <c r="J184" s="1" t="str">
        <f t="shared" si="5"/>
        <v>2017-08-10</v>
      </c>
      <c r="K184" s="1" t="s">
        <v>60</v>
      </c>
      <c r="L184" t="str">
        <f>VLOOKUP(H184,银行退!G:L,6,FALSE)</f>
        <v>20170809</v>
      </c>
    </row>
    <row r="185" spans="1:12">
      <c r="A185" s="1" t="s">
        <v>740</v>
      </c>
      <c r="B185" s="1" t="s">
        <v>741</v>
      </c>
      <c r="C185" s="4">
        <v>5000</v>
      </c>
      <c r="D185" s="4" t="s">
        <v>24</v>
      </c>
      <c r="E185" s="6" t="s">
        <v>742</v>
      </c>
      <c r="F185" s="1" t="s">
        <v>743</v>
      </c>
      <c r="G185" s="1" t="s">
        <v>27</v>
      </c>
      <c r="H185" s="1" t="str">
        <f t="shared" si="4"/>
        <v>48169900237154005000</v>
      </c>
      <c r="I185" s="1" t="s">
        <v>29</v>
      </c>
      <c r="J185" s="1" t="str">
        <f t="shared" si="5"/>
        <v>2017-08-10</v>
      </c>
      <c r="K185" s="1" t="s">
        <v>28</v>
      </c>
      <c r="L185" t="str">
        <f>VLOOKUP(H185,银行退!G:L,6,FALSE)</f>
        <v>20170809</v>
      </c>
    </row>
    <row r="186" spans="1:12">
      <c r="A186" s="1" t="s">
        <v>744</v>
      </c>
      <c r="B186" s="1" t="s">
        <v>745</v>
      </c>
      <c r="C186" s="4">
        <v>653.78</v>
      </c>
      <c r="D186" s="4" t="s">
        <v>24</v>
      </c>
      <c r="E186" s="6" t="s">
        <v>746</v>
      </c>
      <c r="F186" s="1" t="s">
        <v>747</v>
      </c>
      <c r="G186" s="1" t="s">
        <v>27</v>
      </c>
      <c r="H186" s="1" t="str">
        <f t="shared" si="4"/>
        <v>6217003950001597209653.78</v>
      </c>
      <c r="I186" s="1" t="s">
        <v>29</v>
      </c>
      <c r="J186" s="1" t="str">
        <f t="shared" si="5"/>
        <v>2017-08-10</v>
      </c>
      <c r="K186" s="1" t="s">
        <v>28</v>
      </c>
      <c r="L186" t="str">
        <f>VLOOKUP(H186,银行退!G:L,6,FALSE)</f>
        <v>20170809</v>
      </c>
    </row>
    <row r="187" spans="1:12">
      <c r="A187" s="1" t="s">
        <v>748</v>
      </c>
      <c r="B187" s="1" t="s">
        <v>749</v>
      </c>
      <c r="C187" s="4">
        <v>5.34</v>
      </c>
      <c r="D187" s="4" t="s">
        <v>24</v>
      </c>
      <c r="E187" s="6" t="s">
        <v>750</v>
      </c>
      <c r="F187" s="1" t="s">
        <v>751</v>
      </c>
      <c r="G187" s="1" t="s">
        <v>27</v>
      </c>
      <c r="H187" s="1" t="str">
        <f t="shared" si="4"/>
        <v>62141573118002972395.34</v>
      </c>
      <c r="I187" s="1" t="s">
        <v>29</v>
      </c>
      <c r="J187" s="1" t="str">
        <f t="shared" si="5"/>
        <v>2017-08-10</v>
      </c>
      <c r="K187" s="1" t="s">
        <v>60</v>
      </c>
      <c r="L187" t="str">
        <f>VLOOKUP(H187,银行退!G:L,6,FALSE)</f>
        <v>20170809</v>
      </c>
    </row>
    <row r="188" spans="1:12">
      <c r="A188" s="1" t="s">
        <v>752</v>
      </c>
      <c r="B188" s="1" t="s">
        <v>753</v>
      </c>
      <c r="C188" s="4">
        <v>166.22</v>
      </c>
      <c r="D188" s="4" t="s">
        <v>24</v>
      </c>
      <c r="E188" s="6" t="s">
        <v>754</v>
      </c>
      <c r="F188" s="1" t="s">
        <v>755</v>
      </c>
      <c r="G188" s="1" t="s">
        <v>27</v>
      </c>
      <c r="H188" s="1" t="str">
        <f t="shared" si="4"/>
        <v>6212262505003718315166.22</v>
      </c>
      <c r="I188" s="1" t="s">
        <v>29</v>
      </c>
      <c r="J188" s="1" t="str">
        <f t="shared" si="5"/>
        <v>2017-08-10</v>
      </c>
      <c r="K188" s="1" t="s">
        <v>28</v>
      </c>
      <c r="L188" t="str">
        <f>VLOOKUP(H188,银行退!G:L,6,FALSE)</f>
        <v>20170809</v>
      </c>
    </row>
    <row r="189" spans="1:12">
      <c r="A189" s="1" t="s">
        <v>756</v>
      </c>
      <c r="B189" s="1" t="s">
        <v>757</v>
      </c>
      <c r="C189" s="4">
        <v>14.5</v>
      </c>
      <c r="D189" s="4" t="s">
        <v>24</v>
      </c>
      <c r="E189" s="6" t="s">
        <v>758</v>
      </c>
      <c r="F189" s="1" t="s">
        <v>759</v>
      </c>
      <c r="G189" s="1" t="s">
        <v>27</v>
      </c>
      <c r="H189" s="1" t="str">
        <f t="shared" si="4"/>
        <v>622369167930968614.5</v>
      </c>
      <c r="I189" s="1" t="s">
        <v>29</v>
      </c>
      <c r="J189" s="1" t="str">
        <f t="shared" si="5"/>
        <v>2017-08-10</v>
      </c>
      <c r="K189" s="1" t="s">
        <v>760</v>
      </c>
      <c r="L189" t="str">
        <f>VLOOKUP(H189,银行退!G:L,6,FALSE)</f>
        <v>20170809</v>
      </c>
    </row>
    <row r="190" spans="1:12">
      <c r="A190" s="1" t="s">
        <v>761</v>
      </c>
      <c r="B190" s="1" t="s">
        <v>762</v>
      </c>
      <c r="C190" s="4">
        <v>170</v>
      </c>
      <c r="D190" s="4" t="s">
        <v>24</v>
      </c>
      <c r="E190" s="6" t="s">
        <v>763</v>
      </c>
      <c r="F190" s="1" t="s">
        <v>764</v>
      </c>
      <c r="G190" s="1" t="s">
        <v>27</v>
      </c>
      <c r="H190" s="1" t="str">
        <f t="shared" si="4"/>
        <v>6231900000071704577170</v>
      </c>
      <c r="I190" s="1" t="s">
        <v>29</v>
      </c>
      <c r="J190" s="1" t="str">
        <f t="shared" si="5"/>
        <v>2017-08-10</v>
      </c>
      <c r="K190" s="1" t="s">
        <v>82</v>
      </c>
      <c r="L190" t="str">
        <f>VLOOKUP(H190,银行退!G:L,6,FALSE)</f>
        <v>20170809</v>
      </c>
    </row>
    <row r="191" spans="1:12">
      <c r="A191" s="1" t="s">
        <v>765</v>
      </c>
      <c r="B191" s="1" t="s">
        <v>766</v>
      </c>
      <c r="C191" s="4">
        <v>500</v>
      </c>
      <c r="D191" s="4" t="s">
        <v>24</v>
      </c>
      <c r="E191" s="6" t="s">
        <v>13884</v>
      </c>
      <c r="F191" s="1" t="s">
        <v>322</v>
      </c>
      <c r="G191" s="1" t="s">
        <v>28</v>
      </c>
      <c r="H191" s="1" t="str">
        <f t="shared" si="4"/>
        <v>6226230213955188500</v>
      </c>
      <c r="I191" s="1" t="s">
        <v>323</v>
      </c>
      <c r="J191" s="1" t="str">
        <f t="shared" si="5"/>
        <v>2017-08-10</v>
      </c>
      <c r="K191" s="1" t="s">
        <v>767</v>
      </c>
      <c r="L191" t="str">
        <f>VLOOKUP(H191,银行退!G:L,6,FALSE)</f>
        <v>20170809</v>
      </c>
    </row>
    <row r="192" spans="1:12">
      <c r="A192" s="1" t="s">
        <v>768</v>
      </c>
      <c r="B192" s="1" t="s">
        <v>769</v>
      </c>
      <c r="C192" s="4">
        <v>4709.5</v>
      </c>
      <c r="D192" s="4" t="s">
        <v>24</v>
      </c>
      <c r="E192" s="6" t="s">
        <v>770</v>
      </c>
      <c r="F192" s="1" t="s">
        <v>771</v>
      </c>
      <c r="G192" s="1" t="s">
        <v>27</v>
      </c>
      <c r="H192" s="1" t="str">
        <f t="shared" si="4"/>
        <v>62172324100001907644709.5</v>
      </c>
      <c r="I192" s="1" t="s">
        <v>29</v>
      </c>
      <c r="J192" s="1" t="str">
        <f t="shared" si="5"/>
        <v>2017-08-09</v>
      </c>
      <c r="K192" s="1" t="s">
        <v>28</v>
      </c>
      <c r="L192" t="str">
        <f>VLOOKUP(H192,银行退!G:L,6,FALSE)</f>
        <v>20170809</v>
      </c>
    </row>
    <row r="193" spans="1:12">
      <c r="A193" s="1" t="s">
        <v>772</v>
      </c>
      <c r="B193" s="1" t="s">
        <v>773</v>
      </c>
      <c r="C193" s="4">
        <v>61.14</v>
      </c>
      <c r="D193" s="4" t="s">
        <v>24</v>
      </c>
      <c r="E193" s="6" t="s">
        <v>774</v>
      </c>
      <c r="F193" s="1" t="s">
        <v>775</v>
      </c>
      <c r="G193" s="1" t="s">
        <v>27</v>
      </c>
      <c r="H193" s="1" t="str">
        <f t="shared" si="4"/>
        <v>622893000108594429061.14</v>
      </c>
      <c r="I193" s="1" t="s">
        <v>29</v>
      </c>
      <c r="J193" s="1" t="str">
        <f t="shared" si="5"/>
        <v>2017-08-09</v>
      </c>
      <c r="K193" s="1" t="s">
        <v>28</v>
      </c>
      <c r="L193" t="str">
        <f>VLOOKUP(H193,银行退!G:L,6,FALSE)</f>
        <v>20170809</v>
      </c>
    </row>
    <row r="194" spans="1:12">
      <c r="A194" s="1" t="s">
        <v>776</v>
      </c>
      <c r="B194" s="1" t="s">
        <v>777</v>
      </c>
      <c r="C194" s="4">
        <v>155</v>
      </c>
      <c r="D194" s="4" t="s">
        <v>24</v>
      </c>
      <c r="E194" s="6" t="s">
        <v>778</v>
      </c>
      <c r="F194" s="1" t="s">
        <v>779</v>
      </c>
      <c r="G194" s="1" t="s">
        <v>27</v>
      </c>
      <c r="H194" s="1" t="str">
        <f t="shared" si="4"/>
        <v>6231900020002067050155</v>
      </c>
      <c r="I194" s="1" t="s">
        <v>29</v>
      </c>
      <c r="J194" s="1" t="str">
        <f t="shared" si="5"/>
        <v>2017-08-09</v>
      </c>
      <c r="K194" s="1" t="s">
        <v>82</v>
      </c>
      <c r="L194" t="str">
        <f>VLOOKUP(H194,银行退!G:L,6,FALSE)</f>
        <v>20170808</v>
      </c>
    </row>
    <row r="195" spans="1:12">
      <c r="A195" s="1" t="s">
        <v>780</v>
      </c>
      <c r="B195" s="1" t="s">
        <v>781</v>
      </c>
      <c r="C195" s="4">
        <v>20</v>
      </c>
      <c r="D195" s="4" t="s">
        <v>24</v>
      </c>
      <c r="E195" s="6" t="s">
        <v>782</v>
      </c>
      <c r="F195" s="1" t="s">
        <v>783</v>
      </c>
      <c r="G195" s="1" t="s">
        <v>27</v>
      </c>
      <c r="H195" s="1" t="str">
        <f t="shared" ref="H195:H258" si="6">E195&amp;C195</f>
        <v>621799702000527651120</v>
      </c>
      <c r="I195" s="1" t="s">
        <v>29</v>
      </c>
      <c r="J195" s="1" t="str">
        <f t="shared" ref="J195:J258" si="7">LEFT(B195,10)</f>
        <v>2017-08-09</v>
      </c>
      <c r="K195" s="1" t="s">
        <v>47</v>
      </c>
      <c r="L195" t="str">
        <f>VLOOKUP(H195,银行退!G:L,6,FALSE)</f>
        <v>20170809</v>
      </c>
    </row>
    <row r="196" spans="1:12">
      <c r="A196" s="1" t="s">
        <v>784</v>
      </c>
      <c r="B196" s="1" t="s">
        <v>785</v>
      </c>
      <c r="C196" s="4">
        <v>1800</v>
      </c>
      <c r="D196" s="4" t="s">
        <v>24</v>
      </c>
      <c r="E196" s="6" t="s">
        <v>786</v>
      </c>
      <c r="F196" s="1" t="s">
        <v>787</v>
      </c>
      <c r="G196" s="1" t="s">
        <v>27</v>
      </c>
      <c r="H196" s="1" t="str">
        <f t="shared" si="6"/>
        <v>62220825020002541021800</v>
      </c>
      <c r="I196" s="1" t="s">
        <v>29</v>
      </c>
      <c r="J196" s="1" t="str">
        <f t="shared" si="7"/>
        <v>2017-08-09</v>
      </c>
      <c r="K196" s="1" t="s">
        <v>28</v>
      </c>
      <c r="L196" t="str">
        <f>VLOOKUP(H196,银行退!G:L,6,FALSE)</f>
        <v>20170809</v>
      </c>
    </row>
    <row r="197" spans="1:12">
      <c r="A197" s="1" t="s">
        <v>788</v>
      </c>
      <c r="B197" s="1" t="s">
        <v>789</v>
      </c>
      <c r="C197" s="4">
        <v>450</v>
      </c>
      <c r="D197" s="4" t="s">
        <v>24</v>
      </c>
      <c r="E197" s="6" t="s">
        <v>790</v>
      </c>
      <c r="F197" s="1" t="s">
        <v>791</v>
      </c>
      <c r="G197" s="1" t="s">
        <v>27</v>
      </c>
      <c r="H197" s="1" t="str">
        <f t="shared" si="6"/>
        <v>6236683860004161373450</v>
      </c>
      <c r="I197" s="1" t="s">
        <v>29</v>
      </c>
      <c r="J197" s="1" t="str">
        <f t="shared" si="7"/>
        <v>2017-08-09</v>
      </c>
      <c r="K197" s="1" t="s">
        <v>28</v>
      </c>
      <c r="L197" t="str">
        <f>VLOOKUP(H197,银行退!G:L,6,FALSE)</f>
        <v>20170809</v>
      </c>
    </row>
    <row r="198" spans="1:12">
      <c r="A198" s="1" t="s">
        <v>792</v>
      </c>
      <c r="B198" s="1" t="s">
        <v>793</v>
      </c>
      <c r="C198" s="4">
        <v>3000</v>
      </c>
      <c r="D198" s="4" t="s">
        <v>24</v>
      </c>
      <c r="E198" s="6" t="s">
        <v>794</v>
      </c>
      <c r="F198" s="1" t="s">
        <v>795</v>
      </c>
      <c r="G198" s="1" t="s">
        <v>27</v>
      </c>
      <c r="H198" s="1" t="str">
        <f t="shared" si="6"/>
        <v>62284808686735261743000</v>
      </c>
      <c r="I198" s="1" t="s">
        <v>29</v>
      </c>
      <c r="J198" s="1" t="str">
        <f t="shared" si="7"/>
        <v>2017-08-09</v>
      </c>
      <c r="K198" s="1" t="s">
        <v>33</v>
      </c>
      <c r="L198" t="str">
        <f>VLOOKUP(H198,银行退!G:L,6,FALSE)</f>
        <v>20170809</v>
      </c>
    </row>
    <row r="199" spans="1:12">
      <c r="A199" s="1" t="s">
        <v>796</v>
      </c>
      <c r="B199" s="1" t="s">
        <v>797</v>
      </c>
      <c r="C199" s="4">
        <v>83.44</v>
      </c>
      <c r="D199" s="4" t="s">
        <v>24</v>
      </c>
      <c r="E199" s="6" t="s">
        <v>798</v>
      </c>
      <c r="F199" s="1" t="s">
        <v>799</v>
      </c>
      <c r="G199" s="1" t="s">
        <v>27</v>
      </c>
      <c r="H199" s="1" t="str">
        <f t="shared" si="6"/>
        <v>623190000000983801883.44</v>
      </c>
      <c r="I199" s="1" t="s">
        <v>29</v>
      </c>
      <c r="J199" s="1" t="str">
        <f t="shared" si="7"/>
        <v>2017-08-09</v>
      </c>
      <c r="K199" s="1" t="s">
        <v>800</v>
      </c>
      <c r="L199" t="str">
        <f>VLOOKUP(H199,银行退!G:L,6,FALSE)</f>
        <v>20170809</v>
      </c>
    </row>
    <row r="200" spans="1:12">
      <c r="A200" s="1" t="s">
        <v>801</v>
      </c>
      <c r="B200" s="1" t="s">
        <v>802</v>
      </c>
      <c r="C200" s="4">
        <v>511</v>
      </c>
      <c r="D200" s="4" t="s">
        <v>24</v>
      </c>
      <c r="E200" s="6" t="s">
        <v>803</v>
      </c>
      <c r="F200" s="1" t="s">
        <v>804</v>
      </c>
      <c r="G200" s="1" t="s">
        <v>27</v>
      </c>
      <c r="H200" s="1" t="str">
        <f t="shared" si="6"/>
        <v>6228483868322213478511</v>
      </c>
      <c r="I200" s="1" t="s">
        <v>29</v>
      </c>
      <c r="J200" s="1" t="str">
        <f t="shared" si="7"/>
        <v>2017-08-09</v>
      </c>
      <c r="K200" s="1" t="s">
        <v>33</v>
      </c>
      <c r="L200" t="str">
        <f>VLOOKUP(H200,银行退!G:L,6,FALSE)</f>
        <v>20170809</v>
      </c>
    </row>
    <row r="201" spans="1:12">
      <c r="A201" s="1" t="s">
        <v>805</v>
      </c>
      <c r="B201" s="1" t="s">
        <v>806</v>
      </c>
      <c r="C201" s="4">
        <v>135.19999999999999</v>
      </c>
      <c r="D201" s="4" t="s">
        <v>24</v>
      </c>
      <c r="E201" s="6" t="s">
        <v>807</v>
      </c>
      <c r="F201" s="1" t="s">
        <v>808</v>
      </c>
      <c r="G201" s="1" t="s">
        <v>27</v>
      </c>
      <c r="H201" s="1" t="str">
        <f t="shared" si="6"/>
        <v>6228481938606659571135.2</v>
      </c>
      <c r="I201" s="1" t="s">
        <v>29</v>
      </c>
      <c r="J201" s="1" t="str">
        <f t="shared" si="7"/>
        <v>2017-08-09</v>
      </c>
      <c r="K201" s="1" t="s">
        <v>33</v>
      </c>
      <c r="L201" t="str">
        <f>VLOOKUP(H201,银行退!G:L,6,FALSE)</f>
        <v>20170809</v>
      </c>
    </row>
    <row r="202" spans="1:12">
      <c r="A202" s="1" t="s">
        <v>809</v>
      </c>
      <c r="B202" s="1" t="s">
        <v>810</v>
      </c>
      <c r="C202" s="4">
        <v>84.5</v>
      </c>
      <c r="D202" s="4" t="s">
        <v>24</v>
      </c>
      <c r="E202" s="6" t="s">
        <v>811</v>
      </c>
      <c r="F202" s="1" t="s">
        <v>812</v>
      </c>
      <c r="G202" s="1" t="s">
        <v>27</v>
      </c>
      <c r="H202" s="1" t="str">
        <f t="shared" si="6"/>
        <v>623668422000279447884.5</v>
      </c>
      <c r="I202" s="1" t="s">
        <v>29</v>
      </c>
      <c r="J202" s="1" t="str">
        <f t="shared" si="7"/>
        <v>2017-08-09</v>
      </c>
      <c r="K202" s="1" t="s">
        <v>28</v>
      </c>
      <c r="L202" t="str">
        <f>VLOOKUP(H202,银行退!G:L,6,FALSE)</f>
        <v>20170809</v>
      </c>
    </row>
    <row r="203" spans="1:12">
      <c r="A203" s="1" t="s">
        <v>813</v>
      </c>
      <c r="B203" s="1" t="s">
        <v>814</v>
      </c>
      <c r="C203" s="4">
        <v>70</v>
      </c>
      <c r="D203" s="4" t="s">
        <v>24</v>
      </c>
      <c r="E203" s="6" t="s">
        <v>815</v>
      </c>
      <c r="F203" s="1" t="s">
        <v>743</v>
      </c>
      <c r="G203" s="1" t="s">
        <v>27</v>
      </c>
      <c r="H203" s="1" t="str">
        <f t="shared" si="6"/>
        <v>622526969460523670</v>
      </c>
      <c r="I203" s="1" t="s">
        <v>29</v>
      </c>
      <c r="J203" s="1" t="str">
        <f t="shared" si="7"/>
        <v>2017-08-09</v>
      </c>
      <c r="K203" s="1" t="s">
        <v>168</v>
      </c>
      <c r="L203" t="str">
        <f>VLOOKUP(H203,银行退!G:L,6,FALSE)</f>
        <v>20170809</v>
      </c>
    </row>
    <row r="204" spans="1:12">
      <c r="A204" s="1" t="s">
        <v>816</v>
      </c>
      <c r="B204" s="1" t="s">
        <v>817</v>
      </c>
      <c r="C204" s="4">
        <v>59</v>
      </c>
      <c r="D204" s="4" t="s">
        <v>24</v>
      </c>
      <c r="E204" s="6" t="s">
        <v>818</v>
      </c>
      <c r="F204" s="1" t="s">
        <v>819</v>
      </c>
      <c r="G204" s="1" t="s">
        <v>27</v>
      </c>
      <c r="H204" s="1" t="str">
        <f t="shared" si="6"/>
        <v>621799730005150585059</v>
      </c>
      <c r="I204" s="1" t="s">
        <v>29</v>
      </c>
      <c r="J204" s="1" t="str">
        <f t="shared" si="7"/>
        <v>2017-08-09</v>
      </c>
      <c r="K204" s="1" t="s">
        <v>47</v>
      </c>
      <c r="L204" t="str">
        <f>VLOOKUP(H204,银行退!G:L,6,FALSE)</f>
        <v>20170808</v>
      </c>
    </row>
    <row r="205" spans="1:12">
      <c r="A205" s="1" t="s">
        <v>820</v>
      </c>
      <c r="B205" s="1" t="s">
        <v>821</v>
      </c>
      <c r="C205" s="4">
        <v>242.58</v>
      </c>
      <c r="D205" s="4" t="s">
        <v>24</v>
      </c>
      <c r="E205" s="6" t="s">
        <v>822</v>
      </c>
      <c r="F205" s="1" t="s">
        <v>823</v>
      </c>
      <c r="G205" s="1" t="s">
        <v>27</v>
      </c>
      <c r="H205" s="1" t="str">
        <f t="shared" si="6"/>
        <v>6217907000020262174242.58</v>
      </c>
      <c r="I205" s="1" t="s">
        <v>29</v>
      </c>
      <c r="J205" s="1" t="str">
        <f t="shared" si="7"/>
        <v>2017-08-09</v>
      </c>
      <c r="K205" s="1" t="s">
        <v>359</v>
      </c>
      <c r="L205" t="str">
        <f>VLOOKUP(H205,银行退!G:L,6,FALSE)</f>
        <v>20170809</v>
      </c>
    </row>
    <row r="206" spans="1:12">
      <c r="A206" s="1" t="s">
        <v>824</v>
      </c>
      <c r="B206" s="1" t="s">
        <v>825</v>
      </c>
      <c r="C206" s="4">
        <v>39962.21</v>
      </c>
      <c r="D206" s="4" t="s">
        <v>24</v>
      </c>
      <c r="E206" s="6" t="s">
        <v>826</v>
      </c>
      <c r="F206" s="1" t="s">
        <v>827</v>
      </c>
      <c r="G206" s="1" t="s">
        <v>27</v>
      </c>
      <c r="H206" s="1" t="str">
        <f t="shared" si="6"/>
        <v>621660700000762134839962.21</v>
      </c>
      <c r="I206" s="1" t="s">
        <v>29</v>
      </c>
      <c r="J206" s="1" t="str">
        <f t="shared" si="7"/>
        <v>2017-08-09</v>
      </c>
      <c r="K206" s="1" t="s">
        <v>828</v>
      </c>
      <c r="L206" t="str">
        <f>VLOOKUP(H206,银行退!G:L,6,FALSE)</f>
        <v>20170804</v>
      </c>
    </row>
    <row r="207" spans="1:12">
      <c r="A207" s="1" t="s">
        <v>829</v>
      </c>
      <c r="B207" s="1" t="s">
        <v>830</v>
      </c>
      <c r="C207" s="4">
        <v>118</v>
      </c>
      <c r="D207" s="4" t="s">
        <v>24</v>
      </c>
      <c r="E207" s="6" t="s">
        <v>831</v>
      </c>
      <c r="F207" s="1" t="s">
        <v>832</v>
      </c>
      <c r="G207" s="1" t="s">
        <v>27</v>
      </c>
      <c r="H207" s="1" t="str">
        <f t="shared" si="6"/>
        <v>6231900000052021512118</v>
      </c>
      <c r="I207" s="1" t="s">
        <v>29</v>
      </c>
      <c r="J207" s="1" t="str">
        <f t="shared" si="7"/>
        <v>2017-08-09</v>
      </c>
      <c r="K207" s="1" t="s">
        <v>60</v>
      </c>
      <c r="L207" t="str">
        <f>VLOOKUP(H207,银行退!G:L,6,FALSE)</f>
        <v>20170808</v>
      </c>
    </row>
    <row r="208" spans="1:12">
      <c r="A208" s="1" t="s">
        <v>833</v>
      </c>
      <c r="B208" s="1" t="s">
        <v>834</v>
      </c>
      <c r="C208" s="4">
        <v>398.11</v>
      </c>
      <c r="D208" s="4" t="s">
        <v>24</v>
      </c>
      <c r="E208" s="6" t="s">
        <v>835</v>
      </c>
      <c r="F208" s="1" t="s">
        <v>836</v>
      </c>
      <c r="G208" s="1" t="s">
        <v>27</v>
      </c>
      <c r="H208" s="1" t="str">
        <f t="shared" si="6"/>
        <v>6210178002050204354398.11</v>
      </c>
      <c r="I208" s="1" t="s">
        <v>29</v>
      </c>
      <c r="J208" s="1" t="str">
        <f t="shared" si="7"/>
        <v>2017-08-09</v>
      </c>
      <c r="K208" s="1" t="s">
        <v>60</v>
      </c>
      <c r="L208" t="str">
        <f>VLOOKUP(H208,银行退!G:L,6,FALSE)</f>
        <v>20170808</v>
      </c>
    </row>
    <row r="209" spans="1:12">
      <c r="A209" s="1" t="s">
        <v>837</v>
      </c>
      <c r="B209" s="1" t="s">
        <v>838</v>
      </c>
      <c r="C209" s="4">
        <v>3500</v>
      </c>
      <c r="D209" s="4" t="s">
        <v>24</v>
      </c>
      <c r="E209" s="6" t="s">
        <v>839</v>
      </c>
      <c r="F209" s="1" t="s">
        <v>840</v>
      </c>
      <c r="G209" s="1" t="s">
        <v>27</v>
      </c>
      <c r="H209" s="1" t="str">
        <f t="shared" si="6"/>
        <v>62133027000010275593500</v>
      </c>
      <c r="I209" s="1" t="s">
        <v>29</v>
      </c>
      <c r="J209" s="1" t="str">
        <f t="shared" si="7"/>
        <v>2017-08-09</v>
      </c>
      <c r="K209" s="1" t="s">
        <v>64</v>
      </c>
      <c r="L209" t="str">
        <f>VLOOKUP(H209,银行退!G:L,6,FALSE)</f>
        <v>20170808</v>
      </c>
    </row>
    <row r="210" spans="1:12">
      <c r="A210" s="1" t="s">
        <v>841</v>
      </c>
      <c r="B210" s="1" t="s">
        <v>842</v>
      </c>
      <c r="C210" s="4">
        <v>172.5</v>
      </c>
      <c r="D210" s="4" t="s">
        <v>24</v>
      </c>
      <c r="E210" s="6" t="s">
        <v>843</v>
      </c>
      <c r="F210" s="1" t="s">
        <v>844</v>
      </c>
      <c r="G210" s="1" t="s">
        <v>27</v>
      </c>
      <c r="H210" s="1" t="str">
        <f t="shared" si="6"/>
        <v>6228413330032414412172.5</v>
      </c>
      <c r="I210" s="1" t="s">
        <v>29</v>
      </c>
      <c r="J210" s="1" t="str">
        <f t="shared" si="7"/>
        <v>2017-08-09</v>
      </c>
      <c r="K210" s="1" t="s">
        <v>33</v>
      </c>
      <c r="L210" t="str">
        <f>VLOOKUP(H210,银行退!G:L,6,FALSE)</f>
        <v>20170808</v>
      </c>
    </row>
    <row r="211" spans="1:12">
      <c r="A211" s="1" t="s">
        <v>845</v>
      </c>
      <c r="B211" s="1" t="s">
        <v>846</v>
      </c>
      <c r="C211" s="4">
        <v>172.5</v>
      </c>
      <c r="D211" s="4" t="s">
        <v>24</v>
      </c>
      <c r="E211" s="6" t="s">
        <v>847</v>
      </c>
      <c r="F211" s="1" t="s">
        <v>848</v>
      </c>
      <c r="G211" s="1" t="s">
        <v>27</v>
      </c>
      <c r="H211" s="1" t="str">
        <f t="shared" si="6"/>
        <v>6231900020009315387172.5</v>
      </c>
      <c r="I211" s="1" t="s">
        <v>29</v>
      </c>
      <c r="J211" s="1" t="str">
        <f t="shared" si="7"/>
        <v>2017-08-09</v>
      </c>
      <c r="K211" s="1" t="s">
        <v>60</v>
      </c>
      <c r="L211" t="str">
        <f>VLOOKUP(H211,银行退!G:L,6,FALSE)</f>
        <v>20170808</v>
      </c>
    </row>
    <row r="212" spans="1:12">
      <c r="A212" s="1" t="s">
        <v>849</v>
      </c>
      <c r="B212" s="1" t="s">
        <v>850</v>
      </c>
      <c r="C212" s="4">
        <v>990</v>
      </c>
      <c r="D212" s="4" t="s">
        <v>24</v>
      </c>
      <c r="E212" s="6" t="s">
        <v>851</v>
      </c>
      <c r="F212" s="1" t="s">
        <v>852</v>
      </c>
      <c r="G212" s="1" t="s">
        <v>27</v>
      </c>
      <c r="H212" s="1" t="str">
        <f t="shared" si="6"/>
        <v>6231900000103538688990</v>
      </c>
      <c r="I212" s="1" t="s">
        <v>29</v>
      </c>
      <c r="J212" s="1" t="str">
        <f t="shared" si="7"/>
        <v>2017-08-09</v>
      </c>
      <c r="K212" s="1" t="s">
        <v>203</v>
      </c>
      <c r="L212" t="str">
        <f>VLOOKUP(H212,银行退!G:L,6,FALSE)</f>
        <v>20170808</v>
      </c>
    </row>
    <row r="213" spans="1:12">
      <c r="A213" s="1" t="s">
        <v>853</v>
      </c>
      <c r="B213" s="1" t="s">
        <v>854</v>
      </c>
      <c r="C213" s="4">
        <v>4881.83</v>
      </c>
      <c r="D213" s="4" t="s">
        <v>24</v>
      </c>
      <c r="E213" s="6" t="s">
        <v>855</v>
      </c>
      <c r="F213" s="1" t="s">
        <v>856</v>
      </c>
      <c r="G213" s="1" t="s">
        <v>27</v>
      </c>
      <c r="H213" s="1" t="str">
        <f t="shared" si="6"/>
        <v>62246980614221094881.83</v>
      </c>
      <c r="I213" s="1" t="s">
        <v>29</v>
      </c>
      <c r="J213" s="1" t="str">
        <f t="shared" si="7"/>
        <v>2017-08-09</v>
      </c>
      <c r="K213" s="1" t="s">
        <v>857</v>
      </c>
      <c r="L213" t="str">
        <f>VLOOKUP(H213,银行退!G:L,6,FALSE)</f>
        <v>20170808</v>
      </c>
    </row>
    <row r="214" spans="1:12">
      <c r="A214" s="1" t="s">
        <v>858</v>
      </c>
      <c r="B214" s="1" t="s">
        <v>859</v>
      </c>
      <c r="C214" s="4">
        <v>198.05</v>
      </c>
      <c r="D214" s="4" t="s">
        <v>24</v>
      </c>
      <c r="E214" s="6" t="s">
        <v>860</v>
      </c>
      <c r="F214" s="1" t="s">
        <v>861</v>
      </c>
      <c r="G214" s="1" t="s">
        <v>27</v>
      </c>
      <c r="H214" s="1" t="str">
        <f t="shared" si="6"/>
        <v>6217790001035896196198.05</v>
      </c>
      <c r="I214" s="1" t="s">
        <v>29</v>
      </c>
      <c r="J214" s="1" t="str">
        <f t="shared" si="7"/>
        <v>2017-08-09</v>
      </c>
      <c r="K214" s="1" t="s">
        <v>28</v>
      </c>
      <c r="L214" t="str">
        <f>VLOOKUP(H214,银行退!G:L,6,FALSE)</f>
        <v>20170808</v>
      </c>
    </row>
    <row r="215" spans="1:12">
      <c r="A215" s="1" t="s">
        <v>862</v>
      </c>
      <c r="B215" s="1" t="s">
        <v>863</v>
      </c>
      <c r="C215" s="4">
        <v>180</v>
      </c>
      <c r="D215" s="4" t="s">
        <v>24</v>
      </c>
      <c r="E215" s="6" t="s">
        <v>10426</v>
      </c>
      <c r="F215" s="1" t="s">
        <v>327</v>
      </c>
      <c r="G215" s="1" t="s">
        <v>28</v>
      </c>
      <c r="H215" s="1" t="str">
        <f t="shared" si="6"/>
        <v>4895920345584527180</v>
      </c>
      <c r="I215" s="1" t="s">
        <v>323</v>
      </c>
      <c r="J215" s="1" t="str">
        <f t="shared" si="7"/>
        <v>2017-08-09</v>
      </c>
      <c r="K215" s="1" t="s">
        <v>13883</v>
      </c>
      <c r="L215" t="str">
        <f>VLOOKUP(H215,银行退!G:L,6,FALSE)</f>
        <v>20170808</v>
      </c>
    </row>
    <row r="216" spans="1:12">
      <c r="A216" s="1" t="s">
        <v>864</v>
      </c>
      <c r="B216" s="1" t="s">
        <v>865</v>
      </c>
      <c r="C216" s="4">
        <v>7.92</v>
      </c>
      <c r="D216" s="4" t="s">
        <v>24</v>
      </c>
      <c r="E216" s="6" t="s">
        <v>10021</v>
      </c>
      <c r="F216" s="1" t="s">
        <v>327</v>
      </c>
      <c r="G216" s="1" t="s">
        <v>28</v>
      </c>
      <c r="H216" s="1" t="str">
        <f t="shared" si="6"/>
        <v>62596608601602137.92</v>
      </c>
      <c r="I216" s="1" t="s">
        <v>323</v>
      </c>
      <c r="J216" s="1" t="str">
        <f t="shared" si="7"/>
        <v>2017-08-08</v>
      </c>
      <c r="K216" s="1" t="s">
        <v>13882</v>
      </c>
      <c r="L216" t="str">
        <f>VLOOKUP(H216,银行退!G:L,6,FALSE)</f>
        <v>20170807</v>
      </c>
    </row>
    <row r="217" spans="1:12">
      <c r="A217" s="1" t="s">
        <v>866</v>
      </c>
      <c r="B217" s="1" t="s">
        <v>867</v>
      </c>
      <c r="C217" s="4">
        <v>196.15</v>
      </c>
      <c r="D217" s="4" t="s">
        <v>24</v>
      </c>
      <c r="E217" s="6" t="s">
        <v>9968</v>
      </c>
      <c r="F217" s="1" t="s">
        <v>327</v>
      </c>
      <c r="G217" s="1" t="s">
        <v>28</v>
      </c>
      <c r="H217" s="1" t="str">
        <f t="shared" si="6"/>
        <v>4367452078195619196.15</v>
      </c>
      <c r="I217" s="1" t="s">
        <v>323</v>
      </c>
      <c r="J217" s="1" t="str">
        <f t="shared" si="7"/>
        <v>2017-08-08</v>
      </c>
      <c r="K217" s="1" t="s">
        <v>13881</v>
      </c>
      <c r="L217" t="str">
        <f>VLOOKUP(H217,银行退!G:L,6,FALSE)</f>
        <v>20170807</v>
      </c>
    </row>
    <row r="218" spans="1:12">
      <c r="A218" s="1" t="s">
        <v>868</v>
      </c>
      <c r="B218" s="1" t="s">
        <v>869</v>
      </c>
      <c r="C218" s="4">
        <v>700</v>
      </c>
      <c r="D218" s="4" t="s">
        <v>24</v>
      </c>
      <c r="E218" s="6" t="s">
        <v>870</v>
      </c>
      <c r="F218" s="1" t="s">
        <v>871</v>
      </c>
      <c r="G218" s="1" t="s">
        <v>27</v>
      </c>
      <c r="H218" s="1" t="str">
        <f t="shared" si="6"/>
        <v>6217003860029324892700</v>
      </c>
      <c r="I218" s="1" t="s">
        <v>29</v>
      </c>
      <c r="J218" s="1" t="str">
        <f t="shared" si="7"/>
        <v>2017-08-08</v>
      </c>
      <c r="K218" s="1" t="s">
        <v>28</v>
      </c>
      <c r="L218" t="str">
        <f>VLOOKUP(H218,银行退!G:L,6,FALSE)</f>
        <v>20170808</v>
      </c>
    </row>
    <row r="219" spans="1:12">
      <c r="A219" s="1" t="s">
        <v>872</v>
      </c>
      <c r="B219" s="1" t="s">
        <v>873</v>
      </c>
      <c r="C219" s="4">
        <v>200.7</v>
      </c>
      <c r="D219" s="4" t="s">
        <v>24</v>
      </c>
      <c r="E219" s="6" t="s">
        <v>874</v>
      </c>
      <c r="F219" s="1" t="s">
        <v>875</v>
      </c>
      <c r="G219" s="1" t="s">
        <v>27</v>
      </c>
      <c r="H219" s="1" t="str">
        <f t="shared" si="6"/>
        <v>6217997020000174588200.7</v>
      </c>
      <c r="I219" s="1" t="s">
        <v>29</v>
      </c>
      <c r="J219" s="1" t="str">
        <f t="shared" si="7"/>
        <v>2017-08-08</v>
      </c>
      <c r="K219" s="1" t="s">
        <v>47</v>
      </c>
      <c r="L219" t="str">
        <f>VLOOKUP(H219,银行退!G:L,6,FALSE)</f>
        <v>20170808</v>
      </c>
    </row>
    <row r="220" spans="1:12">
      <c r="A220" s="1" t="s">
        <v>876</v>
      </c>
      <c r="B220" s="1" t="s">
        <v>877</v>
      </c>
      <c r="C220" s="4">
        <v>752.27</v>
      </c>
      <c r="D220" s="4" t="s">
        <v>24</v>
      </c>
      <c r="E220" s="6" t="s">
        <v>878</v>
      </c>
      <c r="F220" s="1" t="s">
        <v>879</v>
      </c>
      <c r="G220" s="1" t="s">
        <v>27</v>
      </c>
      <c r="H220" s="1" t="str">
        <f t="shared" si="6"/>
        <v>4581232436287039752.27</v>
      </c>
      <c r="I220" s="1" t="s">
        <v>29</v>
      </c>
      <c r="J220" s="1" t="str">
        <f t="shared" si="7"/>
        <v>2017-08-08</v>
      </c>
      <c r="K220" s="1" t="s">
        <v>212</v>
      </c>
      <c r="L220" t="str">
        <f>VLOOKUP(H220,银行退!G:L,6,FALSE)</f>
        <v>20170808</v>
      </c>
    </row>
    <row r="221" spans="1:12">
      <c r="A221" s="1" t="s">
        <v>880</v>
      </c>
      <c r="B221" s="1" t="s">
        <v>881</v>
      </c>
      <c r="C221" s="4">
        <v>149.84</v>
      </c>
      <c r="D221" s="4" t="s">
        <v>24</v>
      </c>
      <c r="E221" s="6" t="s">
        <v>882</v>
      </c>
      <c r="F221" s="1" t="s">
        <v>883</v>
      </c>
      <c r="G221" s="1" t="s">
        <v>27</v>
      </c>
      <c r="H221" s="1" t="str">
        <f t="shared" si="6"/>
        <v>6214973902200036149.84</v>
      </c>
      <c r="I221" s="1" t="s">
        <v>29</v>
      </c>
      <c r="J221" s="1" t="str">
        <f t="shared" si="7"/>
        <v>2017-08-08</v>
      </c>
      <c r="K221" s="1" t="s">
        <v>884</v>
      </c>
      <c r="L221" t="str">
        <f>VLOOKUP(H221,银行退!G:L,6,FALSE)</f>
        <v>20170808</v>
      </c>
    </row>
    <row r="222" spans="1:12">
      <c r="A222" s="1" t="s">
        <v>885</v>
      </c>
      <c r="B222" s="1" t="s">
        <v>886</v>
      </c>
      <c r="C222" s="4">
        <v>117.79</v>
      </c>
      <c r="D222" s="4" t="s">
        <v>24</v>
      </c>
      <c r="E222" s="6" t="s">
        <v>887</v>
      </c>
      <c r="F222" s="1" t="s">
        <v>888</v>
      </c>
      <c r="G222" s="1" t="s">
        <v>27</v>
      </c>
      <c r="H222" s="1" t="str">
        <f t="shared" si="6"/>
        <v>6228480861175540918117.79</v>
      </c>
      <c r="I222" s="1" t="s">
        <v>29</v>
      </c>
      <c r="J222" s="1" t="str">
        <f t="shared" si="7"/>
        <v>2017-08-08</v>
      </c>
      <c r="K222" s="1" t="s">
        <v>33</v>
      </c>
      <c r="L222" t="str">
        <f>VLOOKUP(H222,银行退!G:L,6,FALSE)</f>
        <v>20170808</v>
      </c>
    </row>
    <row r="223" spans="1:12">
      <c r="A223" s="1" t="s">
        <v>889</v>
      </c>
      <c r="B223" s="1" t="s">
        <v>890</v>
      </c>
      <c r="C223" s="4">
        <v>390</v>
      </c>
      <c r="D223" s="4" t="s">
        <v>24</v>
      </c>
      <c r="E223" s="6" t="s">
        <v>891</v>
      </c>
      <c r="F223" s="1" t="s">
        <v>892</v>
      </c>
      <c r="G223" s="1" t="s">
        <v>27</v>
      </c>
      <c r="H223" s="1" t="str">
        <f t="shared" si="6"/>
        <v>6228483868613926275390</v>
      </c>
      <c r="I223" s="1" t="s">
        <v>29</v>
      </c>
      <c r="J223" s="1" t="str">
        <f t="shared" si="7"/>
        <v>2017-08-08</v>
      </c>
      <c r="K223" s="1" t="s">
        <v>33</v>
      </c>
      <c r="L223" t="str">
        <f>VLOOKUP(H223,银行退!G:L,6,FALSE)</f>
        <v>20170808</v>
      </c>
    </row>
    <row r="224" spans="1:12">
      <c r="A224" s="1" t="s">
        <v>893</v>
      </c>
      <c r="B224" s="1" t="s">
        <v>894</v>
      </c>
      <c r="C224" s="4">
        <v>138.9</v>
      </c>
      <c r="D224" s="4" t="s">
        <v>24</v>
      </c>
      <c r="E224" s="6" t="s">
        <v>895</v>
      </c>
      <c r="F224" s="1" t="s">
        <v>896</v>
      </c>
      <c r="G224" s="1" t="s">
        <v>27</v>
      </c>
      <c r="H224" s="1" t="str">
        <f t="shared" si="6"/>
        <v>6228484146127326863138.9</v>
      </c>
      <c r="I224" s="1" t="s">
        <v>29</v>
      </c>
      <c r="J224" s="1" t="str">
        <f t="shared" si="7"/>
        <v>2017-08-08</v>
      </c>
      <c r="K224" s="1" t="s">
        <v>33</v>
      </c>
      <c r="L224" t="str">
        <f>VLOOKUP(H224,银行退!G:L,6,FALSE)</f>
        <v>20170808</v>
      </c>
    </row>
    <row r="225" spans="1:12">
      <c r="A225" s="1" t="s">
        <v>897</v>
      </c>
      <c r="B225" s="1" t="s">
        <v>898</v>
      </c>
      <c r="C225" s="4">
        <v>1075.5</v>
      </c>
      <c r="D225" s="4" t="s">
        <v>24</v>
      </c>
      <c r="E225" s="6" t="s">
        <v>899</v>
      </c>
      <c r="F225" s="1" t="s">
        <v>900</v>
      </c>
      <c r="G225" s="1" t="s">
        <v>27</v>
      </c>
      <c r="H225" s="1" t="str">
        <f t="shared" si="6"/>
        <v>62319000001204798581075.5</v>
      </c>
      <c r="I225" s="1" t="s">
        <v>29</v>
      </c>
      <c r="J225" s="1" t="str">
        <f t="shared" si="7"/>
        <v>2017-08-08</v>
      </c>
      <c r="K225" s="1" t="s">
        <v>82</v>
      </c>
      <c r="L225" t="str">
        <f>VLOOKUP(H225,银行退!G:L,6,FALSE)</f>
        <v>20170807</v>
      </c>
    </row>
    <row r="226" spans="1:12">
      <c r="A226" s="1" t="s">
        <v>901</v>
      </c>
      <c r="B226" s="1" t="s">
        <v>902</v>
      </c>
      <c r="C226" s="4">
        <v>300</v>
      </c>
      <c r="D226" s="4" t="s">
        <v>24</v>
      </c>
      <c r="E226" s="6" t="s">
        <v>903</v>
      </c>
      <c r="F226" s="1" t="s">
        <v>904</v>
      </c>
      <c r="G226" s="1" t="s">
        <v>27</v>
      </c>
      <c r="H226" s="1" t="str">
        <f t="shared" si="6"/>
        <v>4367422021233034250300</v>
      </c>
      <c r="I226" s="1" t="s">
        <v>29</v>
      </c>
      <c r="J226" s="1" t="str">
        <f t="shared" si="7"/>
        <v>2017-08-08</v>
      </c>
      <c r="K226" s="1" t="s">
        <v>28</v>
      </c>
      <c r="L226" t="str">
        <f>VLOOKUP(H226,银行退!G:L,6,FALSE)</f>
        <v>20170807</v>
      </c>
    </row>
    <row r="227" spans="1:12">
      <c r="A227" s="1" t="s">
        <v>905</v>
      </c>
      <c r="B227" s="1" t="s">
        <v>906</v>
      </c>
      <c r="C227" s="4">
        <v>800</v>
      </c>
      <c r="D227" s="4" t="s">
        <v>24</v>
      </c>
      <c r="E227" s="6" t="s">
        <v>907</v>
      </c>
      <c r="F227" s="1" t="s">
        <v>908</v>
      </c>
      <c r="G227" s="1" t="s">
        <v>27</v>
      </c>
      <c r="H227" s="1" t="str">
        <f t="shared" si="6"/>
        <v>6228930001032409967800</v>
      </c>
      <c r="I227" s="1" t="s">
        <v>29</v>
      </c>
      <c r="J227" s="1" t="str">
        <f t="shared" si="7"/>
        <v>2017-08-08</v>
      </c>
      <c r="K227" s="1" t="s">
        <v>28</v>
      </c>
      <c r="L227" t="str">
        <f>VLOOKUP(H227,银行退!G:L,6,FALSE)</f>
        <v>20170807</v>
      </c>
    </row>
    <row r="228" spans="1:12">
      <c r="A228" s="1" t="s">
        <v>909</v>
      </c>
      <c r="B228" s="1" t="s">
        <v>910</v>
      </c>
      <c r="C228" s="4">
        <v>494.5</v>
      </c>
      <c r="D228" s="4" t="s">
        <v>24</v>
      </c>
      <c r="E228" s="6" t="s">
        <v>911</v>
      </c>
      <c r="F228" s="1" t="s">
        <v>912</v>
      </c>
      <c r="G228" s="1" t="s">
        <v>27</v>
      </c>
      <c r="H228" s="1" t="str">
        <f t="shared" si="6"/>
        <v>6221887300043338845494.5</v>
      </c>
      <c r="I228" s="1" t="s">
        <v>29</v>
      </c>
      <c r="J228" s="1" t="str">
        <f t="shared" si="7"/>
        <v>2017-08-08</v>
      </c>
      <c r="K228" s="1" t="s">
        <v>47</v>
      </c>
      <c r="L228" t="str">
        <f>VLOOKUP(H228,银行退!G:L,6,FALSE)</f>
        <v>20170807</v>
      </c>
    </row>
    <row r="229" spans="1:12">
      <c r="A229" s="1" t="s">
        <v>913</v>
      </c>
      <c r="B229" s="1" t="s">
        <v>914</v>
      </c>
      <c r="C229" s="4">
        <v>47</v>
      </c>
      <c r="D229" s="4" t="s">
        <v>24</v>
      </c>
      <c r="E229" s="6" t="s">
        <v>915</v>
      </c>
      <c r="F229" s="1" t="s">
        <v>916</v>
      </c>
      <c r="G229" s="1" t="s">
        <v>27</v>
      </c>
      <c r="H229" s="1" t="str">
        <f t="shared" si="6"/>
        <v>623190000001831997647</v>
      </c>
      <c r="I229" s="1" t="s">
        <v>29</v>
      </c>
      <c r="J229" s="1" t="str">
        <f t="shared" si="7"/>
        <v>2017-08-08</v>
      </c>
      <c r="K229" s="1" t="s">
        <v>60</v>
      </c>
      <c r="L229" t="str">
        <f>VLOOKUP(H229,银行退!G:L,6,FALSE)</f>
        <v>20170807</v>
      </c>
    </row>
    <row r="230" spans="1:12">
      <c r="A230" s="1" t="s">
        <v>917</v>
      </c>
      <c r="B230" s="1" t="s">
        <v>918</v>
      </c>
      <c r="C230" s="4">
        <v>753.6</v>
      </c>
      <c r="D230" s="4" t="s">
        <v>24</v>
      </c>
      <c r="E230" s="6" t="s">
        <v>919</v>
      </c>
      <c r="F230" s="1" t="s">
        <v>920</v>
      </c>
      <c r="G230" s="1" t="s">
        <v>27</v>
      </c>
      <c r="H230" s="1" t="str">
        <f t="shared" si="6"/>
        <v>6226580060751902753.6</v>
      </c>
      <c r="I230" s="1" t="s">
        <v>29</v>
      </c>
      <c r="J230" s="1" t="str">
        <f t="shared" si="7"/>
        <v>2017-08-08</v>
      </c>
      <c r="K230" s="1" t="s">
        <v>28</v>
      </c>
      <c r="L230" t="str">
        <f>VLOOKUP(H230,银行退!G:L,6,FALSE)</f>
        <v>20170807</v>
      </c>
    </row>
    <row r="231" spans="1:12">
      <c r="A231" s="1" t="s">
        <v>921</v>
      </c>
      <c r="B231" s="1" t="s">
        <v>922</v>
      </c>
      <c r="C231" s="4">
        <v>3924.72</v>
      </c>
      <c r="D231" s="4" t="s">
        <v>24</v>
      </c>
      <c r="E231" s="6" t="s">
        <v>923</v>
      </c>
      <c r="F231" s="1" t="s">
        <v>924</v>
      </c>
      <c r="G231" s="1" t="s">
        <v>27</v>
      </c>
      <c r="H231" s="1" t="str">
        <f t="shared" si="6"/>
        <v>62366838600029101103924.72</v>
      </c>
      <c r="I231" s="1" t="s">
        <v>29</v>
      </c>
      <c r="J231" s="1" t="str">
        <f t="shared" si="7"/>
        <v>2017-08-08</v>
      </c>
      <c r="K231" s="1" t="s">
        <v>28</v>
      </c>
      <c r="L231" t="str">
        <f>VLOOKUP(H231,银行退!G:L,6,FALSE)</f>
        <v>20170807</v>
      </c>
    </row>
    <row r="232" spans="1:12">
      <c r="A232" s="1" t="s">
        <v>925</v>
      </c>
      <c r="B232" s="1" t="s">
        <v>926</v>
      </c>
      <c r="C232" s="4">
        <v>1770</v>
      </c>
      <c r="D232" s="4" t="s">
        <v>24</v>
      </c>
      <c r="E232" s="6" t="s">
        <v>927</v>
      </c>
      <c r="F232" s="1" t="s">
        <v>928</v>
      </c>
      <c r="G232" s="1" t="s">
        <v>27</v>
      </c>
      <c r="H232" s="1" t="str">
        <f t="shared" si="6"/>
        <v>62319000000940467411770</v>
      </c>
      <c r="I232" s="1" t="s">
        <v>29</v>
      </c>
      <c r="J232" s="1" t="str">
        <f t="shared" si="7"/>
        <v>2017-08-08</v>
      </c>
      <c r="K232" s="1" t="s">
        <v>929</v>
      </c>
      <c r="L232" t="str">
        <f>VLOOKUP(H232,银行退!G:L,6,FALSE)</f>
        <v>20170807</v>
      </c>
    </row>
    <row r="233" spans="1:12">
      <c r="A233" s="1" t="s">
        <v>930</v>
      </c>
      <c r="B233" s="1" t="s">
        <v>931</v>
      </c>
      <c r="C233" s="4">
        <v>596.11</v>
      </c>
      <c r="D233" s="4" t="s">
        <v>24</v>
      </c>
      <c r="E233" s="6" t="s">
        <v>932</v>
      </c>
      <c r="F233" s="1" t="s">
        <v>933</v>
      </c>
      <c r="G233" s="1" t="s">
        <v>27</v>
      </c>
      <c r="H233" s="1" t="str">
        <f t="shared" si="6"/>
        <v>6217003860002081105596.11</v>
      </c>
      <c r="I233" s="1" t="s">
        <v>29</v>
      </c>
      <c r="J233" s="1" t="str">
        <f t="shared" si="7"/>
        <v>2017-08-08</v>
      </c>
      <c r="K233" s="1" t="s">
        <v>28</v>
      </c>
      <c r="L233" t="str">
        <f>VLOOKUP(H233,银行退!G:L,6,FALSE)</f>
        <v>20170807</v>
      </c>
    </row>
    <row r="234" spans="1:12">
      <c r="A234" s="1" t="s">
        <v>934</v>
      </c>
      <c r="B234" s="1" t="s">
        <v>935</v>
      </c>
      <c r="C234" s="4">
        <v>150</v>
      </c>
      <c r="D234" s="4" t="s">
        <v>24</v>
      </c>
      <c r="E234" s="6" t="s">
        <v>936</v>
      </c>
      <c r="F234" s="1" t="s">
        <v>937</v>
      </c>
      <c r="G234" s="1" t="s">
        <v>27</v>
      </c>
      <c r="H234" s="1" t="str">
        <f t="shared" si="6"/>
        <v>6217562700004026570150</v>
      </c>
      <c r="I234" s="1" t="s">
        <v>29</v>
      </c>
      <c r="J234" s="1" t="str">
        <f t="shared" si="7"/>
        <v>2017-08-08</v>
      </c>
      <c r="K234" s="1" t="s">
        <v>64</v>
      </c>
      <c r="L234" t="str">
        <f>VLOOKUP(H234,银行退!G:L,6,FALSE)</f>
        <v>20170807</v>
      </c>
    </row>
    <row r="235" spans="1:12">
      <c r="A235" s="1" t="s">
        <v>938</v>
      </c>
      <c r="B235" s="1" t="s">
        <v>939</v>
      </c>
      <c r="C235" s="4">
        <v>153</v>
      </c>
      <c r="D235" s="4" t="s">
        <v>24</v>
      </c>
      <c r="E235" s="6" t="s">
        <v>940</v>
      </c>
      <c r="F235" s="1" t="s">
        <v>941</v>
      </c>
      <c r="G235" s="1" t="s">
        <v>27</v>
      </c>
      <c r="H235" s="1" t="str">
        <f t="shared" si="6"/>
        <v>6250870283941102153</v>
      </c>
      <c r="I235" s="1" t="s">
        <v>29</v>
      </c>
      <c r="J235" s="1" t="str">
        <f t="shared" si="7"/>
        <v>2017-08-08</v>
      </c>
      <c r="K235" s="1" t="s">
        <v>28</v>
      </c>
      <c r="L235" t="str">
        <f>VLOOKUP(H235,银行退!G:L,6,FALSE)</f>
        <v>20170807</v>
      </c>
    </row>
    <row r="236" spans="1:12">
      <c r="A236" s="1" t="s">
        <v>942</v>
      </c>
      <c r="B236" s="1" t="s">
        <v>943</v>
      </c>
      <c r="C236" s="4">
        <v>185.3</v>
      </c>
      <c r="D236" s="4" t="s">
        <v>24</v>
      </c>
      <c r="E236" s="6" t="s">
        <v>891</v>
      </c>
      <c r="F236" s="1" t="s">
        <v>892</v>
      </c>
      <c r="G236" s="1" t="s">
        <v>27</v>
      </c>
      <c r="H236" s="1" t="str">
        <f t="shared" si="6"/>
        <v>6228483868613926275185.3</v>
      </c>
      <c r="I236" s="1" t="s">
        <v>29</v>
      </c>
      <c r="J236" s="1" t="str">
        <f t="shared" si="7"/>
        <v>2017-08-08</v>
      </c>
      <c r="K236" s="1" t="s">
        <v>33</v>
      </c>
      <c r="L236" t="str">
        <f>VLOOKUP(H236,银行退!G:L,6,FALSE)</f>
        <v>20170807</v>
      </c>
    </row>
    <row r="237" spans="1:12">
      <c r="A237" s="1" t="s">
        <v>944</v>
      </c>
      <c r="B237" s="1" t="s">
        <v>945</v>
      </c>
      <c r="C237" s="4">
        <v>8000</v>
      </c>
      <c r="D237" s="4" t="s">
        <v>24</v>
      </c>
      <c r="E237" s="6" t="s">
        <v>946</v>
      </c>
      <c r="F237" s="1" t="s">
        <v>947</v>
      </c>
      <c r="G237" s="1" t="s">
        <v>27</v>
      </c>
      <c r="H237" s="1" t="str">
        <f t="shared" si="6"/>
        <v>62319000255444901658000</v>
      </c>
      <c r="I237" s="1" t="s">
        <v>29</v>
      </c>
      <c r="J237" s="1" t="str">
        <f t="shared" si="7"/>
        <v>2017-08-08</v>
      </c>
      <c r="K237" s="1" t="s">
        <v>82</v>
      </c>
      <c r="L237" t="str">
        <f>VLOOKUP(H237,银行退!G:L,6,FALSE)</f>
        <v>20170807</v>
      </c>
    </row>
    <row r="238" spans="1:12">
      <c r="A238" s="1" t="s">
        <v>948</v>
      </c>
      <c r="B238" s="1" t="s">
        <v>949</v>
      </c>
      <c r="C238" s="4">
        <v>446.39</v>
      </c>
      <c r="D238" s="4" t="s">
        <v>24</v>
      </c>
      <c r="E238" s="6" t="s">
        <v>950</v>
      </c>
      <c r="F238" s="1" t="s">
        <v>951</v>
      </c>
      <c r="G238" s="1" t="s">
        <v>27</v>
      </c>
      <c r="H238" s="1" t="str">
        <f t="shared" si="6"/>
        <v>6217995620003464829446.39</v>
      </c>
      <c r="I238" s="1" t="s">
        <v>29</v>
      </c>
      <c r="J238" s="1" t="str">
        <f t="shared" si="7"/>
        <v>2017-08-08</v>
      </c>
      <c r="K238" s="1" t="s">
        <v>47</v>
      </c>
      <c r="L238" t="str">
        <f>VLOOKUP(H238,银行退!G:L,6,FALSE)</f>
        <v>20170807</v>
      </c>
    </row>
    <row r="239" spans="1:12">
      <c r="A239" s="1" t="s">
        <v>952</v>
      </c>
      <c r="B239" s="1" t="s">
        <v>953</v>
      </c>
      <c r="C239" s="4">
        <v>10</v>
      </c>
      <c r="D239" s="4" t="s">
        <v>24</v>
      </c>
      <c r="E239" s="6" t="s">
        <v>105</v>
      </c>
      <c r="F239" s="1" t="s">
        <v>136</v>
      </c>
      <c r="G239" s="1" t="s">
        <v>27</v>
      </c>
      <c r="H239" s="1" t="str">
        <f t="shared" si="6"/>
        <v>622233921930319610</v>
      </c>
      <c r="I239" s="1" t="s">
        <v>29</v>
      </c>
      <c r="J239" s="1" t="str">
        <f t="shared" si="7"/>
        <v>2017-08-08</v>
      </c>
      <c r="K239" s="1" t="s">
        <v>28</v>
      </c>
      <c r="L239" t="str">
        <f>VLOOKUP(H239,银行退!G:L,6,FALSE)</f>
        <v>20170807</v>
      </c>
    </row>
    <row r="240" spans="1:12">
      <c r="A240" s="1" t="s">
        <v>954</v>
      </c>
      <c r="B240" s="1" t="s">
        <v>955</v>
      </c>
      <c r="C240" s="4">
        <v>80.41</v>
      </c>
      <c r="D240" s="4" t="s">
        <v>24</v>
      </c>
      <c r="E240" s="6" t="s">
        <v>956</v>
      </c>
      <c r="F240" s="1" t="s">
        <v>957</v>
      </c>
      <c r="G240" s="1" t="s">
        <v>27</v>
      </c>
      <c r="H240" s="1" t="str">
        <f t="shared" si="6"/>
        <v>621779000109835102280.41</v>
      </c>
      <c r="I240" s="1" t="s">
        <v>29</v>
      </c>
      <c r="J240" s="1" t="str">
        <f t="shared" si="7"/>
        <v>2017-08-08</v>
      </c>
      <c r="K240" s="1" t="s">
        <v>28</v>
      </c>
      <c r="L240" t="str">
        <f>VLOOKUP(H240,银行退!G:L,6,FALSE)</f>
        <v>20170807</v>
      </c>
    </row>
    <row r="241" spans="1:12">
      <c r="A241" s="1" t="s">
        <v>958</v>
      </c>
      <c r="B241" s="1" t="s">
        <v>959</v>
      </c>
      <c r="C241" s="4">
        <v>1688.54</v>
      </c>
      <c r="D241" s="4" t="s">
        <v>24</v>
      </c>
      <c r="E241" s="6" t="s">
        <v>960</v>
      </c>
      <c r="F241" s="1" t="s">
        <v>961</v>
      </c>
      <c r="G241" s="1" t="s">
        <v>27</v>
      </c>
      <c r="H241" s="1" t="str">
        <f t="shared" si="6"/>
        <v>62101780020242598071688.54</v>
      </c>
      <c r="I241" s="1" t="s">
        <v>29</v>
      </c>
      <c r="J241" s="1" t="str">
        <f t="shared" si="7"/>
        <v>2017-08-08</v>
      </c>
      <c r="K241" s="1" t="s">
        <v>203</v>
      </c>
      <c r="L241" t="str">
        <f>VLOOKUP(H241,银行退!G:L,6,FALSE)</f>
        <v>20170807</v>
      </c>
    </row>
    <row r="242" spans="1:12">
      <c r="A242" s="1" t="s">
        <v>962</v>
      </c>
      <c r="B242" s="1" t="s">
        <v>963</v>
      </c>
      <c r="C242" s="4">
        <v>10</v>
      </c>
      <c r="D242" s="4" t="s">
        <v>24</v>
      </c>
      <c r="E242" s="6" t="s">
        <v>105</v>
      </c>
      <c r="F242" s="1" t="s">
        <v>136</v>
      </c>
      <c r="G242" s="1" t="s">
        <v>27</v>
      </c>
      <c r="H242" s="1" t="str">
        <f t="shared" si="6"/>
        <v>622233921930319610</v>
      </c>
      <c r="I242" s="1" t="s">
        <v>29</v>
      </c>
      <c r="J242" s="1" t="str">
        <f t="shared" si="7"/>
        <v>2017-08-08</v>
      </c>
      <c r="K242" s="1" t="s">
        <v>28</v>
      </c>
      <c r="L242" t="str">
        <f>VLOOKUP(H242,银行退!G:L,6,FALSE)</f>
        <v>20170807</v>
      </c>
    </row>
    <row r="243" spans="1:12">
      <c r="A243" s="1" t="s">
        <v>964</v>
      </c>
      <c r="B243" s="1" t="s">
        <v>965</v>
      </c>
      <c r="C243" s="4">
        <v>4564.6000000000004</v>
      </c>
      <c r="D243" s="4" t="s">
        <v>24</v>
      </c>
      <c r="E243" s="6" t="s">
        <v>966</v>
      </c>
      <c r="F243" s="1" t="s">
        <v>967</v>
      </c>
      <c r="G243" s="1" t="s">
        <v>27</v>
      </c>
      <c r="H243" s="1" t="str">
        <f t="shared" si="6"/>
        <v>62270038606400799324564.6</v>
      </c>
      <c r="I243" s="1" t="s">
        <v>29</v>
      </c>
      <c r="J243" s="1" t="str">
        <f t="shared" si="7"/>
        <v>2017-08-08</v>
      </c>
      <c r="K243" s="1" t="s">
        <v>28</v>
      </c>
      <c r="L243" t="str">
        <f>VLOOKUP(H243,银行退!G:L,6,FALSE)</f>
        <v>20170807</v>
      </c>
    </row>
    <row r="244" spans="1:12">
      <c r="A244" s="1" t="s">
        <v>968</v>
      </c>
      <c r="B244" s="1" t="s">
        <v>969</v>
      </c>
      <c r="C244" s="4">
        <v>210</v>
      </c>
      <c r="D244" s="4" t="s">
        <v>24</v>
      </c>
      <c r="E244" s="6" t="s">
        <v>970</v>
      </c>
      <c r="F244" s="1" t="s">
        <v>971</v>
      </c>
      <c r="G244" s="1" t="s">
        <v>27</v>
      </c>
      <c r="H244" s="1" t="str">
        <f t="shared" si="6"/>
        <v>6222600590003000401210</v>
      </c>
      <c r="I244" s="1" t="s">
        <v>29</v>
      </c>
      <c r="J244" s="1" t="str">
        <f t="shared" si="7"/>
        <v>2017-08-08</v>
      </c>
      <c r="K244" s="1" t="s">
        <v>56</v>
      </c>
      <c r="L244" t="str">
        <f>VLOOKUP(H244,银行退!G:L,6,FALSE)</f>
        <v>20170804</v>
      </c>
    </row>
    <row r="245" spans="1:12">
      <c r="A245" s="1" t="s">
        <v>972</v>
      </c>
      <c r="B245" s="1" t="s">
        <v>973</v>
      </c>
      <c r="C245" s="4">
        <v>63.2</v>
      </c>
      <c r="D245" s="4" t="s">
        <v>24</v>
      </c>
      <c r="E245" s="6" t="s">
        <v>974</v>
      </c>
      <c r="F245" s="1" t="s">
        <v>975</v>
      </c>
      <c r="G245" s="1" t="s">
        <v>27</v>
      </c>
      <c r="H245" s="1" t="str">
        <f t="shared" si="6"/>
        <v>621226251300026090163.2</v>
      </c>
      <c r="I245" s="1" t="s">
        <v>29</v>
      </c>
      <c r="J245" s="1" t="str">
        <f t="shared" si="7"/>
        <v>2017-08-08</v>
      </c>
      <c r="K245" s="1" t="s">
        <v>28</v>
      </c>
      <c r="L245" t="str">
        <f>VLOOKUP(H245,银行退!G:L,6,FALSE)</f>
        <v>20170807</v>
      </c>
    </row>
    <row r="246" spans="1:12">
      <c r="A246" s="1" t="s">
        <v>976</v>
      </c>
      <c r="B246" s="1" t="s">
        <v>977</v>
      </c>
      <c r="C246" s="4">
        <v>100</v>
      </c>
      <c r="D246" s="4" t="s">
        <v>24</v>
      </c>
      <c r="E246" s="6" t="s">
        <v>978</v>
      </c>
      <c r="F246" s="1" t="s">
        <v>979</v>
      </c>
      <c r="G246" s="1" t="s">
        <v>27</v>
      </c>
      <c r="H246" s="1" t="str">
        <f t="shared" si="6"/>
        <v>6217997300025966907100</v>
      </c>
      <c r="I246" s="1" t="s">
        <v>29</v>
      </c>
      <c r="J246" s="1" t="str">
        <f t="shared" si="7"/>
        <v>2017-08-08</v>
      </c>
      <c r="K246" s="1" t="s">
        <v>47</v>
      </c>
      <c r="L246" t="str">
        <f>VLOOKUP(H246,银行退!G:L,6,FALSE)</f>
        <v>20170804</v>
      </c>
    </row>
    <row r="247" spans="1:12">
      <c r="A247" s="1" t="s">
        <v>980</v>
      </c>
      <c r="B247" s="1" t="s">
        <v>981</v>
      </c>
      <c r="C247" s="4">
        <v>365</v>
      </c>
      <c r="D247" s="4" t="s">
        <v>24</v>
      </c>
      <c r="E247" s="6" t="s">
        <v>982</v>
      </c>
      <c r="F247" s="1" t="s">
        <v>983</v>
      </c>
      <c r="G247" s="1" t="s">
        <v>27</v>
      </c>
      <c r="H247" s="1" t="str">
        <f t="shared" si="6"/>
        <v>6231900000003938731365</v>
      </c>
      <c r="I247" s="1" t="s">
        <v>29</v>
      </c>
      <c r="J247" s="1" t="str">
        <f t="shared" si="7"/>
        <v>2017-08-08</v>
      </c>
      <c r="K247" s="1" t="s">
        <v>87</v>
      </c>
      <c r="L247" t="str">
        <f>VLOOKUP(H247,银行退!G:L,6,FALSE)</f>
        <v>20170804</v>
      </c>
    </row>
    <row r="248" spans="1:12">
      <c r="A248" s="1" t="s">
        <v>984</v>
      </c>
      <c r="B248" s="1" t="s">
        <v>985</v>
      </c>
      <c r="C248" s="4">
        <v>200</v>
      </c>
      <c r="D248" s="4" t="s">
        <v>24</v>
      </c>
      <c r="E248" s="6" t="s">
        <v>978</v>
      </c>
      <c r="F248" s="1" t="s">
        <v>979</v>
      </c>
      <c r="G248" s="1" t="s">
        <v>27</v>
      </c>
      <c r="H248" s="1" t="str">
        <f t="shared" si="6"/>
        <v>6217997300025966907200</v>
      </c>
      <c r="I248" s="1" t="s">
        <v>29</v>
      </c>
      <c r="J248" s="1" t="str">
        <f t="shared" si="7"/>
        <v>2017-08-08</v>
      </c>
      <c r="K248" s="1" t="s">
        <v>47</v>
      </c>
      <c r="L248" t="str">
        <f>VLOOKUP(H248,银行退!G:L,6,FALSE)</f>
        <v>20170805</v>
      </c>
    </row>
    <row r="249" spans="1:12">
      <c r="A249" s="1" t="s">
        <v>986</v>
      </c>
      <c r="B249" s="1" t="s">
        <v>987</v>
      </c>
      <c r="C249" s="4">
        <v>196</v>
      </c>
      <c r="D249" s="4" t="s">
        <v>24</v>
      </c>
      <c r="E249" s="6" t="s">
        <v>988</v>
      </c>
      <c r="F249" s="1" t="s">
        <v>989</v>
      </c>
      <c r="G249" s="1" t="s">
        <v>27</v>
      </c>
      <c r="H249" s="1" t="str">
        <f t="shared" si="6"/>
        <v>6221507300017865674196</v>
      </c>
      <c r="I249" s="1" t="s">
        <v>29</v>
      </c>
      <c r="J249" s="1" t="str">
        <f t="shared" si="7"/>
        <v>2017-08-08</v>
      </c>
      <c r="K249" s="1" t="s">
        <v>47</v>
      </c>
      <c r="L249" t="str">
        <f>VLOOKUP(H249,银行退!G:L,6,FALSE)</f>
        <v>20170807</v>
      </c>
    </row>
    <row r="250" spans="1:12">
      <c r="A250" s="1" t="s">
        <v>990</v>
      </c>
      <c r="B250" s="1" t="s">
        <v>991</v>
      </c>
      <c r="C250" s="4">
        <v>24.5</v>
      </c>
      <c r="D250" s="4" t="s">
        <v>24</v>
      </c>
      <c r="E250" s="6" t="s">
        <v>992</v>
      </c>
      <c r="F250" s="1" t="s">
        <v>993</v>
      </c>
      <c r="G250" s="1" t="s">
        <v>27</v>
      </c>
      <c r="H250" s="1" t="str">
        <f t="shared" si="6"/>
        <v>621226250500525844324.5</v>
      </c>
      <c r="I250" s="1" t="s">
        <v>29</v>
      </c>
      <c r="J250" s="1" t="str">
        <f t="shared" si="7"/>
        <v>2017-08-08</v>
      </c>
      <c r="K250" s="1" t="s">
        <v>28</v>
      </c>
      <c r="L250" t="str">
        <f>VLOOKUP(H250,银行退!G:L,6,FALSE)</f>
        <v>20170805</v>
      </c>
    </row>
    <row r="251" spans="1:12">
      <c r="A251" s="1" t="s">
        <v>994</v>
      </c>
      <c r="B251" s="1" t="s">
        <v>995</v>
      </c>
      <c r="C251" s="4">
        <v>324</v>
      </c>
      <c r="D251" s="4" t="s">
        <v>24</v>
      </c>
      <c r="E251" s="6" t="s">
        <v>996</v>
      </c>
      <c r="F251" s="1" t="s">
        <v>997</v>
      </c>
      <c r="G251" s="1" t="s">
        <v>27</v>
      </c>
      <c r="H251" s="1" t="str">
        <f t="shared" si="6"/>
        <v>6223691013347004324</v>
      </c>
      <c r="I251" s="1" t="s">
        <v>29</v>
      </c>
      <c r="J251" s="1" t="str">
        <f t="shared" si="7"/>
        <v>2017-08-08</v>
      </c>
      <c r="K251" s="1" t="s">
        <v>998</v>
      </c>
      <c r="L251" t="str">
        <f>VLOOKUP(H251,银行退!G:L,6,FALSE)</f>
        <v>20170805</v>
      </c>
    </row>
    <row r="252" spans="1:12">
      <c r="A252" s="1" t="s">
        <v>999</v>
      </c>
      <c r="B252" s="1" t="s">
        <v>1000</v>
      </c>
      <c r="C252" s="4">
        <v>700</v>
      </c>
      <c r="D252" s="4" t="s">
        <v>24</v>
      </c>
      <c r="E252" s="6" t="s">
        <v>1001</v>
      </c>
      <c r="F252" s="1" t="s">
        <v>1002</v>
      </c>
      <c r="G252" s="1" t="s">
        <v>27</v>
      </c>
      <c r="H252" s="1" t="str">
        <f t="shared" si="6"/>
        <v>6231900000056495928700</v>
      </c>
      <c r="I252" s="1" t="s">
        <v>29</v>
      </c>
      <c r="J252" s="1" t="str">
        <f t="shared" si="7"/>
        <v>2017-08-08</v>
      </c>
      <c r="K252" s="1" t="s">
        <v>51</v>
      </c>
      <c r="L252" t="str">
        <f>VLOOKUP(H252,银行退!G:L,6,FALSE)</f>
        <v>20170805</v>
      </c>
    </row>
    <row r="253" spans="1:12">
      <c r="A253" s="1" t="s">
        <v>1003</v>
      </c>
      <c r="B253" s="1" t="s">
        <v>1004</v>
      </c>
      <c r="C253" s="4">
        <v>62.5</v>
      </c>
      <c r="D253" s="4" t="s">
        <v>24</v>
      </c>
      <c r="E253" s="6" t="s">
        <v>1005</v>
      </c>
      <c r="F253" s="1" t="s">
        <v>1006</v>
      </c>
      <c r="G253" s="1" t="s">
        <v>27</v>
      </c>
      <c r="H253" s="1" t="str">
        <f t="shared" si="6"/>
        <v>621700386001582910262.5</v>
      </c>
      <c r="I253" s="1" t="s">
        <v>29</v>
      </c>
      <c r="J253" s="1" t="str">
        <f t="shared" si="7"/>
        <v>2017-08-08</v>
      </c>
      <c r="K253" s="1" t="s">
        <v>28</v>
      </c>
      <c r="L253" t="str">
        <f>VLOOKUP(H253,银行退!G:L,6,FALSE)</f>
        <v>20170805</v>
      </c>
    </row>
    <row r="254" spans="1:12">
      <c r="A254" s="1" t="s">
        <v>1007</v>
      </c>
      <c r="B254" s="1" t="s">
        <v>1008</v>
      </c>
      <c r="C254" s="4">
        <v>642.65</v>
      </c>
      <c r="D254" s="4" t="s">
        <v>24</v>
      </c>
      <c r="E254" s="6" t="s">
        <v>1009</v>
      </c>
      <c r="F254" s="1" t="s">
        <v>1010</v>
      </c>
      <c r="G254" s="1" t="s">
        <v>27</v>
      </c>
      <c r="H254" s="1" t="str">
        <f t="shared" si="6"/>
        <v>6217996100001180064642.65</v>
      </c>
      <c r="I254" s="1" t="s">
        <v>29</v>
      </c>
      <c r="J254" s="1" t="str">
        <f t="shared" si="7"/>
        <v>2017-08-08</v>
      </c>
      <c r="K254" s="1" t="s">
        <v>47</v>
      </c>
      <c r="L254" t="str">
        <f>VLOOKUP(H254,银行退!G:L,6,FALSE)</f>
        <v>20170806</v>
      </c>
    </row>
    <row r="255" spans="1:12">
      <c r="A255" s="1" t="s">
        <v>1011</v>
      </c>
      <c r="B255" s="1" t="s">
        <v>1012</v>
      </c>
      <c r="C255" s="4">
        <v>92.5</v>
      </c>
      <c r="D255" s="4" t="s">
        <v>24</v>
      </c>
      <c r="E255" s="6" t="s">
        <v>1013</v>
      </c>
      <c r="F255" s="1" t="s">
        <v>1014</v>
      </c>
      <c r="G255" s="1" t="s">
        <v>27</v>
      </c>
      <c r="H255" s="1" t="str">
        <f t="shared" si="6"/>
        <v>622848361835774627692.5</v>
      </c>
      <c r="I255" s="1" t="s">
        <v>29</v>
      </c>
      <c r="J255" s="1" t="str">
        <f t="shared" si="7"/>
        <v>2017-08-08</v>
      </c>
      <c r="K255" s="1" t="s">
        <v>33</v>
      </c>
      <c r="L255" t="str">
        <f>VLOOKUP(H255,银行退!G:L,6,FALSE)</f>
        <v>20170805</v>
      </c>
    </row>
    <row r="256" spans="1:12">
      <c r="A256" s="1" t="s">
        <v>1015</v>
      </c>
      <c r="B256" s="1" t="s">
        <v>1016</v>
      </c>
      <c r="C256" s="4">
        <v>300</v>
      </c>
      <c r="D256" s="4" t="s">
        <v>24</v>
      </c>
      <c r="E256" s="6" t="s">
        <v>1017</v>
      </c>
      <c r="F256" s="1" t="s">
        <v>1018</v>
      </c>
      <c r="G256" s="1" t="s">
        <v>27</v>
      </c>
      <c r="H256" s="1" t="str">
        <f t="shared" si="6"/>
        <v>622908156634307114300</v>
      </c>
      <c r="I256" s="1" t="s">
        <v>29</v>
      </c>
      <c r="J256" s="1" t="str">
        <f t="shared" si="7"/>
        <v>2017-08-08</v>
      </c>
      <c r="K256" s="1" t="s">
        <v>28</v>
      </c>
      <c r="L256" t="str">
        <f>VLOOKUP(H256,银行退!G:L,6,FALSE)</f>
        <v>20170807</v>
      </c>
    </row>
    <row r="257" spans="1:12">
      <c r="A257" s="1" t="s">
        <v>1019</v>
      </c>
      <c r="B257" s="1" t="s">
        <v>1020</v>
      </c>
      <c r="C257" s="4">
        <v>3100</v>
      </c>
      <c r="D257" s="4" t="s">
        <v>24</v>
      </c>
      <c r="E257" s="6" t="s">
        <v>1021</v>
      </c>
      <c r="F257" s="1" t="s">
        <v>1022</v>
      </c>
      <c r="G257" s="1" t="s">
        <v>27</v>
      </c>
      <c r="H257" s="1" t="str">
        <f t="shared" si="6"/>
        <v>62319000001250393353100</v>
      </c>
      <c r="I257" s="1" t="s">
        <v>29</v>
      </c>
      <c r="J257" s="1" t="str">
        <f t="shared" si="7"/>
        <v>2017-08-08</v>
      </c>
      <c r="K257" s="1" t="s">
        <v>51</v>
      </c>
      <c r="L257" t="str">
        <f>VLOOKUP(H257,银行退!G:L,6,FALSE)</f>
        <v>20170804</v>
      </c>
    </row>
    <row r="258" spans="1:12">
      <c r="A258" s="1" t="s">
        <v>1023</v>
      </c>
      <c r="B258" s="1" t="s">
        <v>1024</v>
      </c>
      <c r="C258" s="4">
        <v>1635.26</v>
      </c>
      <c r="D258" s="4" t="s">
        <v>24</v>
      </c>
      <c r="E258" s="6" t="s">
        <v>1025</v>
      </c>
      <c r="F258" s="1" t="s">
        <v>1026</v>
      </c>
      <c r="G258" s="1" t="s">
        <v>27</v>
      </c>
      <c r="H258" s="1" t="str">
        <f t="shared" si="6"/>
        <v>62215604993138181635.26</v>
      </c>
      <c r="I258" s="1" t="s">
        <v>29</v>
      </c>
      <c r="J258" s="1" t="str">
        <f t="shared" si="7"/>
        <v>2017-08-08</v>
      </c>
      <c r="K258" s="1" t="s">
        <v>168</v>
      </c>
      <c r="L258" t="str">
        <f>VLOOKUP(H258,银行退!G:L,6,FALSE)</f>
        <v>20170804</v>
      </c>
    </row>
    <row r="259" spans="1:12">
      <c r="A259" s="1" t="s">
        <v>1027</v>
      </c>
      <c r="B259" s="1" t="s">
        <v>1028</v>
      </c>
      <c r="C259" s="4">
        <v>105</v>
      </c>
      <c r="D259" s="4" t="s">
        <v>24</v>
      </c>
      <c r="E259" s="6" t="s">
        <v>9835</v>
      </c>
      <c r="F259" s="1" t="s">
        <v>327</v>
      </c>
      <c r="G259" s="1" t="s">
        <v>28</v>
      </c>
      <c r="H259" s="1" t="str">
        <f t="shared" ref="H259:H322" si="8">E259&amp;C259</f>
        <v>4367480040955778105</v>
      </c>
      <c r="I259" s="1" t="s">
        <v>323</v>
      </c>
      <c r="J259" s="1" t="str">
        <f t="shared" ref="J259:J322" si="9">LEFT(B259,10)</f>
        <v>2017-08-07</v>
      </c>
      <c r="K259" s="1" t="s">
        <v>13880</v>
      </c>
      <c r="L259" t="str">
        <f>VLOOKUP(H259,银行退!G:L,6,FALSE)</f>
        <v>20170805</v>
      </c>
    </row>
    <row r="260" spans="1:12">
      <c r="A260" s="1" t="s">
        <v>1029</v>
      </c>
      <c r="B260" s="1" t="s">
        <v>1030</v>
      </c>
      <c r="C260" s="4">
        <v>1385</v>
      </c>
      <c r="D260" s="4" t="s">
        <v>24</v>
      </c>
      <c r="E260" s="6" t="s">
        <v>13879</v>
      </c>
      <c r="F260" s="1" t="s">
        <v>327</v>
      </c>
      <c r="G260" s="1" t="s">
        <v>28</v>
      </c>
      <c r="H260" s="1" t="str">
        <f t="shared" si="8"/>
        <v>43674800409557781385</v>
      </c>
      <c r="I260" s="1" t="s">
        <v>323</v>
      </c>
      <c r="J260" s="1" t="str">
        <f t="shared" si="9"/>
        <v>2017-08-07</v>
      </c>
      <c r="K260" s="1" t="s">
        <v>13878</v>
      </c>
      <c r="L260" t="str">
        <f>VLOOKUP(H260,银行退!G:L,6,FALSE)</f>
        <v>20170805</v>
      </c>
    </row>
    <row r="261" spans="1:12">
      <c r="A261" s="1" t="s">
        <v>1031</v>
      </c>
      <c r="B261" s="1" t="s">
        <v>1032</v>
      </c>
      <c r="C261" s="4">
        <v>210</v>
      </c>
      <c r="D261" s="4" t="s">
        <v>24</v>
      </c>
      <c r="E261" s="6" t="s">
        <v>1033</v>
      </c>
      <c r="F261" s="1" t="s">
        <v>1034</v>
      </c>
      <c r="G261" s="1" t="s">
        <v>27</v>
      </c>
      <c r="H261" s="1" t="str">
        <f t="shared" si="8"/>
        <v>6217003860018485753210</v>
      </c>
      <c r="I261" s="1" t="s">
        <v>29</v>
      </c>
      <c r="J261" s="1" t="str">
        <f t="shared" si="9"/>
        <v>2017-08-04</v>
      </c>
      <c r="K261" s="1" t="s">
        <v>28</v>
      </c>
      <c r="L261" t="str">
        <f>VLOOKUP(H261,银行退!G:L,6,FALSE)</f>
        <v>20170804</v>
      </c>
    </row>
    <row r="262" spans="1:12">
      <c r="A262" s="1" t="s">
        <v>1035</v>
      </c>
      <c r="B262" s="1" t="s">
        <v>1036</v>
      </c>
      <c r="C262" s="4">
        <v>1053</v>
      </c>
      <c r="D262" s="4" t="s">
        <v>24</v>
      </c>
      <c r="E262" s="6" t="s">
        <v>1037</v>
      </c>
      <c r="F262" s="1" t="s">
        <v>1038</v>
      </c>
      <c r="G262" s="1" t="s">
        <v>27</v>
      </c>
      <c r="H262" s="1" t="str">
        <f t="shared" si="8"/>
        <v>62101372837660491053</v>
      </c>
      <c r="I262" s="1" t="s">
        <v>29</v>
      </c>
      <c r="J262" s="1" t="str">
        <f t="shared" si="9"/>
        <v>2017-08-04</v>
      </c>
      <c r="K262" s="1" t="s">
        <v>28</v>
      </c>
      <c r="L262" t="str">
        <f>VLOOKUP(H262,银行退!G:L,6,FALSE)</f>
        <v>20170804</v>
      </c>
    </row>
    <row r="263" spans="1:12">
      <c r="A263" s="1" t="s">
        <v>1039</v>
      </c>
      <c r="B263" s="1" t="s">
        <v>1040</v>
      </c>
      <c r="C263" s="4">
        <v>100</v>
      </c>
      <c r="D263" s="4" t="s">
        <v>24</v>
      </c>
      <c r="E263" s="6" t="s">
        <v>1041</v>
      </c>
      <c r="F263" s="1" t="s">
        <v>1042</v>
      </c>
      <c r="G263" s="1" t="s">
        <v>27</v>
      </c>
      <c r="H263" s="1" t="str">
        <f t="shared" si="8"/>
        <v>6214600180003730079100</v>
      </c>
      <c r="I263" s="1" t="s">
        <v>29</v>
      </c>
      <c r="J263" s="1" t="str">
        <f t="shared" si="9"/>
        <v>2017-08-04</v>
      </c>
      <c r="K263" s="1" t="s">
        <v>28</v>
      </c>
      <c r="L263" t="str">
        <f>VLOOKUP(H263,银行退!G:L,6,FALSE)</f>
        <v>20170804</v>
      </c>
    </row>
    <row r="264" spans="1:12">
      <c r="A264" s="1" t="s">
        <v>1043</v>
      </c>
      <c r="B264" s="1" t="s">
        <v>1044</v>
      </c>
      <c r="C264" s="4">
        <v>700</v>
      </c>
      <c r="D264" s="4" t="s">
        <v>24</v>
      </c>
      <c r="E264" s="6" t="s">
        <v>1045</v>
      </c>
      <c r="F264" s="1" t="s">
        <v>1046</v>
      </c>
      <c r="G264" s="1" t="s">
        <v>27</v>
      </c>
      <c r="H264" s="1" t="str">
        <f t="shared" si="8"/>
        <v>6228481920133637817700</v>
      </c>
      <c r="I264" s="1" t="s">
        <v>29</v>
      </c>
      <c r="J264" s="1" t="str">
        <f t="shared" si="9"/>
        <v>2017-08-04</v>
      </c>
      <c r="K264" s="1" t="s">
        <v>33</v>
      </c>
      <c r="L264" t="str">
        <f>VLOOKUP(H264,银行退!G:L,6,FALSE)</f>
        <v>20170804</v>
      </c>
    </row>
    <row r="265" spans="1:12">
      <c r="A265" s="1" t="s">
        <v>1047</v>
      </c>
      <c r="B265" s="1" t="s">
        <v>1048</v>
      </c>
      <c r="C265" s="4">
        <v>418.32</v>
      </c>
      <c r="D265" s="4" t="s">
        <v>24</v>
      </c>
      <c r="E265" s="6" t="s">
        <v>1049</v>
      </c>
      <c r="F265" s="1" t="s">
        <v>1050</v>
      </c>
      <c r="G265" s="1" t="s">
        <v>27</v>
      </c>
      <c r="H265" s="1" t="str">
        <f t="shared" si="8"/>
        <v>6228481928586454176418.32</v>
      </c>
      <c r="I265" s="1" t="s">
        <v>29</v>
      </c>
      <c r="J265" s="1" t="str">
        <f t="shared" si="9"/>
        <v>2017-08-04</v>
      </c>
      <c r="K265" s="1" t="s">
        <v>33</v>
      </c>
      <c r="L265" t="str">
        <f>VLOOKUP(H265,银行退!G:L,6,FALSE)</f>
        <v>20170804</v>
      </c>
    </row>
    <row r="266" spans="1:12">
      <c r="A266" s="1" t="s">
        <v>1051</v>
      </c>
      <c r="B266" s="1" t="s">
        <v>1052</v>
      </c>
      <c r="C266" s="4">
        <v>993</v>
      </c>
      <c r="D266" s="4" t="s">
        <v>24</v>
      </c>
      <c r="E266" s="6" t="s">
        <v>1053</v>
      </c>
      <c r="F266" s="1" t="s">
        <v>1054</v>
      </c>
      <c r="G266" s="1" t="s">
        <v>27</v>
      </c>
      <c r="H266" s="1" t="str">
        <f t="shared" si="8"/>
        <v>6223690735689743993</v>
      </c>
      <c r="I266" s="1" t="s">
        <v>29</v>
      </c>
      <c r="J266" s="1" t="str">
        <f t="shared" si="9"/>
        <v>2017-08-04</v>
      </c>
      <c r="K266" s="1" t="s">
        <v>1055</v>
      </c>
      <c r="L266" t="str">
        <f>VLOOKUP(H266,银行退!G:L,6,FALSE)</f>
        <v>20170804</v>
      </c>
    </row>
    <row r="267" spans="1:12">
      <c r="A267" s="1" t="s">
        <v>1056</v>
      </c>
      <c r="B267" s="1" t="s">
        <v>1057</v>
      </c>
      <c r="C267" s="4">
        <v>3000</v>
      </c>
      <c r="D267" s="4" t="s">
        <v>24</v>
      </c>
      <c r="E267" s="6" t="s">
        <v>1058</v>
      </c>
      <c r="F267" s="1" t="s">
        <v>1059</v>
      </c>
      <c r="G267" s="1" t="s">
        <v>27</v>
      </c>
      <c r="H267" s="1" t="str">
        <f t="shared" si="8"/>
        <v>62319000001248473403000</v>
      </c>
      <c r="I267" s="1" t="s">
        <v>29</v>
      </c>
      <c r="J267" s="1" t="str">
        <f t="shared" si="9"/>
        <v>2017-08-04</v>
      </c>
      <c r="K267" s="1" t="s">
        <v>1060</v>
      </c>
      <c r="L267" t="str">
        <f>VLOOKUP(H267,银行退!G:L,6,FALSE)</f>
        <v>20170803</v>
      </c>
    </row>
    <row r="268" spans="1:12">
      <c r="A268" s="1" t="s">
        <v>1061</v>
      </c>
      <c r="B268" s="1" t="s">
        <v>1062</v>
      </c>
      <c r="C268" s="4">
        <v>31.44</v>
      </c>
      <c r="D268" s="4" t="s">
        <v>24</v>
      </c>
      <c r="E268" s="6" t="s">
        <v>1063</v>
      </c>
      <c r="F268" s="1" t="s">
        <v>1064</v>
      </c>
      <c r="G268" s="1" t="s">
        <v>27</v>
      </c>
      <c r="H268" s="1" t="str">
        <f t="shared" si="8"/>
        <v>622848119860065907331.44</v>
      </c>
      <c r="I268" s="1" t="s">
        <v>29</v>
      </c>
      <c r="J268" s="1" t="str">
        <f t="shared" si="9"/>
        <v>2017-08-04</v>
      </c>
      <c r="K268" s="1" t="s">
        <v>33</v>
      </c>
      <c r="L268" t="str">
        <f>VLOOKUP(H268,银行退!G:L,6,FALSE)</f>
        <v>20170804</v>
      </c>
    </row>
    <row r="269" spans="1:12">
      <c r="A269" s="1" t="s">
        <v>1065</v>
      </c>
      <c r="B269" s="1" t="s">
        <v>1066</v>
      </c>
      <c r="C269" s="4">
        <v>59</v>
      </c>
      <c r="D269" s="4" t="s">
        <v>24</v>
      </c>
      <c r="E269" s="6" t="s">
        <v>1067</v>
      </c>
      <c r="F269" s="1" t="s">
        <v>1068</v>
      </c>
      <c r="G269" s="1" t="s">
        <v>27</v>
      </c>
      <c r="H269" s="1" t="str">
        <f t="shared" si="8"/>
        <v>625957300125222159</v>
      </c>
      <c r="I269" s="1" t="s">
        <v>29</v>
      </c>
      <c r="J269" s="1" t="str">
        <f t="shared" si="9"/>
        <v>2017-08-04</v>
      </c>
      <c r="K269" s="1" t="s">
        <v>28</v>
      </c>
      <c r="L269" t="str">
        <f>VLOOKUP(H269,银行退!G:L,6,FALSE)</f>
        <v>20170804</v>
      </c>
    </row>
    <row r="270" spans="1:12">
      <c r="A270" s="1" t="s">
        <v>1069</v>
      </c>
      <c r="B270" s="1" t="s">
        <v>1070</v>
      </c>
      <c r="C270" s="4">
        <v>78</v>
      </c>
      <c r="D270" s="4" t="s">
        <v>24</v>
      </c>
      <c r="E270" s="6" t="s">
        <v>1067</v>
      </c>
      <c r="F270" s="1" t="s">
        <v>1068</v>
      </c>
      <c r="G270" s="1" t="s">
        <v>27</v>
      </c>
      <c r="H270" s="1" t="str">
        <f t="shared" si="8"/>
        <v>625957300125222178</v>
      </c>
      <c r="I270" s="1" t="s">
        <v>29</v>
      </c>
      <c r="J270" s="1" t="str">
        <f t="shared" si="9"/>
        <v>2017-08-04</v>
      </c>
      <c r="K270" s="1" t="s">
        <v>28</v>
      </c>
      <c r="L270" t="str">
        <f>VLOOKUP(H270,银行退!G:L,6,FALSE)</f>
        <v>20170804</v>
      </c>
    </row>
    <row r="271" spans="1:12">
      <c r="A271" s="1" t="s">
        <v>1071</v>
      </c>
      <c r="B271" s="1" t="s">
        <v>1072</v>
      </c>
      <c r="C271" s="4">
        <v>314.83999999999997</v>
      </c>
      <c r="D271" s="4" t="s">
        <v>24</v>
      </c>
      <c r="E271" s="6" t="s">
        <v>1073</v>
      </c>
      <c r="F271" s="1" t="s">
        <v>1074</v>
      </c>
      <c r="G271" s="1" t="s">
        <v>27</v>
      </c>
      <c r="H271" s="1" t="str">
        <f t="shared" si="8"/>
        <v>6221887300024564609314.84</v>
      </c>
      <c r="I271" s="1" t="s">
        <v>29</v>
      </c>
      <c r="J271" s="1" t="str">
        <f t="shared" si="9"/>
        <v>2017-08-04</v>
      </c>
      <c r="K271" s="1" t="s">
        <v>47</v>
      </c>
      <c r="L271" t="str">
        <f>VLOOKUP(H271,银行退!G:L,6,FALSE)</f>
        <v>20170804</v>
      </c>
    </row>
    <row r="272" spans="1:12">
      <c r="A272" s="1" t="s">
        <v>1075</v>
      </c>
      <c r="B272" s="1" t="s">
        <v>1076</v>
      </c>
      <c r="C272" s="4">
        <v>53.3</v>
      </c>
      <c r="D272" s="4" t="s">
        <v>24</v>
      </c>
      <c r="E272" s="6" t="s">
        <v>1077</v>
      </c>
      <c r="F272" s="1" t="s">
        <v>1078</v>
      </c>
      <c r="G272" s="1" t="s">
        <v>27</v>
      </c>
      <c r="H272" s="1" t="str">
        <f t="shared" si="8"/>
        <v>622208250200689971053.3</v>
      </c>
      <c r="I272" s="1" t="s">
        <v>29</v>
      </c>
      <c r="J272" s="1" t="str">
        <f t="shared" si="9"/>
        <v>2017-08-04</v>
      </c>
      <c r="K272" s="1" t="s">
        <v>28</v>
      </c>
      <c r="L272" t="str">
        <f>VLOOKUP(H272,银行退!G:L,6,FALSE)</f>
        <v>20170804</v>
      </c>
    </row>
    <row r="273" spans="1:12">
      <c r="A273" s="1" t="s">
        <v>1079</v>
      </c>
      <c r="B273" s="1" t="s">
        <v>1080</v>
      </c>
      <c r="C273" s="4">
        <v>2400</v>
      </c>
      <c r="D273" s="4" t="s">
        <v>24</v>
      </c>
      <c r="E273" s="6" t="s">
        <v>1081</v>
      </c>
      <c r="F273" s="1" t="s">
        <v>1082</v>
      </c>
      <c r="G273" s="1" t="s">
        <v>27</v>
      </c>
      <c r="H273" s="1" t="str">
        <f t="shared" si="8"/>
        <v>62220225020211404572400</v>
      </c>
      <c r="I273" s="1" t="s">
        <v>29</v>
      </c>
      <c r="J273" s="1" t="str">
        <f t="shared" si="9"/>
        <v>2017-08-04</v>
      </c>
      <c r="K273" s="1" t="s">
        <v>28</v>
      </c>
      <c r="L273" t="str">
        <f>VLOOKUP(H273,银行退!G:L,6,FALSE)</f>
        <v>20170804</v>
      </c>
    </row>
    <row r="274" spans="1:12">
      <c r="A274" s="1" t="s">
        <v>1083</v>
      </c>
      <c r="B274" s="1" t="s">
        <v>1084</v>
      </c>
      <c r="C274" s="4">
        <v>30</v>
      </c>
      <c r="D274" s="4" t="s">
        <v>24</v>
      </c>
      <c r="E274" s="6" t="s">
        <v>1085</v>
      </c>
      <c r="F274" s="1" t="s">
        <v>1086</v>
      </c>
      <c r="G274" s="1" t="s">
        <v>27</v>
      </c>
      <c r="H274" s="1" t="str">
        <f t="shared" si="8"/>
        <v>622155038360941330</v>
      </c>
      <c r="I274" s="1" t="s">
        <v>29</v>
      </c>
      <c r="J274" s="1" t="str">
        <f t="shared" si="9"/>
        <v>2017-08-04</v>
      </c>
      <c r="K274" s="1" t="s">
        <v>168</v>
      </c>
      <c r="L274" t="str">
        <f>VLOOKUP(H274,银行退!G:L,6,FALSE)</f>
        <v>20170804</v>
      </c>
    </row>
    <row r="275" spans="1:12">
      <c r="A275" s="1" t="s">
        <v>1087</v>
      </c>
      <c r="B275" s="1" t="s">
        <v>1088</v>
      </c>
      <c r="C275" s="4">
        <v>2.91</v>
      </c>
      <c r="D275" s="4" t="s">
        <v>24</v>
      </c>
      <c r="E275" s="6" t="s">
        <v>1089</v>
      </c>
      <c r="F275" s="1" t="s">
        <v>1090</v>
      </c>
      <c r="G275" s="1" t="s">
        <v>27</v>
      </c>
      <c r="H275" s="1" t="str">
        <f t="shared" si="8"/>
        <v>62518800038286862.91</v>
      </c>
      <c r="I275" s="1" t="s">
        <v>29</v>
      </c>
      <c r="J275" s="1" t="str">
        <f t="shared" si="9"/>
        <v>2017-08-04</v>
      </c>
      <c r="K275" s="1" t="s">
        <v>28</v>
      </c>
      <c r="L275" t="str">
        <f>VLOOKUP(H275,银行退!G:L,6,FALSE)</f>
        <v>20170804</v>
      </c>
    </row>
    <row r="276" spans="1:12">
      <c r="A276" s="1" t="s">
        <v>1091</v>
      </c>
      <c r="B276" s="1" t="s">
        <v>1092</v>
      </c>
      <c r="C276" s="4">
        <v>821.6</v>
      </c>
      <c r="D276" s="4" t="s">
        <v>24</v>
      </c>
      <c r="E276" s="6" t="s">
        <v>1093</v>
      </c>
      <c r="F276" s="1" t="s">
        <v>1094</v>
      </c>
      <c r="G276" s="1" t="s">
        <v>27</v>
      </c>
      <c r="H276" s="1" t="str">
        <f t="shared" si="8"/>
        <v>6223691385520949821.6</v>
      </c>
      <c r="I276" s="1" t="s">
        <v>29</v>
      </c>
      <c r="J276" s="1" t="str">
        <f t="shared" si="9"/>
        <v>2017-08-04</v>
      </c>
      <c r="K276" s="1" t="s">
        <v>82</v>
      </c>
      <c r="L276" t="str">
        <f>VLOOKUP(H276,银行退!G:L,6,FALSE)</f>
        <v>20170803</v>
      </c>
    </row>
    <row r="277" spans="1:12">
      <c r="A277" s="1" t="s">
        <v>1095</v>
      </c>
      <c r="B277" s="1" t="s">
        <v>1096</v>
      </c>
      <c r="C277" s="4">
        <v>685</v>
      </c>
      <c r="D277" s="4" t="s">
        <v>24</v>
      </c>
      <c r="E277" s="6" t="s">
        <v>1097</v>
      </c>
      <c r="F277" s="1" t="s">
        <v>1098</v>
      </c>
      <c r="G277" s="1" t="s">
        <v>27</v>
      </c>
      <c r="H277" s="1" t="str">
        <f t="shared" si="8"/>
        <v>6228480860793445914685</v>
      </c>
      <c r="I277" s="1" t="s">
        <v>29</v>
      </c>
      <c r="J277" s="1" t="str">
        <f t="shared" si="9"/>
        <v>2017-08-04</v>
      </c>
      <c r="K277" s="1" t="s">
        <v>33</v>
      </c>
      <c r="L277" t="str">
        <f>VLOOKUP(H277,银行退!G:L,6,FALSE)</f>
        <v>20170804</v>
      </c>
    </row>
    <row r="278" spans="1:12">
      <c r="A278" s="1" t="s">
        <v>1099</v>
      </c>
      <c r="B278" s="1" t="s">
        <v>1100</v>
      </c>
      <c r="C278" s="4">
        <v>5.49</v>
      </c>
      <c r="D278" s="4" t="s">
        <v>24</v>
      </c>
      <c r="E278" s="6" t="s">
        <v>1101</v>
      </c>
      <c r="F278" s="1" t="s">
        <v>1102</v>
      </c>
      <c r="G278" s="1" t="s">
        <v>27</v>
      </c>
      <c r="H278" s="1" t="str">
        <f t="shared" si="8"/>
        <v>62179973000240291375.49</v>
      </c>
      <c r="I278" s="1" t="s">
        <v>29</v>
      </c>
      <c r="J278" s="1" t="str">
        <f t="shared" si="9"/>
        <v>2017-08-04</v>
      </c>
      <c r="K278" s="1" t="s">
        <v>47</v>
      </c>
      <c r="L278" t="str">
        <f>VLOOKUP(H278,银行退!G:L,6,FALSE)</f>
        <v>20170803</v>
      </c>
    </row>
    <row r="279" spans="1:12">
      <c r="A279" s="1" t="s">
        <v>1103</v>
      </c>
      <c r="B279" s="1" t="s">
        <v>1104</v>
      </c>
      <c r="C279" s="4">
        <v>720</v>
      </c>
      <c r="D279" s="4" t="s">
        <v>24</v>
      </c>
      <c r="E279" s="6" t="s">
        <v>1105</v>
      </c>
      <c r="F279" s="1" t="s">
        <v>1106</v>
      </c>
      <c r="G279" s="1" t="s">
        <v>27</v>
      </c>
      <c r="H279" s="1" t="str">
        <f t="shared" si="8"/>
        <v>6222600590010065231720</v>
      </c>
      <c r="I279" s="1" t="s">
        <v>29</v>
      </c>
      <c r="J279" s="1" t="str">
        <f t="shared" si="9"/>
        <v>2017-08-04</v>
      </c>
      <c r="K279" s="1" t="s">
        <v>56</v>
      </c>
      <c r="L279" t="str">
        <f>VLOOKUP(H279,银行退!G:L,6,FALSE)</f>
        <v>20170804</v>
      </c>
    </row>
    <row r="280" spans="1:12">
      <c r="A280" s="1" t="s">
        <v>1107</v>
      </c>
      <c r="B280" s="1" t="s">
        <v>1108</v>
      </c>
      <c r="C280" s="4">
        <v>290</v>
      </c>
      <c r="D280" s="4" t="s">
        <v>24</v>
      </c>
      <c r="E280" s="6" t="s">
        <v>1109</v>
      </c>
      <c r="F280" s="1" t="s">
        <v>1110</v>
      </c>
      <c r="G280" s="1" t="s">
        <v>27</v>
      </c>
      <c r="H280" s="1" t="str">
        <f t="shared" si="8"/>
        <v>62230827004061097290</v>
      </c>
      <c r="I280" s="1" t="s">
        <v>29</v>
      </c>
      <c r="J280" s="1" t="str">
        <f t="shared" si="9"/>
        <v>2017-08-04</v>
      </c>
      <c r="K280" s="1" t="s">
        <v>1111</v>
      </c>
      <c r="L280" t="str">
        <f>VLOOKUP(H280,银行退!G:L,6,FALSE)</f>
        <v>20170803</v>
      </c>
    </row>
    <row r="281" spans="1:12">
      <c r="A281" s="1" t="s">
        <v>1112</v>
      </c>
      <c r="B281" s="1" t="s">
        <v>1113</v>
      </c>
      <c r="C281" s="4">
        <v>27.3</v>
      </c>
      <c r="D281" s="4" t="s">
        <v>24</v>
      </c>
      <c r="E281" s="6" t="s">
        <v>1114</v>
      </c>
      <c r="F281" s="1" t="s">
        <v>1115</v>
      </c>
      <c r="G281" s="1" t="s">
        <v>27</v>
      </c>
      <c r="H281" s="1" t="str">
        <f t="shared" si="8"/>
        <v>622369164571674127.3</v>
      </c>
      <c r="I281" s="1" t="s">
        <v>29</v>
      </c>
      <c r="J281" s="1" t="str">
        <f t="shared" si="9"/>
        <v>2017-08-04</v>
      </c>
      <c r="K281" s="1" t="s">
        <v>82</v>
      </c>
      <c r="L281" t="str">
        <f>VLOOKUP(H281,银行退!G:L,6,FALSE)</f>
        <v>20170803</v>
      </c>
    </row>
    <row r="282" spans="1:12">
      <c r="A282" s="1" t="s">
        <v>1116</v>
      </c>
      <c r="B282" s="1" t="s">
        <v>1117</v>
      </c>
      <c r="C282" s="4">
        <v>500</v>
      </c>
      <c r="D282" s="4" t="s">
        <v>24</v>
      </c>
      <c r="E282" s="6" t="s">
        <v>1118</v>
      </c>
      <c r="F282" s="1" t="s">
        <v>1119</v>
      </c>
      <c r="G282" s="1" t="s">
        <v>27</v>
      </c>
      <c r="H282" s="1" t="str">
        <f t="shared" si="8"/>
        <v>6210178002022173455500</v>
      </c>
      <c r="I282" s="1" t="s">
        <v>29</v>
      </c>
      <c r="J282" s="1" t="str">
        <f t="shared" si="9"/>
        <v>2017-08-04</v>
      </c>
      <c r="K282" s="1" t="s">
        <v>1120</v>
      </c>
      <c r="L282" t="str">
        <f>VLOOKUP(H282,银行退!G:L,6,FALSE)</f>
        <v>20170803</v>
      </c>
    </row>
    <row r="283" spans="1:12">
      <c r="A283" s="1" t="s">
        <v>1121</v>
      </c>
      <c r="B283" s="1" t="s">
        <v>1122</v>
      </c>
      <c r="C283" s="4">
        <v>95</v>
      </c>
      <c r="D283" s="4" t="s">
        <v>24</v>
      </c>
      <c r="E283" s="6" t="s">
        <v>1123</v>
      </c>
      <c r="F283" s="1" t="s">
        <v>1124</v>
      </c>
      <c r="G283" s="1" t="s">
        <v>27</v>
      </c>
      <c r="H283" s="1" t="str">
        <f t="shared" si="8"/>
        <v>623190000010613184695</v>
      </c>
      <c r="I283" s="1" t="s">
        <v>29</v>
      </c>
      <c r="J283" s="1" t="str">
        <f t="shared" si="9"/>
        <v>2017-08-04</v>
      </c>
      <c r="K283" s="1" t="s">
        <v>51</v>
      </c>
      <c r="L283" t="str">
        <f>VLOOKUP(H283,银行退!G:L,6,FALSE)</f>
        <v>20170803</v>
      </c>
    </row>
    <row r="284" spans="1:12">
      <c r="A284" s="1" t="s">
        <v>1125</v>
      </c>
      <c r="B284" s="1" t="s">
        <v>1126</v>
      </c>
      <c r="C284" s="4">
        <v>260</v>
      </c>
      <c r="D284" s="4" t="s">
        <v>24</v>
      </c>
      <c r="E284" s="6" t="s">
        <v>1127</v>
      </c>
      <c r="F284" s="1" t="s">
        <v>1128</v>
      </c>
      <c r="G284" s="1" t="s">
        <v>27</v>
      </c>
      <c r="H284" s="1" t="str">
        <f t="shared" si="8"/>
        <v>6217997300016014758260</v>
      </c>
      <c r="I284" s="1" t="s">
        <v>29</v>
      </c>
      <c r="J284" s="1" t="str">
        <f t="shared" si="9"/>
        <v>2017-08-04</v>
      </c>
      <c r="K284" s="1" t="s">
        <v>47</v>
      </c>
      <c r="L284" t="str">
        <f>VLOOKUP(H284,银行退!G:L,6,FALSE)</f>
        <v>20170803</v>
      </c>
    </row>
    <row r="285" spans="1:12">
      <c r="A285" s="1" t="s">
        <v>1129</v>
      </c>
      <c r="B285" s="1" t="s">
        <v>1130</v>
      </c>
      <c r="C285" s="4">
        <v>430</v>
      </c>
      <c r="D285" s="4" t="s">
        <v>24</v>
      </c>
      <c r="E285" s="6" t="s">
        <v>1131</v>
      </c>
      <c r="F285" s="1" t="s">
        <v>1132</v>
      </c>
      <c r="G285" s="1" t="s">
        <v>27</v>
      </c>
      <c r="H285" s="1" t="str">
        <f t="shared" si="8"/>
        <v>6283411195093731430</v>
      </c>
      <c r="I285" s="1" t="s">
        <v>29</v>
      </c>
      <c r="J285" s="1" t="str">
        <f t="shared" si="9"/>
        <v>2017-08-04</v>
      </c>
      <c r="K285" s="1" t="s">
        <v>28</v>
      </c>
      <c r="L285" t="str">
        <f>VLOOKUP(H285,银行退!G:L,6,FALSE)</f>
        <v>20170803</v>
      </c>
    </row>
    <row r="286" spans="1:12">
      <c r="A286" s="1" t="s">
        <v>1133</v>
      </c>
      <c r="B286" s="1" t="s">
        <v>1134</v>
      </c>
      <c r="C286" s="4">
        <v>1410.59</v>
      </c>
      <c r="D286" s="4" t="s">
        <v>24</v>
      </c>
      <c r="E286" s="6" t="s">
        <v>1135</v>
      </c>
      <c r="F286" s="1" t="s">
        <v>1136</v>
      </c>
      <c r="G286" s="1" t="s">
        <v>27</v>
      </c>
      <c r="H286" s="1" t="str">
        <f t="shared" si="8"/>
        <v>62284828985839160721410.59</v>
      </c>
      <c r="I286" s="1" t="s">
        <v>29</v>
      </c>
      <c r="J286" s="1" t="str">
        <f t="shared" si="9"/>
        <v>2017-08-04</v>
      </c>
      <c r="K286" s="1" t="s">
        <v>33</v>
      </c>
      <c r="L286" t="str">
        <f>VLOOKUP(H286,银行退!G:L,6,FALSE)</f>
        <v>20170803</v>
      </c>
    </row>
    <row r="287" spans="1:12">
      <c r="A287" s="1" t="s">
        <v>1137</v>
      </c>
      <c r="B287" s="1" t="s">
        <v>1138</v>
      </c>
      <c r="C287" s="4">
        <v>763.2</v>
      </c>
      <c r="D287" s="4" t="s">
        <v>24</v>
      </c>
      <c r="E287" s="6" t="s">
        <v>1139</v>
      </c>
      <c r="F287" s="1" t="s">
        <v>1140</v>
      </c>
      <c r="G287" s="1" t="s">
        <v>27</v>
      </c>
      <c r="H287" s="1" t="str">
        <f t="shared" si="8"/>
        <v>6231900000077934459763.2</v>
      </c>
      <c r="I287" s="1" t="s">
        <v>29</v>
      </c>
      <c r="J287" s="1" t="str">
        <f t="shared" si="9"/>
        <v>2017-08-04</v>
      </c>
      <c r="K287" s="1" t="s">
        <v>203</v>
      </c>
      <c r="L287" t="str">
        <f>VLOOKUP(H287,银行退!G:L,6,FALSE)</f>
        <v>20170803</v>
      </c>
    </row>
    <row r="288" spans="1:12">
      <c r="A288" s="1" t="s">
        <v>1141</v>
      </c>
      <c r="B288" s="1" t="s">
        <v>1142</v>
      </c>
      <c r="C288" s="4">
        <v>1335</v>
      </c>
      <c r="D288" s="4" t="s">
        <v>24</v>
      </c>
      <c r="E288" s="6" t="s">
        <v>1143</v>
      </c>
      <c r="F288" s="1" t="s">
        <v>1144</v>
      </c>
      <c r="G288" s="1" t="s">
        <v>27</v>
      </c>
      <c r="H288" s="1" t="str">
        <f t="shared" si="8"/>
        <v>62236914070787931335</v>
      </c>
      <c r="I288" s="1" t="s">
        <v>29</v>
      </c>
      <c r="J288" s="1" t="str">
        <f t="shared" si="9"/>
        <v>2017-08-04</v>
      </c>
      <c r="K288" s="1" t="s">
        <v>1145</v>
      </c>
      <c r="L288" t="str">
        <f>VLOOKUP(H288,银行退!G:L,6,FALSE)</f>
        <v>20170803</v>
      </c>
    </row>
    <row r="289" spans="1:12">
      <c r="A289" s="1" t="s">
        <v>1146</v>
      </c>
      <c r="B289" s="1" t="s">
        <v>1147</v>
      </c>
      <c r="C289" s="4">
        <v>380</v>
      </c>
      <c r="D289" s="4" t="s">
        <v>24</v>
      </c>
      <c r="E289" s="6" t="s">
        <v>1148</v>
      </c>
      <c r="F289" s="1" t="s">
        <v>1149</v>
      </c>
      <c r="G289" s="1" t="s">
        <v>27</v>
      </c>
      <c r="H289" s="1" t="str">
        <f t="shared" si="8"/>
        <v>6231900000108511821380</v>
      </c>
      <c r="I289" s="1" t="s">
        <v>29</v>
      </c>
      <c r="J289" s="1" t="str">
        <f t="shared" si="9"/>
        <v>2017-08-04</v>
      </c>
      <c r="K289" s="1" t="s">
        <v>1150</v>
      </c>
      <c r="L289" t="str">
        <f>VLOOKUP(H289,银行退!G:L,6,FALSE)</f>
        <v>20170803</v>
      </c>
    </row>
    <row r="290" spans="1:12">
      <c r="A290" s="1" t="s">
        <v>1151</v>
      </c>
      <c r="B290" s="1" t="s">
        <v>1152</v>
      </c>
      <c r="C290" s="4">
        <v>401.65</v>
      </c>
      <c r="D290" s="4" t="s">
        <v>24</v>
      </c>
      <c r="E290" s="6" t="s">
        <v>1153</v>
      </c>
      <c r="F290" s="1" t="s">
        <v>1154</v>
      </c>
      <c r="G290" s="1" t="s">
        <v>27</v>
      </c>
      <c r="H290" s="1" t="str">
        <f t="shared" si="8"/>
        <v>6223690725177485401.65</v>
      </c>
      <c r="I290" s="1" t="s">
        <v>29</v>
      </c>
      <c r="J290" s="1" t="str">
        <f t="shared" si="9"/>
        <v>2017-08-04</v>
      </c>
      <c r="K290" s="1" t="s">
        <v>1155</v>
      </c>
      <c r="L290" t="str">
        <f>VLOOKUP(H290,银行退!G:L,6,FALSE)</f>
        <v>20170803</v>
      </c>
    </row>
    <row r="291" spans="1:12">
      <c r="A291" s="1" t="s">
        <v>1156</v>
      </c>
      <c r="B291" s="1" t="s">
        <v>1157</v>
      </c>
      <c r="C291" s="4">
        <v>1900</v>
      </c>
      <c r="D291" s="4" t="s">
        <v>24</v>
      </c>
      <c r="E291" s="6" t="s">
        <v>1158</v>
      </c>
      <c r="F291" s="1" t="s">
        <v>1159</v>
      </c>
      <c r="G291" s="1" t="s">
        <v>27</v>
      </c>
      <c r="H291" s="1" t="str">
        <f t="shared" si="8"/>
        <v>62319000001413344391900</v>
      </c>
      <c r="I291" s="1" t="s">
        <v>29</v>
      </c>
      <c r="J291" s="1" t="str">
        <f t="shared" si="9"/>
        <v>2017-08-04</v>
      </c>
      <c r="K291" s="1" t="s">
        <v>82</v>
      </c>
      <c r="L291" t="str">
        <f>VLOOKUP(H291,银行退!G:L,6,FALSE)</f>
        <v>20170803</v>
      </c>
    </row>
    <row r="292" spans="1:12">
      <c r="A292" s="1" t="s">
        <v>1160</v>
      </c>
      <c r="B292" s="1" t="s">
        <v>1161</v>
      </c>
      <c r="C292" s="4">
        <v>0.9</v>
      </c>
      <c r="D292" s="4" t="s">
        <v>24</v>
      </c>
      <c r="E292" s="6" t="s">
        <v>1162</v>
      </c>
      <c r="F292" s="1" t="s">
        <v>1163</v>
      </c>
      <c r="G292" s="1" t="s">
        <v>27</v>
      </c>
      <c r="H292" s="1" t="str">
        <f t="shared" si="8"/>
        <v>62284819385038667740.9</v>
      </c>
      <c r="I292" s="1" t="s">
        <v>29</v>
      </c>
      <c r="J292" s="1" t="str">
        <f t="shared" si="9"/>
        <v>2017-08-04</v>
      </c>
      <c r="K292" s="1" t="s">
        <v>33</v>
      </c>
      <c r="L292" t="str">
        <f>VLOOKUP(H292,银行退!G:L,6,FALSE)</f>
        <v>20170803</v>
      </c>
    </row>
    <row r="293" spans="1:12">
      <c r="A293" s="1" t="s">
        <v>1164</v>
      </c>
      <c r="B293" s="1" t="s">
        <v>1165</v>
      </c>
      <c r="C293" s="4">
        <v>274.58999999999997</v>
      </c>
      <c r="D293" s="4" t="s">
        <v>24</v>
      </c>
      <c r="E293" s="6" t="s">
        <v>1166</v>
      </c>
      <c r="F293" s="1" t="s">
        <v>1167</v>
      </c>
      <c r="G293" s="1" t="s">
        <v>27</v>
      </c>
      <c r="H293" s="1" t="str">
        <f t="shared" si="8"/>
        <v>6231900000092260328274.59</v>
      </c>
      <c r="I293" s="1" t="s">
        <v>29</v>
      </c>
      <c r="J293" s="1" t="str">
        <f t="shared" si="9"/>
        <v>2017-08-04</v>
      </c>
      <c r="K293" s="1" t="s">
        <v>1168</v>
      </c>
      <c r="L293" t="str">
        <f>VLOOKUP(H293,银行退!G:L,6,FALSE)</f>
        <v>20170802</v>
      </c>
    </row>
    <row r="294" spans="1:12">
      <c r="A294" s="1" t="s">
        <v>1169</v>
      </c>
      <c r="B294" s="1" t="s">
        <v>1170</v>
      </c>
      <c r="C294" s="4">
        <v>174</v>
      </c>
      <c r="D294" s="4" t="s">
        <v>24</v>
      </c>
      <c r="E294" s="6" t="s">
        <v>1171</v>
      </c>
      <c r="F294" s="1" t="s">
        <v>1172</v>
      </c>
      <c r="G294" s="1" t="s">
        <v>27</v>
      </c>
      <c r="H294" s="1" t="str">
        <f t="shared" si="8"/>
        <v>6228930001074061353174</v>
      </c>
      <c r="I294" s="1" t="s">
        <v>29</v>
      </c>
      <c r="J294" s="1" t="str">
        <f t="shared" si="9"/>
        <v>2017-08-04</v>
      </c>
      <c r="K294" s="1" t="s">
        <v>28</v>
      </c>
      <c r="L294" t="str">
        <f>VLOOKUP(H294,银行退!G:L,6,FALSE)</f>
        <v>20170802</v>
      </c>
    </row>
    <row r="295" spans="1:12">
      <c r="A295" s="1" t="s">
        <v>1173</v>
      </c>
      <c r="B295" s="1" t="s">
        <v>1174</v>
      </c>
      <c r="C295" s="4">
        <v>2023.76</v>
      </c>
      <c r="D295" s="4" t="s">
        <v>24</v>
      </c>
      <c r="E295" s="6" t="s">
        <v>1175</v>
      </c>
      <c r="F295" s="1" t="s">
        <v>1176</v>
      </c>
      <c r="G295" s="1" t="s">
        <v>27</v>
      </c>
      <c r="H295" s="1" t="str">
        <f t="shared" si="8"/>
        <v>62319000000611739082023.76</v>
      </c>
      <c r="I295" s="1" t="s">
        <v>29</v>
      </c>
      <c r="J295" s="1" t="str">
        <f t="shared" si="9"/>
        <v>2017-08-04</v>
      </c>
      <c r="K295" s="1" t="s">
        <v>87</v>
      </c>
      <c r="L295" t="str">
        <f>VLOOKUP(H295,银行退!G:L,6,FALSE)</f>
        <v>20170803</v>
      </c>
    </row>
    <row r="296" spans="1:12">
      <c r="A296" s="1" t="s">
        <v>1177</v>
      </c>
      <c r="B296" s="1" t="s">
        <v>1178</v>
      </c>
      <c r="C296" s="4">
        <v>236.5</v>
      </c>
      <c r="D296" s="4" t="s">
        <v>24</v>
      </c>
      <c r="E296" s="6" t="s">
        <v>1179</v>
      </c>
      <c r="F296" s="1" t="s">
        <v>1180</v>
      </c>
      <c r="G296" s="1" t="s">
        <v>27</v>
      </c>
      <c r="H296" s="1" t="str">
        <f t="shared" si="8"/>
        <v>6228930001101448276236.5</v>
      </c>
      <c r="I296" s="1" t="s">
        <v>29</v>
      </c>
      <c r="J296" s="1" t="str">
        <f t="shared" si="9"/>
        <v>2017-08-04</v>
      </c>
      <c r="K296" s="1" t="s">
        <v>28</v>
      </c>
      <c r="L296" t="str">
        <f>VLOOKUP(H296,银行退!G:L,6,FALSE)</f>
        <v>20170803</v>
      </c>
    </row>
    <row r="297" spans="1:12">
      <c r="A297" s="1" t="s">
        <v>1181</v>
      </c>
      <c r="B297" s="1" t="s">
        <v>1182</v>
      </c>
      <c r="C297" s="4">
        <v>194</v>
      </c>
      <c r="D297" s="4" t="s">
        <v>24</v>
      </c>
      <c r="E297" s="6" t="s">
        <v>1183</v>
      </c>
      <c r="F297" s="1" t="s">
        <v>1184</v>
      </c>
      <c r="G297" s="1" t="s">
        <v>27</v>
      </c>
      <c r="H297" s="1" t="str">
        <f t="shared" si="8"/>
        <v>6212264100031015229194</v>
      </c>
      <c r="I297" s="1" t="s">
        <v>29</v>
      </c>
      <c r="J297" s="1" t="str">
        <f t="shared" si="9"/>
        <v>2017-08-04</v>
      </c>
      <c r="K297" s="1" t="s">
        <v>28</v>
      </c>
      <c r="L297" t="str">
        <f>VLOOKUP(H297,银行退!G:L,6,FALSE)</f>
        <v>20170803</v>
      </c>
    </row>
    <row r="298" spans="1:12">
      <c r="A298" s="1" t="s">
        <v>1185</v>
      </c>
      <c r="B298" s="1" t="s">
        <v>1186</v>
      </c>
      <c r="C298" s="4">
        <v>1600</v>
      </c>
      <c r="D298" s="4" t="s">
        <v>24</v>
      </c>
      <c r="E298" s="6" t="s">
        <v>1187</v>
      </c>
      <c r="F298" s="1" t="s">
        <v>1188</v>
      </c>
      <c r="G298" s="1" t="s">
        <v>27</v>
      </c>
      <c r="H298" s="1" t="str">
        <f t="shared" si="8"/>
        <v>62284808660994934661600</v>
      </c>
      <c r="I298" s="1" t="s">
        <v>29</v>
      </c>
      <c r="J298" s="1" t="str">
        <f t="shared" si="9"/>
        <v>2017-08-04</v>
      </c>
      <c r="K298" s="1" t="s">
        <v>33</v>
      </c>
      <c r="L298" t="str">
        <f>VLOOKUP(H298,银行退!G:L,6,FALSE)</f>
        <v>20170803</v>
      </c>
    </row>
    <row r="299" spans="1:12">
      <c r="A299" s="1" t="s">
        <v>1189</v>
      </c>
      <c r="B299" s="1" t="s">
        <v>1190</v>
      </c>
      <c r="C299" s="4">
        <v>530</v>
      </c>
      <c r="D299" s="4" t="s">
        <v>24</v>
      </c>
      <c r="E299" s="6" t="s">
        <v>9380</v>
      </c>
      <c r="F299" s="1" t="s">
        <v>327</v>
      </c>
      <c r="G299" s="1" t="s">
        <v>28</v>
      </c>
      <c r="H299" s="1" t="str">
        <f t="shared" si="8"/>
        <v>4367480100477614530</v>
      </c>
      <c r="I299" s="1" t="s">
        <v>323</v>
      </c>
      <c r="J299" s="1" t="str">
        <f t="shared" si="9"/>
        <v>2017-08-04</v>
      </c>
      <c r="K299" s="1" t="s">
        <v>13877</v>
      </c>
      <c r="L299" t="str">
        <f>VLOOKUP(H299,银行退!G:L,6,FALSE)</f>
        <v>20170803</v>
      </c>
    </row>
    <row r="300" spans="1:12">
      <c r="A300" s="1" t="s">
        <v>1191</v>
      </c>
      <c r="B300" s="1" t="s">
        <v>1192</v>
      </c>
      <c r="C300" s="4">
        <v>119.92</v>
      </c>
      <c r="D300" s="4" t="s">
        <v>24</v>
      </c>
      <c r="E300" s="6" t="s">
        <v>1193</v>
      </c>
      <c r="F300" s="1" t="s">
        <v>1194</v>
      </c>
      <c r="G300" s="1" t="s">
        <v>27</v>
      </c>
      <c r="H300" s="1" t="str">
        <f t="shared" si="8"/>
        <v>6228483316208604261119.92</v>
      </c>
      <c r="I300" s="1" t="s">
        <v>29</v>
      </c>
      <c r="J300" s="1" t="str">
        <f t="shared" si="9"/>
        <v>2017-08-04</v>
      </c>
      <c r="K300" s="1" t="s">
        <v>33</v>
      </c>
      <c r="L300" t="str">
        <f>VLOOKUP(H300,银行退!G:L,6,FALSE)</f>
        <v>20170803</v>
      </c>
    </row>
    <row r="301" spans="1:12">
      <c r="A301" s="1" t="s">
        <v>1195</v>
      </c>
      <c r="B301" s="1" t="s">
        <v>1196</v>
      </c>
      <c r="C301" s="4">
        <v>4.84</v>
      </c>
      <c r="D301" s="4" t="s">
        <v>24</v>
      </c>
      <c r="E301" s="6" t="s">
        <v>1197</v>
      </c>
      <c r="F301" s="1" t="s">
        <v>1198</v>
      </c>
      <c r="G301" s="1" t="s">
        <v>27</v>
      </c>
      <c r="H301" s="1" t="str">
        <f t="shared" si="8"/>
        <v>62366838600035149864.84</v>
      </c>
      <c r="I301" s="1" t="s">
        <v>29</v>
      </c>
      <c r="J301" s="1" t="str">
        <f t="shared" si="9"/>
        <v>2017-08-04</v>
      </c>
      <c r="K301" s="1" t="s">
        <v>28</v>
      </c>
      <c r="L301" t="str">
        <f>VLOOKUP(H301,银行退!G:L,6,FALSE)</f>
        <v>20170802</v>
      </c>
    </row>
    <row r="302" spans="1:12">
      <c r="A302" s="1" t="s">
        <v>1199</v>
      </c>
      <c r="B302" s="1" t="s">
        <v>1200</v>
      </c>
      <c r="C302" s="4">
        <v>245.5</v>
      </c>
      <c r="D302" s="4" t="s">
        <v>24</v>
      </c>
      <c r="E302" s="6" t="s">
        <v>1201</v>
      </c>
      <c r="F302" s="1" t="s">
        <v>1202</v>
      </c>
      <c r="G302" s="1" t="s">
        <v>27</v>
      </c>
      <c r="H302" s="1" t="str">
        <f t="shared" si="8"/>
        <v>6217003950003892277245.5</v>
      </c>
      <c r="I302" s="1" t="s">
        <v>29</v>
      </c>
      <c r="J302" s="1" t="str">
        <f t="shared" si="9"/>
        <v>2017-08-04</v>
      </c>
      <c r="K302" s="1" t="s">
        <v>28</v>
      </c>
      <c r="L302" t="str">
        <f>VLOOKUP(H302,银行退!G:L,6,FALSE)</f>
        <v>20170802</v>
      </c>
    </row>
    <row r="303" spans="1:12">
      <c r="A303" s="1" t="s">
        <v>1203</v>
      </c>
      <c r="B303" s="1" t="s">
        <v>1204</v>
      </c>
      <c r="C303" s="4">
        <v>500</v>
      </c>
      <c r="D303" s="4" t="s">
        <v>24</v>
      </c>
      <c r="E303" s="6" t="s">
        <v>1205</v>
      </c>
      <c r="F303" s="1" t="s">
        <v>1206</v>
      </c>
      <c r="G303" s="1" t="s">
        <v>27</v>
      </c>
      <c r="H303" s="1" t="str">
        <f t="shared" si="8"/>
        <v>6217003860022823759500</v>
      </c>
      <c r="I303" s="1" t="s">
        <v>29</v>
      </c>
      <c r="J303" s="1" t="str">
        <f t="shared" si="9"/>
        <v>2017-08-04</v>
      </c>
      <c r="K303" s="1" t="s">
        <v>28</v>
      </c>
      <c r="L303" t="str">
        <f>VLOOKUP(H303,银行退!G:L,6,FALSE)</f>
        <v>20170802</v>
      </c>
    </row>
    <row r="304" spans="1:12">
      <c r="A304" s="1" t="s">
        <v>1207</v>
      </c>
      <c r="B304" s="1" t="s">
        <v>1208</v>
      </c>
      <c r="C304" s="4">
        <v>500</v>
      </c>
      <c r="D304" s="4" t="s">
        <v>24</v>
      </c>
      <c r="E304" s="6" t="s">
        <v>1209</v>
      </c>
      <c r="F304" s="1" t="s">
        <v>1210</v>
      </c>
      <c r="G304" s="1" t="s">
        <v>27</v>
      </c>
      <c r="H304" s="1" t="str">
        <f t="shared" si="8"/>
        <v>622908473478873113500</v>
      </c>
      <c r="I304" s="1" t="s">
        <v>29</v>
      </c>
      <c r="J304" s="1" t="str">
        <f t="shared" si="9"/>
        <v>2017-08-04</v>
      </c>
      <c r="K304" s="1" t="s">
        <v>28</v>
      </c>
      <c r="L304" t="str">
        <f>VLOOKUP(H304,银行退!G:L,6,FALSE)</f>
        <v>20170802</v>
      </c>
    </row>
    <row r="305" spans="1:12">
      <c r="A305" s="1" t="s">
        <v>1211</v>
      </c>
      <c r="B305" s="1" t="s">
        <v>1212</v>
      </c>
      <c r="C305" s="4">
        <v>100</v>
      </c>
      <c r="D305" s="4" t="s">
        <v>24</v>
      </c>
      <c r="E305" s="6" t="s">
        <v>1213</v>
      </c>
      <c r="F305" s="1" t="s">
        <v>1214</v>
      </c>
      <c r="G305" s="1" t="s">
        <v>27</v>
      </c>
      <c r="H305" s="1" t="str">
        <f t="shared" si="8"/>
        <v>6214600180003734576100</v>
      </c>
      <c r="I305" s="1" t="s">
        <v>29</v>
      </c>
      <c r="J305" s="1" t="str">
        <f t="shared" si="9"/>
        <v>2017-08-02</v>
      </c>
      <c r="K305" s="1" t="s">
        <v>28</v>
      </c>
      <c r="L305" t="str">
        <f>VLOOKUP(H305,银行退!G:L,6,FALSE)</f>
        <v>20170802</v>
      </c>
    </row>
    <row r="306" spans="1:12">
      <c r="A306" s="1" t="s">
        <v>1215</v>
      </c>
      <c r="B306" s="1" t="s">
        <v>1216</v>
      </c>
      <c r="C306" s="4">
        <v>2000</v>
      </c>
      <c r="D306" s="4" t="s">
        <v>24</v>
      </c>
      <c r="E306" s="6" t="s">
        <v>1217</v>
      </c>
      <c r="F306" s="1" t="s">
        <v>1218</v>
      </c>
      <c r="G306" s="1" t="s">
        <v>27</v>
      </c>
      <c r="H306" s="1" t="str">
        <f t="shared" si="8"/>
        <v>62284836106277937172000</v>
      </c>
      <c r="I306" s="1" t="s">
        <v>29</v>
      </c>
      <c r="J306" s="1" t="str">
        <f t="shared" si="9"/>
        <v>2017-08-02</v>
      </c>
      <c r="K306" s="1" t="s">
        <v>33</v>
      </c>
      <c r="L306" t="str">
        <f>VLOOKUP(H306,银行退!G:L,6,FALSE)</f>
        <v>20170802</v>
      </c>
    </row>
    <row r="307" spans="1:12">
      <c r="A307" s="1" t="s">
        <v>1219</v>
      </c>
      <c r="B307" s="1" t="s">
        <v>1220</v>
      </c>
      <c r="C307" s="4">
        <v>992.5</v>
      </c>
      <c r="D307" s="4" t="s">
        <v>24</v>
      </c>
      <c r="E307" s="6" t="s">
        <v>1221</v>
      </c>
      <c r="F307" s="1" t="s">
        <v>1222</v>
      </c>
      <c r="G307" s="1" t="s">
        <v>27</v>
      </c>
      <c r="H307" s="1" t="str">
        <f t="shared" si="8"/>
        <v>6228480868623919677992.5</v>
      </c>
      <c r="I307" s="1" t="s">
        <v>29</v>
      </c>
      <c r="J307" s="1" t="str">
        <f t="shared" si="9"/>
        <v>2017-08-02</v>
      </c>
      <c r="K307" s="1" t="s">
        <v>33</v>
      </c>
      <c r="L307" t="str">
        <f>VLOOKUP(H307,银行退!G:L,6,FALSE)</f>
        <v>20170802</v>
      </c>
    </row>
    <row r="308" spans="1:12">
      <c r="A308" s="1" t="s">
        <v>1223</v>
      </c>
      <c r="B308" s="1" t="s">
        <v>1224</v>
      </c>
      <c r="C308" s="4">
        <v>53.41</v>
      </c>
      <c r="D308" s="4" t="s">
        <v>24</v>
      </c>
      <c r="E308" s="6" t="s">
        <v>1225</v>
      </c>
      <c r="F308" s="1" t="s">
        <v>1226</v>
      </c>
      <c r="G308" s="1" t="s">
        <v>27</v>
      </c>
      <c r="H308" s="1" t="str">
        <f t="shared" si="8"/>
        <v>623190000005853556453.41</v>
      </c>
      <c r="I308" s="1" t="s">
        <v>29</v>
      </c>
      <c r="J308" s="1" t="str">
        <f t="shared" si="9"/>
        <v>2017-08-02</v>
      </c>
      <c r="K308" s="1" t="s">
        <v>117</v>
      </c>
      <c r="L308" t="str">
        <f>VLOOKUP(H308,银行退!G:L,6,FALSE)</f>
        <v>20170802</v>
      </c>
    </row>
    <row r="309" spans="1:12">
      <c r="A309" s="1" t="s">
        <v>1227</v>
      </c>
      <c r="B309" s="1" t="s">
        <v>1228</v>
      </c>
      <c r="C309" s="4">
        <v>59.5</v>
      </c>
      <c r="D309" s="4" t="s">
        <v>24</v>
      </c>
      <c r="E309" s="6" t="s">
        <v>1229</v>
      </c>
      <c r="F309" s="1" t="s">
        <v>1230</v>
      </c>
      <c r="G309" s="1" t="s">
        <v>27</v>
      </c>
      <c r="H309" s="1" t="str">
        <f t="shared" si="8"/>
        <v>458123059052264759.5</v>
      </c>
      <c r="I309" s="1" t="s">
        <v>29</v>
      </c>
      <c r="J309" s="1" t="str">
        <f t="shared" si="9"/>
        <v>2017-08-02</v>
      </c>
      <c r="K309" s="1" t="s">
        <v>212</v>
      </c>
      <c r="L309" t="str">
        <f>VLOOKUP(H309,银行退!G:L,6,FALSE)</f>
        <v>20170802</v>
      </c>
    </row>
    <row r="310" spans="1:12">
      <c r="A310" s="1" t="s">
        <v>1231</v>
      </c>
      <c r="B310" s="1" t="s">
        <v>1232</v>
      </c>
      <c r="C310" s="4">
        <v>126.94</v>
      </c>
      <c r="D310" s="4" t="s">
        <v>24</v>
      </c>
      <c r="E310" s="6" t="s">
        <v>1233</v>
      </c>
      <c r="F310" s="1" t="s">
        <v>1234</v>
      </c>
      <c r="G310" s="1" t="s">
        <v>27</v>
      </c>
      <c r="H310" s="1" t="str">
        <f t="shared" si="8"/>
        <v>5288560025202784126.94</v>
      </c>
      <c r="I310" s="1" t="s">
        <v>29</v>
      </c>
      <c r="J310" s="1" t="str">
        <f t="shared" si="9"/>
        <v>2017-08-02</v>
      </c>
      <c r="K310" s="1" t="s">
        <v>28</v>
      </c>
      <c r="L310" t="str">
        <f>VLOOKUP(H310,银行退!G:L,6,FALSE)</f>
        <v>20170802</v>
      </c>
    </row>
    <row r="311" spans="1:12">
      <c r="A311" s="1" t="s">
        <v>1235</v>
      </c>
      <c r="B311" s="1" t="s">
        <v>1236</v>
      </c>
      <c r="C311" s="4">
        <v>113.84</v>
      </c>
      <c r="D311" s="4" t="s">
        <v>24</v>
      </c>
      <c r="E311" s="6" t="s">
        <v>1237</v>
      </c>
      <c r="F311" s="1" t="s">
        <v>1238</v>
      </c>
      <c r="G311" s="1" t="s">
        <v>27</v>
      </c>
      <c r="H311" s="1" t="str">
        <f t="shared" si="8"/>
        <v>6228483978547126379113.84</v>
      </c>
      <c r="I311" s="1" t="s">
        <v>29</v>
      </c>
      <c r="J311" s="1" t="str">
        <f t="shared" si="9"/>
        <v>2017-08-02</v>
      </c>
      <c r="K311" s="1" t="s">
        <v>33</v>
      </c>
      <c r="L311" t="str">
        <f>VLOOKUP(H311,银行退!G:L,6,FALSE)</f>
        <v>20170802</v>
      </c>
    </row>
    <row r="312" spans="1:12">
      <c r="A312" s="1" t="s">
        <v>1239</v>
      </c>
      <c r="B312" s="1" t="s">
        <v>1240</v>
      </c>
      <c r="C312" s="4">
        <v>764.82</v>
      </c>
      <c r="D312" s="4" t="s">
        <v>24</v>
      </c>
      <c r="E312" s="6" t="s">
        <v>1241</v>
      </c>
      <c r="F312" s="1" t="s">
        <v>1242</v>
      </c>
      <c r="G312" s="1" t="s">
        <v>27</v>
      </c>
      <c r="H312" s="1" t="str">
        <f t="shared" si="8"/>
        <v>6212262406002847074764.82</v>
      </c>
      <c r="I312" s="1" t="s">
        <v>29</v>
      </c>
      <c r="J312" s="1" t="str">
        <f t="shared" si="9"/>
        <v>2017-08-02</v>
      </c>
      <c r="K312" s="1" t="s">
        <v>28</v>
      </c>
      <c r="L312" t="str">
        <f>VLOOKUP(H312,银行退!G:L,6,FALSE)</f>
        <v>20170802</v>
      </c>
    </row>
    <row r="313" spans="1:12">
      <c r="A313" s="1" t="s">
        <v>1243</v>
      </c>
      <c r="B313" s="1" t="s">
        <v>1244</v>
      </c>
      <c r="C313" s="4">
        <v>553.96</v>
      </c>
      <c r="D313" s="4" t="s">
        <v>24</v>
      </c>
      <c r="E313" s="6" t="s">
        <v>1245</v>
      </c>
      <c r="F313" s="1" t="s">
        <v>1246</v>
      </c>
      <c r="G313" s="1" t="s">
        <v>27</v>
      </c>
      <c r="H313" s="1" t="str">
        <f t="shared" si="8"/>
        <v>6228480868195028378553.96</v>
      </c>
      <c r="I313" s="1" t="s">
        <v>29</v>
      </c>
      <c r="J313" s="1" t="str">
        <f t="shared" si="9"/>
        <v>2017-08-02</v>
      </c>
      <c r="K313" s="1" t="s">
        <v>33</v>
      </c>
      <c r="L313" t="str">
        <f>VLOOKUP(H313,银行退!G:L,6,FALSE)</f>
        <v>20170802</v>
      </c>
    </row>
    <row r="314" spans="1:12">
      <c r="A314" s="1" t="s">
        <v>1247</v>
      </c>
      <c r="B314" s="1" t="s">
        <v>1248</v>
      </c>
      <c r="C314" s="4">
        <v>450</v>
      </c>
      <c r="D314" s="4" t="s">
        <v>24</v>
      </c>
      <c r="E314" s="6" t="s">
        <v>1249</v>
      </c>
      <c r="F314" s="1" t="s">
        <v>1250</v>
      </c>
      <c r="G314" s="1" t="s">
        <v>27</v>
      </c>
      <c r="H314" s="1" t="str">
        <f t="shared" si="8"/>
        <v>6228483978589745771450</v>
      </c>
      <c r="I314" s="1" t="s">
        <v>29</v>
      </c>
      <c r="J314" s="1" t="str">
        <f t="shared" si="9"/>
        <v>2017-08-02</v>
      </c>
      <c r="K314" s="1" t="s">
        <v>33</v>
      </c>
      <c r="L314" t="str">
        <f>VLOOKUP(H314,银行退!G:L,6,FALSE)</f>
        <v>20170802</v>
      </c>
    </row>
    <row r="315" spans="1:12">
      <c r="A315" s="1" t="s">
        <v>1251</v>
      </c>
      <c r="B315" s="1" t="s">
        <v>1252</v>
      </c>
      <c r="C315" s="4">
        <v>185.5</v>
      </c>
      <c r="D315" s="4" t="s">
        <v>24</v>
      </c>
      <c r="E315" s="6" t="s">
        <v>1253</v>
      </c>
      <c r="F315" s="1" t="s">
        <v>1254</v>
      </c>
      <c r="G315" s="1" t="s">
        <v>27</v>
      </c>
      <c r="H315" s="1" t="str">
        <f t="shared" si="8"/>
        <v>6225081101994321185.5</v>
      </c>
      <c r="I315" s="1" t="s">
        <v>29</v>
      </c>
      <c r="J315" s="1" t="str">
        <f t="shared" si="9"/>
        <v>2017-08-02</v>
      </c>
      <c r="K315" s="1" t="s">
        <v>28</v>
      </c>
      <c r="L315" t="str">
        <f>VLOOKUP(H315,银行退!G:L,6,FALSE)</f>
        <v>20170802</v>
      </c>
    </row>
    <row r="316" spans="1:12">
      <c r="A316" s="1" t="s">
        <v>1255</v>
      </c>
      <c r="B316" s="1" t="s">
        <v>1256</v>
      </c>
      <c r="C316" s="4">
        <v>4000</v>
      </c>
      <c r="D316" s="4" t="s">
        <v>24</v>
      </c>
      <c r="E316" s="6" t="s">
        <v>1257</v>
      </c>
      <c r="F316" s="1" t="s">
        <v>1258</v>
      </c>
      <c r="G316" s="1" t="s">
        <v>27</v>
      </c>
      <c r="H316" s="1" t="str">
        <f t="shared" si="8"/>
        <v>62319000200151425104000</v>
      </c>
      <c r="I316" s="1" t="s">
        <v>29</v>
      </c>
      <c r="J316" s="1" t="str">
        <f t="shared" si="9"/>
        <v>2017-08-02</v>
      </c>
      <c r="K316" s="1" t="s">
        <v>1259</v>
      </c>
      <c r="L316" t="str">
        <f>VLOOKUP(H316,银行退!G:L,6,FALSE)</f>
        <v>20170802</v>
      </c>
    </row>
    <row r="317" spans="1:12">
      <c r="A317" s="1" t="s">
        <v>1260</v>
      </c>
      <c r="B317" s="1" t="s">
        <v>1261</v>
      </c>
      <c r="C317" s="4">
        <v>14628.36</v>
      </c>
      <c r="D317" s="4" t="s">
        <v>24</v>
      </c>
      <c r="E317" s="6" t="s">
        <v>1262</v>
      </c>
      <c r="F317" s="1" t="s">
        <v>1263</v>
      </c>
      <c r="G317" s="1" t="s">
        <v>27</v>
      </c>
      <c r="H317" s="1" t="str">
        <f t="shared" si="8"/>
        <v>521899059062997714628.36</v>
      </c>
      <c r="I317" s="1" t="s">
        <v>29</v>
      </c>
      <c r="J317" s="1" t="str">
        <f t="shared" si="9"/>
        <v>2017-08-02</v>
      </c>
      <c r="K317" s="1" t="s">
        <v>212</v>
      </c>
      <c r="L317" t="str">
        <f>VLOOKUP(H317,银行退!G:L,6,FALSE)</f>
        <v>20170802</v>
      </c>
    </row>
    <row r="318" spans="1:12">
      <c r="A318" s="1" t="s">
        <v>1264</v>
      </c>
      <c r="B318" s="1" t="s">
        <v>1265</v>
      </c>
      <c r="C318" s="4">
        <v>566</v>
      </c>
      <c r="D318" s="4" t="s">
        <v>24</v>
      </c>
      <c r="E318" s="6" t="s">
        <v>1266</v>
      </c>
      <c r="F318" s="1" t="s">
        <v>1267</v>
      </c>
      <c r="G318" s="1" t="s">
        <v>27</v>
      </c>
      <c r="H318" s="1" t="str">
        <f t="shared" si="8"/>
        <v>6217997020004506298566</v>
      </c>
      <c r="I318" s="1" t="s">
        <v>29</v>
      </c>
      <c r="J318" s="1" t="str">
        <f t="shared" si="9"/>
        <v>2017-08-02</v>
      </c>
      <c r="K318" s="1" t="s">
        <v>47</v>
      </c>
      <c r="L318" t="str">
        <f>VLOOKUP(H318,银行退!G:L,6,FALSE)</f>
        <v>20170802</v>
      </c>
    </row>
    <row r="319" spans="1:12">
      <c r="A319" s="1" t="s">
        <v>1268</v>
      </c>
      <c r="B319" s="1" t="s">
        <v>1269</v>
      </c>
      <c r="C319" s="4">
        <v>900</v>
      </c>
      <c r="D319" s="4" t="s">
        <v>24</v>
      </c>
      <c r="E319" s="6" t="s">
        <v>1270</v>
      </c>
      <c r="F319" s="1" t="s">
        <v>1271</v>
      </c>
      <c r="G319" s="1" t="s">
        <v>27</v>
      </c>
      <c r="H319" s="1" t="str">
        <f t="shared" si="8"/>
        <v>6231900000088477530900</v>
      </c>
      <c r="I319" s="1" t="s">
        <v>29</v>
      </c>
      <c r="J319" s="1" t="str">
        <f t="shared" si="9"/>
        <v>2017-08-02</v>
      </c>
      <c r="K319" s="1" t="s">
        <v>1272</v>
      </c>
      <c r="L319" t="str">
        <f>VLOOKUP(H319,银行退!G:L,6,FALSE)</f>
        <v>20170801</v>
      </c>
    </row>
    <row r="320" spans="1:12">
      <c r="A320" s="1" t="s">
        <v>1273</v>
      </c>
      <c r="B320" s="1" t="s">
        <v>1274</v>
      </c>
      <c r="C320" s="4">
        <v>63.2</v>
      </c>
      <c r="D320" s="4" t="s">
        <v>24</v>
      </c>
      <c r="E320" s="6" t="s">
        <v>1275</v>
      </c>
      <c r="F320" s="1" t="s">
        <v>1276</v>
      </c>
      <c r="G320" s="1" t="s">
        <v>27</v>
      </c>
      <c r="H320" s="1" t="str">
        <f t="shared" si="8"/>
        <v>621700386002019425263.2</v>
      </c>
      <c r="I320" s="1" t="s">
        <v>29</v>
      </c>
      <c r="J320" s="1" t="str">
        <f t="shared" si="9"/>
        <v>2017-08-02</v>
      </c>
      <c r="K320" s="1" t="s">
        <v>28</v>
      </c>
      <c r="L320" t="str">
        <f>VLOOKUP(H320,银行退!G:L,6,FALSE)</f>
        <v>20170801</v>
      </c>
    </row>
    <row r="321" spans="1:12">
      <c r="A321" s="1" t="s">
        <v>1277</v>
      </c>
      <c r="B321" s="1" t="s">
        <v>1278</v>
      </c>
      <c r="C321" s="4">
        <v>424.64</v>
      </c>
      <c r="D321" s="4" t="s">
        <v>24</v>
      </c>
      <c r="E321" s="6" t="s">
        <v>1279</v>
      </c>
      <c r="F321" s="1" t="s">
        <v>1280</v>
      </c>
      <c r="G321" s="1" t="s">
        <v>27</v>
      </c>
      <c r="H321" s="1" t="str">
        <f t="shared" si="8"/>
        <v>6223691151587320424.64</v>
      </c>
      <c r="I321" s="1" t="s">
        <v>29</v>
      </c>
      <c r="J321" s="1" t="str">
        <f t="shared" si="9"/>
        <v>2017-08-02</v>
      </c>
      <c r="K321" s="1" t="s">
        <v>315</v>
      </c>
      <c r="L321" t="str">
        <f>VLOOKUP(H321,银行退!G:L,6,FALSE)</f>
        <v>20170801</v>
      </c>
    </row>
    <row r="322" spans="1:12">
      <c r="A322" s="1" t="s">
        <v>1281</v>
      </c>
      <c r="B322" s="1" t="s">
        <v>1282</v>
      </c>
      <c r="C322" s="4">
        <v>1734.68</v>
      </c>
      <c r="D322" s="4" t="s">
        <v>24</v>
      </c>
      <c r="E322" s="6" t="s">
        <v>1283</v>
      </c>
      <c r="F322" s="1" t="s">
        <v>1284</v>
      </c>
      <c r="G322" s="1" t="s">
        <v>27</v>
      </c>
      <c r="H322" s="1" t="str">
        <f t="shared" si="8"/>
        <v>62275553911488781734.68</v>
      </c>
      <c r="I322" s="1" t="s">
        <v>29</v>
      </c>
      <c r="J322" s="1" t="str">
        <f t="shared" si="9"/>
        <v>2017-08-02</v>
      </c>
      <c r="K322" s="1" t="s">
        <v>359</v>
      </c>
      <c r="L322" t="str">
        <f>VLOOKUP(H322,银行退!G:L,6,FALSE)</f>
        <v>20170801</v>
      </c>
    </row>
    <row r="323" spans="1:12">
      <c r="A323" s="1" t="s">
        <v>1285</v>
      </c>
      <c r="B323" s="1" t="s">
        <v>1286</v>
      </c>
      <c r="C323" s="4">
        <v>488</v>
      </c>
      <c r="D323" s="4" t="s">
        <v>24</v>
      </c>
      <c r="E323" s="6" t="s">
        <v>1287</v>
      </c>
      <c r="F323" s="1" t="s">
        <v>1288</v>
      </c>
      <c r="G323" s="1" t="s">
        <v>27</v>
      </c>
      <c r="H323" s="1" t="str">
        <f t="shared" ref="H323:H347" si="10">E323&amp;C323</f>
        <v>6217997300044896135488</v>
      </c>
      <c r="I323" s="1" t="s">
        <v>29</v>
      </c>
      <c r="J323" s="1" t="str">
        <f t="shared" ref="J323:J347" si="11">LEFT(B323,10)</f>
        <v>2017-08-02</v>
      </c>
      <c r="K323" s="1" t="s">
        <v>47</v>
      </c>
      <c r="L323" t="str">
        <f>VLOOKUP(H323,银行退!G:L,6,FALSE)</f>
        <v>20170801</v>
      </c>
    </row>
    <row r="324" spans="1:12">
      <c r="A324" s="1" t="s">
        <v>1289</v>
      </c>
      <c r="B324" s="1" t="s">
        <v>1290</v>
      </c>
      <c r="C324" s="4">
        <v>4774.17</v>
      </c>
      <c r="D324" s="4" t="s">
        <v>24</v>
      </c>
      <c r="E324" s="6" t="s">
        <v>1291</v>
      </c>
      <c r="F324" s="1" t="s">
        <v>1292</v>
      </c>
      <c r="G324" s="1" t="s">
        <v>27</v>
      </c>
      <c r="H324" s="1" t="str">
        <f t="shared" si="10"/>
        <v>62223500131204544774.17</v>
      </c>
      <c r="I324" s="1" t="s">
        <v>29</v>
      </c>
      <c r="J324" s="1" t="str">
        <f t="shared" si="11"/>
        <v>2017-08-02</v>
      </c>
      <c r="K324" s="1" t="s">
        <v>28</v>
      </c>
      <c r="L324" t="str">
        <f>VLOOKUP(H324,银行退!G:L,6,FALSE)</f>
        <v>20170801</v>
      </c>
    </row>
    <row r="325" spans="1:12">
      <c r="A325" s="1" t="s">
        <v>1293</v>
      </c>
      <c r="B325" s="1" t="s">
        <v>1294</v>
      </c>
      <c r="C325" s="4">
        <v>76.92</v>
      </c>
      <c r="D325" s="4" t="s">
        <v>24</v>
      </c>
      <c r="E325" s="6" t="s">
        <v>1295</v>
      </c>
      <c r="F325" s="1" t="s">
        <v>1296</v>
      </c>
      <c r="G325" s="1" t="s">
        <v>27</v>
      </c>
      <c r="H325" s="1" t="str">
        <f t="shared" si="10"/>
        <v>621700309000534006476.92</v>
      </c>
      <c r="I325" s="1" t="s">
        <v>29</v>
      </c>
      <c r="J325" s="1" t="str">
        <f t="shared" si="11"/>
        <v>2017-08-02</v>
      </c>
      <c r="K325" s="1" t="s">
        <v>28</v>
      </c>
      <c r="L325" t="str">
        <f>VLOOKUP(H325,银行退!G:L,6,FALSE)</f>
        <v>20170801</v>
      </c>
    </row>
    <row r="326" spans="1:12">
      <c r="A326" s="1" t="s">
        <v>1297</v>
      </c>
      <c r="B326" s="1" t="s">
        <v>1298</v>
      </c>
      <c r="C326" s="4">
        <v>178</v>
      </c>
      <c r="D326" s="4" t="s">
        <v>24</v>
      </c>
      <c r="E326" s="6" t="s">
        <v>1299</v>
      </c>
      <c r="F326" s="1" t="s">
        <v>1300</v>
      </c>
      <c r="G326" s="1" t="s">
        <v>27</v>
      </c>
      <c r="H326" s="1" t="str">
        <f t="shared" si="10"/>
        <v>6231900025550977485178</v>
      </c>
      <c r="I326" s="1" t="s">
        <v>29</v>
      </c>
      <c r="J326" s="1" t="str">
        <f t="shared" si="11"/>
        <v>2017-08-02</v>
      </c>
      <c r="K326" s="1" t="s">
        <v>82</v>
      </c>
      <c r="L326" t="str">
        <f>VLOOKUP(H326,银行退!G:L,6,FALSE)</f>
        <v>20170801</v>
      </c>
    </row>
    <row r="327" spans="1:12">
      <c r="A327" s="1" t="s">
        <v>1301</v>
      </c>
      <c r="B327" s="1" t="s">
        <v>1302</v>
      </c>
      <c r="C327" s="4">
        <v>454.16</v>
      </c>
      <c r="D327" s="4" t="s">
        <v>24</v>
      </c>
      <c r="E327" s="6" t="s">
        <v>1303</v>
      </c>
      <c r="F327" s="1" t="s">
        <v>1304</v>
      </c>
      <c r="G327" s="1" t="s">
        <v>27</v>
      </c>
      <c r="H327" s="1" t="str">
        <f t="shared" si="10"/>
        <v>6228483358576532971454.16</v>
      </c>
      <c r="I327" s="1" t="s">
        <v>29</v>
      </c>
      <c r="J327" s="1" t="str">
        <f t="shared" si="11"/>
        <v>2017-08-02</v>
      </c>
      <c r="K327" s="1" t="s">
        <v>33</v>
      </c>
      <c r="L327" t="str">
        <f>VLOOKUP(H327,银行退!G:L,6,FALSE)</f>
        <v>20170801</v>
      </c>
    </row>
    <row r="328" spans="1:12">
      <c r="A328" s="1" t="s">
        <v>1305</v>
      </c>
      <c r="B328" s="1" t="s">
        <v>1306</v>
      </c>
      <c r="C328" s="4">
        <v>1000</v>
      </c>
      <c r="D328" s="4" t="s">
        <v>24</v>
      </c>
      <c r="E328" s="6" t="s">
        <v>1307</v>
      </c>
      <c r="F328" s="1" t="s">
        <v>1308</v>
      </c>
      <c r="G328" s="1" t="s">
        <v>27</v>
      </c>
      <c r="H328" s="1" t="str">
        <f t="shared" si="10"/>
        <v>62284808682964450751000</v>
      </c>
      <c r="I328" s="1" t="s">
        <v>29</v>
      </c>
      <c r="J328" s="1" t="str">
        <f t="shared" si="11"/>
        <v>2017-08-02</v>
      </c>
      <c r="K328" s="1" t="s">
        <v>33</v>
      </c>
      <c r="L328" t="str">
        <f>VLOOKUP(H328,银行退!G:L,6,FALSE)</f>
        <v>20170801</v>
      </c>
    </row>
    <row r="329" spans="1:12">
      <c r="A329" s="1" t="s">
        <v>1309</v>
      </c>
      <c r="B329" s="1" t="s">
        <v>1310</v>
      </c>
      <c r="C329" s="4">
        <v>309.92</v>
      </c>
      <c r="D329" s="4" t="s">
        <v>24</v>
      </c>
      <c r="E329" s="6" t="s">
        <v>1311</v>
      </c>
      <c r="F329" s="1" t="s">
        <v>1312</v>
      </c>
      <c r="G329" s="1" t="s">
        <v>27</v>
      </c>
      <c r="H329" s="1" t="str">
        <f t="shared" si="10"/>
        <v>6222520596096194309.92</v>
      </c>
      <c r="I329" s="1" t="s">
        <v>29</v>
      </c>
      <c r="J329" s="1" t="str">
        <f t="shared" si="11"/>
        <v>2017-08-02</v>
      </c>
      <c r="K329" s="1" t="s">
        <v>212</v>
      </c>
      <c r="L329" t="str">
        <f>VLOOKUP(H329,银行退!G:L,6,FALSE)</f>
        <v>20170801</v>
      </c>
    </row>
    <row r="330" spans="1:12">
      <c r="A330" s="1" t="s">
        <v>1313</v>
      </c>
      <c r="B330" s="1" t="s">
        <v>1314</v>
      </c>
      <c r="C330" s="4">
        <v>1800</v>
      </c>
      <c r="D330" s="4" t="s">
        <v>24</v>
      </c>
      <c r="E330" s="6" t="s">
        <v>1315</v>
      </c>
      <c r="F330" s="1" t="s">
        <v>1316</v>
      </c>
      <c r="G330" s="1" t="s">
        <v>27</v>
      </c>
      <c r="H330" s="1" t="str">
        <f t="shared" si="10"/>
        <v>62319000000625277481800</v>
      </c>
      <c r="I330" s="1" t="s">
        <v>29</v>
      </c>
      <c r="J330" s="1" t="str">
        <f t="shared" si="11"/>
        <v>2017-08-02</v>
      </c>
      <c r="K330" s="1" t="s">
        <v>82</v>
      </c>
      <c r="L330" t="str">
        <f>VLOOKUP(H330,银行退!G:L,6,FALSE)</f>
        <v>20170801</v>
      </c>
    </row>
    <row r="331" spans="1:12">
      <c r="A331" s="1" t="s">
        <v>1317</v>
      </c>
      <c r="B331" s="1" t="s">
        <v>1318</v>
      </c>
      <c r="C331" s="4">
        <v>7.5</v>
      </c>
      <c r="D331" s="4" t="s">
        <v>24</v>
      </c>
      <c r="E331" s="6" t="s">
        <v>14023</v>
      </c>
      <c r="F331" s="1" t="s">
        <v>1319</v>
      </c>
      <c r="G331" s="1" t="s">
        <v>27</v>
      </c>
      <c r="H331" s="1" t="str">
        <f t="shared" si="10"/>
        <v>62289300010614008467.5</v>
      </c>
      <c r="I331" s="1" t="s">
        <v>29</v>
      </c>
      <c r="J331" s="1" t="str">
        <f t="shared" si="11"/>
        <v>2017-08-02</v>
      </c>
      <c r="K331" s="1" t="s">
        <v>28</v>
      </c>
      <c r="L331" t="e">
        <f>VLOOKUP(H331,银行退!G:L,6,FALSE)</f>
        <v>#N/A</v>
      </c>
    </row>
    <row r="332" spans="1:12">
      <c r="A332" s="1" t="s">
        <v>1320</v>
      </c>
      <c r="B332" s="1" t="s">
        <v>1321</v>
      </c>
      <c r="C332" s="4">
        <v>304</v>
      </c>
      <c r="D332" s="4" t="s">
        <v>24</v>
      </c>
      <c r="E332" s="6" t="s">
        <v>1322</v>
      </c>
      <c r="F332" s="1" t="s">
        <v>1323</v>
      </c>
      <c r="G332" s="1" t="s">
        <v>27</v>
      </c>
      <c r="H332" s="1" t="str">
        <f t="shared" si="10"/>
        <v>6210987300007237092304</v>
      </c>
      <c r="I332" s="1" t="s">
        <v>29</v>
      </c>
      <c r="J332" s="1" t="str">
        <f t="shared" si="11"/>
        <v>2017-08-02</v>
      </c>
      <c r="K332" s="1" t="s">
        <v>47</v>
      </c>
      <c r="L332" t="str">
        <f>VLOOKUP(H332,银行退!G:L,6,FALSE)</f>
        <v>20170801</v>
      </c>
    </row>
    <row r="333" spans="1:12">
      <c r="A333" s="1" t="s">
        <v>1324</v>
      </c>
      <c r="B333" s="1" t="s">
        <v>1325</v>
      </c>
      <c r="C333" s="4">
        <v>262</v>
      </c>
      <c r="D333" s="4" t="s">
        <v>24</v>
      </c>
      <c r="E333" s="6" t="s">
        <v>1326</v>
      </c>
      <c r="F333" s="1" t="s">
        <v>1327</v>
      </c>
      <c r="G333" s="1" t="s">
        <v>27</v>
      </c>
      <c r="H333" s="1" t="str">
        <f t="shared" si="10"/>
        <v>6236683860003143653262</v>
      </c>
      <c r="I333" s="1" t="s">
        <v>29</v>
      </c>
      <c r="J333" s="1" t="str">
        <f t="shared" si="11"/>
        <v>2017-08-02</v>
      </c>
      <c r="K333" s="1" t="s">
        <v>28</v>
      </c>
      <c r="L333" t="str">
        <f>VLOOKUP(H333,银行退!G:L,6,FALSE)</f>
        <v>20170801</v>
      </c>
    </row>
    <row r="334" spans="1:12">
      <c r="A334" s="1" t="s">
        <v>1328</v>
      </c>
      <c r="B334" s="1" t="s">
        <v>1329</v>
      </c>
      <c r="C334" s="4">
        <v>153.5</v>
      </c>
      <c r="D334" s="4" t="s">
        <v>24</v>
      </c>
      <c r="E334" s="6" t="s">
        <v>1330</v>
      </c>
      <c r="F334" s="1" t="s">
        <v>1331</v>
      </c>
      <c r="G334" s="1" t="s">
        <v>27</v>
      </c>
      <c r="H334" s="1" t="str">
        <f t="shared" si="10"/>
        <v>6227003860310005795153.5</v>
      </c>
      <c r="I334" s="1" t="s">
        <v>29</v>
      </c>
      <c r="J334" s="1" t="str">
        <f t="shared" si="11"/>
        <v>2017-08-02</v>
      </c>
      <c r="K334" s="1" t="s">
        <v>28</v>
      </c>
      <c r="L334" t="str">
        <f>VLOOKUP(H334,银行退!G:L,6,FALSE)</f>
        <v>20170801</v>
      </c>
    </row>
    <row r="335" spans="1:12">
      <c r="A335" s="1" t="s">
        <v>1332</v>
      </c>
      <c r="B335" s="1" t="s">
        <v>1333</v>
      </c>
      <c r="C335" s="4">
        <v>889.14</v>
      </c>
      <c r="D335" s="4" t="s">
        <v>24</v>
      </c>
      <c r="E335" s="6" t="s">
        <v>1334</v>
      </c>
      <c r="F335" s="1" t="s">
        <v>1335</v>
      </c>
      <c r="G335" s="1" t="s">
        <v>27</v>
      </c>
      <c r="H335" s="1" t="str">
        <f t="shared" si="10"/>
        <v>6212262502027372500889.14</v>
      </c>
      <c r="I335" s="1" t="s">
        <v>29</v>
      </c>
      <c r="J335" s="1" t="str">
        <f t="shared" si="11"/>
        <v>2017-08-02</v>
      </c>
      <c r="K335" s="1" t="s">
        <v>28</v>
      </c>
      <c r="L335" t="str">
        <f>VLOOKUP(H335,银行退!G:L,6,FALSE)</f>
        <v>20170801</v>
      </c>
    </row>
    <row r="336" spans="1:12">
      <c r="A336" s="1" t="s">
        <v>1336</v>
      </c>
      <c r="B336" s="1" t="s">
        <v>1337</v>
      </c>
      <c r="C336" s="4">
        <v>82.5</v>
      </c>
      <c r="D336" s="4" t="s">
        <v>24</v>
      </c>
      <c r="E336" s="6" t="s">
        <v>1338</v>
      </c>
      <c r="F336" s="1" t="s">
        <v>1339</v>
      </c>
      <c r="G336" s="1" t="s">
        <v>27</v>
      </c>
      <c r="H336" s="1" t="str">
        <f t="shared" si="10"/>
        <v>621226250200007501382.5</v>
      </c>
      <c r="I336" s="1" t="s">
        <v>29</v>
      </c>
      <c r="J336" s="1" t="str">
        <f t="shared" si="11"/>
        <v>2017-08-02</v>
      </c>
      <c r="K336" s="1" t="s">
        <v>28</v>
      </c>
      <c r="L336" t="str">
        <f>VLOOKUP(H336,银行退!G:L,6,FALSE)</f>
        <v>20170801</v>
      </c>
    </row>
    <row r="337" spans="1:12">
      <c r="A337" s="1" t="s">
        <v>1340</v>
      </c>
      <c r="B337" s="1" t="s">
        <v>1341</v>
      </c>
      <c r="C337" s="4">
        <v>280</v>
      </c>
      <c r="D337" s="4" t="s">
        <v>24</v>
      </c>
      <c r="E337" s="6" t="s">
        <v>1342</v>
      </c>
      <c r="F337" s="1" t="s">
        <v>1343</v>
      </c>
      <c r="G337" s="1" t="s">
        <v>27</v>
      </c>
      <c r="H337" s="1" t="str">
        <f t="shared" si="10"/>
        <v>6217003880004055279280</v>
      </c>
      <c r="I337" s="1" t="s">
        <v>29</v>
      </c>
      <c r="J337" s="1" t="str">
        <f t="shared" si="11"/>
        <v>2017-08-02</v>
      </c>
      <c r="K337" s="1" t="s">
        <v>28</v>
      </c>
      <c r="L337" t="str">
        <f>VLOOKUP(H337,银行退!G:L,6,FALSE)</f>
        <v>20170801</v>
      </c>
    </row>
    <row r="338" spans="1:12">
      <c r="A338" s="1" t="s">
        <v>1344</v>
      </c>
      <c r="B338" s="1" t="s">
        <v>1345</v>
      </c>
      <c r="C338" s="4">
        <v>240</v>
      </c>
      <c r="D338" s="4" t="s">
        <v>24</v>
      </c>
      <c r="E338" s="6" t="s">
        <v>1346</v>
      </c>
      <c r="F338" s="1" t="s">
        <v>1347</v>
      </c>
      <c r="G338" s="1" t="s">
        <v>27</v>
      </c>
      <c r="H338" s="1" t="str">
        <f t="shared" si="10"/>
        <v>6228480866055745966240</v>
      </c>
      <c r="I338" s="1" t="s">
        <v>29</v>
      </c>
      <c r="J338" s="1" t="str">
        <f t="shared" si="11"/>
        <v>2017-08-02</v>
      </c>
      <c r="K338" s="1" t="s">
        <v>33</v>
      </c>
      <c r="L338" t="str">
        <f>VLOOKUP(H338,银行退!G:L,6,FALSE)</f>
        <v>20170801</v>
      </c>
    </row>
    <row r="339" spans="1:12">
      <c r="A339" s="1" t="s">
        <v>1348</v>
      </c>
      <c r="B339" s="1" t="s">
        <v>1349</v>
      </c>
      <c r="C339" s="4">
        <v>280.5</v>
      </c>
      <c r="D339" s="4" t="s">
        <v>24</v>
      </c>
      <c r="E339" s="6" t="s">
        <v>14024</v>
      </c>
      <c r="F339" s="1" t="s">
        <v>1350</v>
      </c>
      <c r="G339" s="1" t="s">
        <v>27</v>
      </c>
      <c r="H339" s="1" t="str">
        <f t="shared" si="10"/>
        <v>6217997300053113018280.5</v>
      </c>
      <c r="I339" s="1" t="s">
        <v>29</v>
      </c>
      <c r="J339" s="1" t="str">
        <f t="shared" si="11"/>
        <v>2017-08-02</v>
      </c>
      <c r="K339" s="1" t="s">
        <v>47</v>
      </c>
      <c r="L339" t="e">
        <f>VLOOKUP(H339,银行退!G:L,6,FALSE)</f>
        <v>#N/A</v>
      </c>
    </row>
    <row r="340" spans="1:12">
      <c r="A340" s="1" t="s">
        <v>1351</v>
      </c>
      <c r="B340" s="1" t="s">
        <v>1352</v>
      </c>
      <c r="C340" s="4">
        <v>500</v>
      </c>
      <c r="D340" s="4" t="s">
        <v>24</v>
      </c>
      <c r="E340" s="6" t="s">
        <v>1353</v>
      </c>
      <c r="F340" s="1" t="s">
        <v>1354</v>
      </c>
      <c r="G340" s="1" t="s">
        <v>27</v>
      </c>
      <c r="H340" s="1" t="str">
        <f t="shared" si="10"/>
        <v>6228480868673929477500</v>
      </c>
      <c r="I340" s="1" t="s">
        <v>29</v>
      </c>
      <c r="J340" s="1" t="str">
        <f t="shared" si="11"/>
        <v>2017-08-02</v>
      </c>
      <c r="K340" s="1" t="s">
        <v>33</v>
      </c>
      <c r="L340" t="str">
        <f>VLOOKUP(H340,银行退!G:L,6,FALSE)</f>
        <v>20170801</v>
      </c>
    </row>
    <row r="341" spans="1:12">
      <c r="A341" s="1" t="s">
        <v>1355</v>
      </c>
      <c r="B341" s="1" t="s">
        <v>1356</v>
      </c>
      <c r="C341" s="4">
        <v>845.5</v>
      </c>
      <c r="D341" s="4" t="s">
        <v>24</v>
      </c>
      <c r="E341" s="6" t="s">
        <v>14025</v>
      </c>
      <c r="F341" s="1" t="s">
        <v>1357</v>
      </c>
      <c r="G341" s="1" t="s">
        <v>27</v>
      </c>
      <c r="H341" s="1" t="str">
        <f t="shared" si="10"/>
        <v>6223691932036233845.5</v>
      </c>
      <c r="I341" s="1" t="s">
        <v>29</v>
      </c>
      <c r="J341" s="1" t="str">
        <f t="shared" si="11"/>
        <v>2017-08-02</v>
      </c>
      <c r="K341" s="1" t="s">
        <v>1358</v>
      </c>
      <c r="L341" t="e">
        <f>VLOOKUP(H341,银行退!G:L,6,FALSE)</f>
        <v>#N/A</v>
      </c>
    </row>
    <row r="342" spans="1:12">
      <c r="A342" s="1" t="s">
        <v>1359</v>
      </c>
      <c r="B342" s="1" t="s">
        <v>1360</v>
      </c>
      <c r="C342" s="4">
        <v>453.5</v>
      </c>
      <c r="D342" s="4" t="s">
        <v>24</v>
      </c>
      <c r="E342" s="6" t="s">
        <v>14026</v>
      </c>
      <c r="F342" s="1" t="s">
        <v>1361</v>
      </c>
      <c r="G342" s="1" t="s">
        <v>27</v>
      </c>
      <c r="H342" s="1" t="str">
        <f t="shared" si="10"/>
        <v>6231900000011076979453.5</v>
      </c>
      <c r="I342" s="1" t="s">
        <v>29</v>
      </c>
      <c r="J342" s="1" t="str">
        <f t="shared" si="11"/>
        <v>2017-08-02</v>
      </c>
      <c r="K342" s="1" t="s">
        <v>1362</v>
      </c>
      <c r="L342" t="e">
        <f>VLOOKUP(H342,银行退!G:L,6,FALSE)</f>
        <v>#N/A</v>
      </c>
    </row>
    <row r="343" spans="1:12">
      <c r="A343" s="1" t="s">
        <v>1363</v>
      </c>
      <c r="B343" s="1" t="s">
        <v>1364</v>
      </c>
      <c r="C343" s="4">
        <v>369.5</v>
      </c>
      <c r="D343" s="4" t="s">
        <v>24</v>
      </c>
      <c r="E343" s="6" t="s">
        <v>14027</v>
      </c>
      <c r="F343" s="1" t="s">
        <v>1365</v>
      </c>
      <c r="G343" s="1" t="s">
        <v>27</v>
      </c>
      <c r="H343" s="1" t="str">
        <f t="shared" si="10"/>
        <v>6253360024314865369.5</v>
      </c>
      <c r="I343" s="1" t="s">
        <v>29</v>
      </c>
      <c r="J343" s="1" t="str">
        <f t="shared" si="11"/>
        <v>2017-08-02</v>
      </c>
      <c r="K343" s="1" t="s">
        <v>1366</v>
      </c>
      <c r="L343" t="e">
        <f>VLOOKUP(H343,银行退!G:L,6,FALSE)</f>
        <v>#N/A</v>
      </c>
    </row>
    <row r="344" spans="1:12">
      <c r="A344" s="1" t="s">
        <v>1367</v>
      </c>
      <c r="B344" s="1" t="s">
        <v>1368</v>
      </c>
      <c r="C344" s="4">
        <v>813</v>
      </c>
      <c r="D344" s="4" t="s">
        <v>24</v>
      </c>
      <c r="E344" s="6" t="s">
        <v>8454</v>
      </c>
      <c r="F344" s="1" t="s">
        <v>327</v>
      </c>
      <c r="G344" s="1" t="s">
        <v>28</v>
      </c>
      <c r="H344" s="1" t="str">
        <f t="shared" si="10"/>
        <v>4367450085549794813</v>
      </c>
      <c r="I344" s="1" t="s">
        <v>323</v>
      </c>
      <c r="J344" s="1" t="str">
        <f t="shared" si="11"/>
        <v>2017-08-02</v>
      </c>
      <c r="K344" s="1" t="s">
        <v>13876</v>
      </c>
      <c r="L344" t="str">
        <f>VLOOKUP(H344,银行退!G:L,6,FALSE)</f>
        <v>20170801</v>
      </c>
    </row>
    <row r="345" spans="1:12">
      <c r="A345" s="1" t="s">
        <v>1369</v>
      </c>
      <c r="B345" s="1" t="s">
        <v>1370</v>
      </c>
      <c r="C345" s="4">
        <v>262.22000000000003</v>
      </c>
      <c r="D345" s="4" t="s">
        <v>24</v>
      </c>
      <c r="E345" s="6" t="s">
        <v>14028</v>
      </c>
      <c r="F345" s="1" t="s">
        <v>327</v>
      </c>
      <c r="G345" s="1" t="s">
        <v>28</v>
      </c>
      <c r="H345" s="1" t="str">
        <f t="shared" si="10"/>
        <v>6283660300478019262.22</v>
      </c>
      <c r="I345" s="1" t="s">
        <v>323</v>
      </c>
      <c r="J345" s="1" t="str">
        <f t="shared" si="11"/>
        <v>2017-08-01</v>
      </c>
      <c r="K345" s="1" t="s">
        <v>13875</v>
      </c>
      <c r="L345" t="e">
        <f>VLOOKUP(H345,银行退!G:L,6,FALSE)</f>
        <v>#N/A</v>
      </c>
    </row>
    <row r="346" spans="1:12">
      <c r="A346" s="1" t="s">
        <v>1371</v>
      </c>
      <c r="B346" s="1" t="s">
        <v>1372</v>
      </c>
      <c r="C346" s="4">
        <v>1500</v>
      </c>
      <c r="D346" s="4" t="s">
        <v>24</v>
      </c>
      <c r="E346" s="6" t="s">
        <v>14029</v>
      </c>
      <c r="F346" s="1" t="s">
        <v>327</v>
      </c>
      <c r="G346" s="1" t="s">
        <v>28</v>
      </c>
      <c r="H346" s="1" t="str">
        <f t="shared" si="10"/>
        <v>48959203153147641500</v>
      </c>
      <c r="I346" s="1" t="s">
        <v>323</v>
      </c>
      <c r="J346" s="1" t="str">
        <f t="shared" si="11"/>
        <v>2017-08-01</v>
      </c>
      <c r="K346" s="1" t="s">
        <v>1373</v>
      </c>
      <c r="L346" t="e">
        <f>VLOOKUP(H346,银行退!G:L,6,FALSE)</f>
        <v>#N/A</v>
      </c>
    </row>
    <row r="347" spans="1:12">
      <c r="A347" s="1" t="s">
        <v>1374</v>
      </c>
      <c r="B347" s="1" t="s">
        <v>1372</v>
      </c>
      <c r="C347" s="4">
        <v>500</v>
      </c>
      <c r="D347" s="4" t="s">
        <v>24</v>
      </c>
      <c r="E347" s="6" t="s">
        <v>14030</v>
      </c>
      <c r="F347" s="1" t="s">
        <v>327</v>
      </c>
      <c r="G347" s="1" t="s">
        <v>28</v>
      </c>
      <c r="H347" s="1" t="str">
        <f t="shared" si="10"/>
        <v>4895920340566016500</v>
      </c>
      <c r="I347" s="1" t="s">
        <v>323</v>
      </c>
      <c r="J347" s="1" t="str">
        <f t="shared" si="11"/>
        <v>2017-08-01</v>
      </c>
      <c r="K347" s="1" t="s">
        <v>13874</v>
      </c>
      <c r="L347" t="e">
        <f>VLOOKUP(H347,银行退!G:L,6,FALSE)</f>
        <v>#N/A</v>
      </c>
    </row>
  </sheetData>
  <autoFilter ref="A1:L347"/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8"/>
  <sheetViews>
    <sheetView workbookViewId="0">
      <selection activeCell="H1" sqref="H1"/>
    </sheetView>
  </sheetViews>
  <sheetFormatPr defaultRowHeight="14.25"/>
  <cols>
    <col min="1" max="1" width="15.375" bestFit="1" customWidth="1"/>
    <col min="2" max="2" width="17.25" bestFit="1" customWidth="1"/>
    <col min="3" max="3" width="8.5" bestFit="1" customWidth="1"/>
    <col min="4" max="4" width="8.875" bestFit="1" customWidth="1"/>
    <col min="5" max="5" width="21.625" bestFit="1" customWidth="1"/>
    <col min="7" max="7" width="18.5" bestFit="1" customWidth="1"/>
  </cols>
  <sheetData>
    <row r="1" spans="1:8">
      <c r="A1" s="1" t="s">
        <v>0</v>
      </c>
      <c r="B1" s="1" t="s">
        <v>3</v>
      </c>
      <c r="C1" s="1" t="s">
        <v>1</v>
      </c>
      <c r="D1" s="1" t="s">
        <v>14031</v>
      </c>
      <c r="E1" s="1" t="s">
        <v>14032</v>
      </c>
      <c r="F1" s="1" t="s">
        <v>5</v>
      </c>
      <c r="G1" s="1" t="s">
        <v>8346</v>
      </c>
      <c r="H1" s="1" t="s">
        <v>14518</v>
      </c>
    </row>
    <row r="2" spans="1:8">
      <c r="A2" s="14">
        <v>42950.066828703704</v>
      </c>
      <c r="B2" s="1" t="s">
        <v>14033</v>
      </c>
      <c r="C2" s="2">
        <v>1151846</v>
      </c>
      <c r="D2" s="2">
        <v>890387</v>
      </c>
      <c r="E2" s="1" t="s">
        <v>14034</v>
      </c>
      <c r="F2" s="2">
        <v>71.709999999999994</v>
      </c>
      <c r="G2" s="1" t="s">
        <v>14351</v>
      </c>
      <c r="H2" t="e">
        <f>VLOOKUP(G2,银行退!A:K,11,FALSE)</f>
        <v>#N/A</v>
      </c>
    </row>
    <row r="3" spans="1:8">
      <c r="A3" s="14">
        <v>42950.066932870373</v>
      </c>
      <c r="B3" s="1" t="s">
        <v>14035</v>
      </c>
      <c r="C3" s="2">
        <v>1151847</v>
      </c>
      <c r="D3" s="2">
        <v>894503</v>
      </c>
      <c r="E3" s="1" t="s">
        <v>14036</v>
      </c>
      <c r="F3" s="2">
        <v>123</v>
      </c>
      <c r="G3" s="1" t="s">
        <v>14352</v>
      </c>
      <c r="H3" t="e">
        <f>VLOOKUP(G3,银行退!A:K,11,FALSE)</f>
        <v>#N/A</v>
      </c>
    </row>
    <row r="4" spans="1:8">
      <c r="A4" s="14">
        <v>42950.067002314812</v>
      </c>
      <c r="B4" s="1" t="s">
        <v>14037</v>
      </c>
      <c r="C4" s="2">
        <v>1151848</v>
      </c>
      <c r="D4" s="2">
        <v>895995</v>
      </c>
      <c r="E4" s="1" t="s">
        <v>14038</v>
      </c>
      <c r="F4" s="2">
        <v>78.64</v>
      </c>
      <c r="G4" s="1" t="s">
        <v>14353</v>
      </c>
      <c r="H4" t="e">
        <f>VLOOKUP(G4,银行退!A:K,11,FALSE)</f>
        <v>#N/A</v>
      </c>
    </row>
    <row r="5" spans="1:8">
      <c r="A5" s="14">
        <v>42950.067118055558</v>
      </c>
      <c r="B5" s="1" t="s">
        <v>14039</v>
      </c>
      <c r="C5" s="2">
        <v>1151849</v>
      </c>
      <c r="D5" s="2">
        <v>896131</v>
      </c>
      <c r="E5" s="1" t="s">
        <v>14040</v>
      </c>
      <c r="F5" s="2">
        <v>59.34</v>
      </c>
      <c r="G5" s="1" t="s">
        <v>14354</v>
      </c>
      <c r="H5" t="e">
        <f>VLOOKUP(G5,银行退!A:K,11,FALSE)</f>
        <v>#N/A</v>
      </c>
    </row>
    <row r="6" spans="1:8">
      <c r="A6" s="14">
        <v>42950.067245370374</v>
      </c>
      <c r="B6" s="1" t="s">
        <v>14041</v>
      </c>
      <c r="C6" s="2">
        <v>1151850</v>
      </c>
      <c r="D6" s="2">
        <v>896490</v>
      </c>
      <c r="E6" s="1" t="s">
        <v>14042</v>
      </c>
      <c r="F6" s="2">
        <v>716.5</v>
      </c>
      <c r="G6" s="1" t="s">
        <v>14355</v>
      </c>
      <c r="H6" t="e">
        <f>VLOOKUP(G6,银行退!A:K,11,FALSE)</f>
        <v>#N/A</v>
      </c>
    </row>
    <row r="7" spans="1:8">
      <c r="A7" s="14">
        <v>42950.067337962966</v>
      </c>
      <c r="B7" s="1" t="s">
        <v>14043</v>
      </c>
      <c r="C7" s="2">
        <v>1151851</v>
      </c>
      <c r="D7" s="2">
        <v>900382</v>
      </c>
      <c r="E7" s="1" t="s">
        <v>14044</v>
      </c>
      <c r="F7" s="2">
        <v>4</v>
      </c>
      <c r="G7" s="1" t="s">
        <v>14356</v>
      </c>
      <c r="H7" t="e">
        <f>VLOOKUP(G7,银行退!A:K,11,FALSE)</f>
        <v>#N/A</v>
      </c>
    </row>
    <row r="8" spans="1:8">
      <c r="A8" s="14">
        <v>42950.067442129628</v>
      </c>
      <c r="B8" s="1" t="s">
        <v>14045</v>
      </c>
      <c r="C8" s="2">
        <v>1151852</v>
      </c>
      <c r="D8" s="2">
        <v>902275</v>
      </c>
      <c r="E8" s="1" t="s">
        <v>14046</v>
      </c>
      <c r="F8" s="2">
        <v>393.38</v>
      </c>
      <c r="G8" s="1" t="s">
        <v>14357</v>
      </c>
      <c r="H8" t="e">
        <f>VLOOKUP(G8,银行退!A:K,11,FALSE)</f>
        <v>#N/A</v>
      </c>
    </row>
    <row r="9" spans="1:8">
      <c r="A9" s="14">
        <v>42950.06753472222</v>
      </c>
      <c r="B9" s="1" t="s">
        <v>14047</v>
      </c>
      <c r="C9" s="2">
        <v>1151854</v>
      </c>
      <c r="D9" s="2">
        <v>903743</v>
      </c>
      <c r="E9" s="1" t="s">
        <v>14048</v>
      </c>
      <c r="F9" s="2">
        <v>3161.06</v>
      </c>
      <c r="G9" s="1" t="s">
        <v>14358</v>
      </c>
      <c r="H9" t="e">
        <f>VLOOKUP(G9,银行退!A:K,11,FALSE)</f>
        <v>#N/A</v>
      </c>
    </row>
    <row r="10" spans="1:8">
      <c r="A10" s="14">
        <v>42950.067627314813</v>
      </c>
      <c r="B10" s="1" t="s">
        <v>14049</v>
      </c>
      <c r="C10" s="2">
        <v>1151856</v>
      </c>
      <c r="D10" s="2">
        <v>904994</v>
      </c>
      <c r="E10" s="1" t="s">
        <v>11374</v>
      </c>
      <c r="F10" s="2">
        <v>300</v>
      </c>
      <c r="G10" s="1" t="s">
        <v>14359</v>
      </c>
      <c r="H10" t="e">
        <f>VLOOKUP(G10,银行退!A:K,11,FALSE)</f>
        <v>#N/A</v>
      </c>
    </row>
    <row r="11" spans="1:8">
      <c r="A11" s="14">
        <v>42950.067708333336</v>
      </c>
      <c r="B11" s="1" t="s">
        <v>14050</v>
      </c>
      <c r="C11" s="2">
        <v>1151857</v>
      </c>
      <c r="D11" s="2">
        <v>905411</v>
      </c>
      <c r="E11" s="1" t="s">
        <v>14051</v>
      </c>
      <c r="F11" s="2">
        <v>86.55</v>
      </c>
      <c r="G11" s="1" t="s">
        <v>14360</v>
      </c>
      <c r="H11" t="e">
        <f>VLOOKUP(G11,银行退!A:K,11,FALSE)</f>
        <v>#N/A</v>
      </c>
    </row>
    <row r="12" spans="1:8">
      <c r="A12" s="14">
        <v>42950.067800925928</v>
      </c>
      <c r="B12" s="1" t="s">
        <v>14052</v>
      </c>
      <c r="C12" s="2">
        <v>1151858</v>
      </c>
      <c r="D12" s="2">
        <v>906283</v>
      </c>
      <c r="E12" s="1" t="s">
        <v>14053</v>
      </c>
      <c r="F12" s="2">
        <v>315</v>
      </c>
      <c r="G12" s="1" t="s">
        <v>14361</v>
      </c>
      <c r="H12" t="e">
        <f>VLOOKUP(G12,银行退!A:K,11,FALSE)</f>
        <v>#N/A</v>
      </c>
    </row>
    <row r="13" spans="1:8">
      <c r="A13" s="14">
        <v>42950.067893518521</v>
      </c>
      <c r="B13" s="1" t="s">
        <v>14054</v>
      </c>
      <c r="C13" s="2">
        <v>1151859</v>
      </c>
      <c r="D13" s="2">
        <v>906287</v>
      </c>
      <c r="E13" s="1" t="s">
        <v>14053</v>
      </c>
      <c r="F13" s="2">
        <v>347</v>
      </c>
      <c r="G13" s="1" t="s">
        <v>14362</v>
      </c>
      <c r="H13" t="e">
        <f>VLOOKUP(G13,银行退!A:K,11,FALSE)</f>
        <v>#N/A</v>
      </c>
    </row>
    <row r="14" spans="1:8">
      <c r="A14" s="14">
        <v>42950.068009259259</v>
      </c>
      <c r="B14" s="1" t="s">
        <v>14055</v>
      </c>
      <c r="C14" s="2">
        <v>1151860</v>
      </c>
      <c r="D14" s="2">
        <v>909356</v>
      </c>
      <c r="E14" s="1" t="s">
        <v>14056</v>
      </c>
      <c r="F14" s="2">
        <v>1000</v>
      </c>
      <c r="G14" s="1" t="s">
        <v>14363</v>
      </c>
      <c r="H14" t="e">
        <f>VLOOKUP(G14,银行退!A:K,11,FALSE)</f>
        <v>#N/A</v>
      </c>
    </row>
    <row r="15" spans="1:8">
      <c r="A15" s="14">
        <v>42950.068090277775</v>
      </c>
      <c r="B15" s="1" t="s">
        <v>14057</v>
      </c>
      <c r="C15" s="2">
        <v>1151861</v>
      </c>
      <c r="D15" s="2">
        <v>917994</v>
      </c>
      <c r="E15" s="1" t="s">
        <v>14058</v>
      </c>
      <c r="F15" s="2">
        <v>100</v>
      </c>
      <c r="G15" s="1" t="s">
        <v>14364</v>
      </c>
      <c r="H15" t="e">
        <f>VLOOKUP(G15,银行退!A:K,11,FALSE)</f>
        <v>#N/A</v>
      </c>
    </row>
    <row r="16" spans="1:8">
      <c r="A16" s="14">
        <v>42950.06821759259</v>
      </c>
      <c r="B16" s="1" t="s">
        <v>14059</v>
      </c>
      <c r="C16" s="2">
        <v>1151862</v>
      </c>
      <c r="D16" s="2">
        <v>919022</v>
      </c>
      <c r="E16" s="1" t="s">
        <v>14060</v>
      </c>
      <c r="F16" s="2">
        <v>2000</v>
      </c>
      <c r="G16" s="1" t="s">
        <v>14365</v>
      </c>
      <c r="H16" t="e">
        <f>VLOOKUP(G16,银行退!A:K,11,FALSE)</f>
        <v>#N/A</v>
      </c>
    </row>
    <row r="17" spans="1:8">
      <c r="A17" s="14">
        <v>42950.068379629629</v>
      </c>
      <c r="B17" s="1" t="s">
        <v>14059</v>
      </c>
      <c r="C17" s="2">
        <v>1151863</v>
      </c>
      <c r="D17" s="2">
        <v>919114</v>
      </c>
      <c r="E17" s="1" t="s">
        <v>14061</v>
      </c>
      <c r="F17" s="2">
        <v>462.5</v>
      </c>
      <c r="G17" s="1" t="s">
        <v>14366</v>
      </c>
      <c r="H17" t="e">
        <f>VLOOKUP(G17,银行退!A:K,11,FALSE)</f>
        <v>#N/A</v>
      </c>
    </row>
    <row r="18" spans="1:8">
      <c r="A18" s="14">
        <v>42950.068472222221</v>
      </c>
      <c r="B18" s="1" t="s">
        <v>14062</v>
      </c>
      <c r="C18" s="2">
        <v>1151864</v>
      </c>
      <c r="D18" s="2">
        <v>919474</v>
      </c>
      <c r="E18" s="1" t="s">
        <v>14063</v>
      </c>
      <c r="F18" s="2">
        <v>581.05999999999995</v>
      </c>
      <c r="G18" s="1" t="s">
        <v>14367</v>
      </c>
      <c r="H18" t="e">
        <f>VLOOKUP(G18,银行退!A:K,11,FALSE)</f>
        <v>#N/A</v>
      </c>
    </row>
    <row r="19" spans="1:8">
      <c r="A19" s="14">
        <v>42950.068541666667</v>
      </c>
      <c r="B19" s="1" t="s">
        <v>4043</v>
      </c>
      <c r="C19" s="2">
        <v>1151866</v>
      </c>
      <c r="D19" s="2">
        <v>921298</v>
      </c>
      <c r="E19" s="1" t="s">
        <v>10511</v>
      </c>
      <c r="F19" s="2">
        <v>147</v>
      </c>
      <c r="G19" s="1" t="s">
        <v>14368</v>
      </c>
      <c r="H19" t="e">
        <f>VLOOKUP(G19,银行退!A:K,11,FALSE)</f>
        <v>#N/A</v>
      </c>
    </row>
    <row r="20" spans="1:8">
      <c r="A20" s="14">
        <v>42950.06863425926</v>
      </c>
      <c r="B20" s="1" t="s">
        <v>14064</v>
      </c>
      <c r="C20" s="2">
        <v>1151867</v>
      </c>
      <c r="D20" s="2">
        <v>922620</v>
      </c>
      <c r="E20" s="1" t="s">
        <v>14065</v>
      </c>
      <c r="F20" s="2">
        <v>860</v>
      </c>
      <c r="G20" s="1" t="s">
        <v>14369</v>
      </c>
      <c r="H20" t="e">
        <f>VLOOKUP(G20,银行退!A:K,11,FALSE)</f>
        <v>#N/A</v>
      </c>
    </row>
    <row r="21" spans="1:8">
      <c r="A21" s="14">
        <v>42950.068726851852</v>
      </c>
      <c r="B21" s="1" t="s">
        <v>14066</v>
      </c>
      <c r="C21" s="2">
        <v>1151868</v>
      </c>
      <c r="D21" s="2">
        <v>923062</v>
      </c>
      <c r="E21" s="1" t="s">
        <v>14067</v>
      </c>
      <c r="F21" s="2">
        <v>4000</v>
      </c>
      <c r="G21" s="1" t="s">
        <v>14370</v>
      </c>
      <c r="H21" t="e">
        <f>VLOOKUP(G21,银行退!A:K,11,FALSE)</f>
        <v>#N/A</v>
      </c>
    </row>
    <row r="22" spans="1:8">
      <c r="A22" s="14">
        <v>42950.068796296298</v>
      </c>
      <c r="B22" s="1" t="s">
        <v>14068</v>
      </c>
      <c r="C22" s="2">
        <v>1151869</v>
      </c>
      <c r="D22" s="2">
        <v>923070</v>
      </c>
      <c r="E22" s="1" t="s">
        <v>14069</v>
      </c>
      <c r="F22" s="2">
        <v>150</v>
      </c>
      <c r="G22" s="1" t="s">
        <v>14371</v>
      </c>
      <c r="H22" t="e">
        <f>VLOOKUP(G22,银行退!A:K,11,FALSE)</f>
        <v>#N/A</v>
      </c>
    </row>
    <row r="23" spans="1:8">
      <c r="A23" s="14">
        <v>42950.068912037037</v>
      </c>
      <c r="B23" s="1" t="s">
        <v>14066</v>
      </c>
      <c r="C23" s="2">
        <v>1151870</v>
      </c>
      <c r="D23" s="2">
        <v>923395</v>
      </c>
      <c r="E23" s="1" t="s">
        <v>14067</v>
      </c>
      <c r="F23" s="2">
        <v>1</v>
      </c>
      <c r="G23" s="1" t="s">
        <v>14372</v>
      </c>
      <c r="H23" t="e">
        <f>VLOOKUP(G23,银行退!A:K,11,FALSE)</f>
        <v>#N/A</v>
      </c>
    </row>
    <row r="24" spans="1:8">
      <c r="A24" s="14">
        <v>42950.068993055553</v>
      </c>
      <c r="B24" s="1" t="s">
        <v>14070</v>
      </c>
      <c r="C24" s="2">
        <v>1151871</v>
      </c>
      <c r="D24" s="2">
        <v>925193</v>
      </c>
      <c r="E24" s="1" t="s">
        <v>14071</v>
      </c>
      <c r="F24" s="2">
        <v>453</v>
      </c>
      <c r="G24" s="1" t="s">
        <v>14373</v>
      </c>
      <c r="H24" t="e">
        <f>VLOOKUP(G24,银行退!A:K,11,FALSE)</f>
        <v>#N/A</v>
      </c>
    </row>
    <row r="25" spans="1:8">
      <c r="A25" s="14">
        <v>42950.069097222222</v>
      </c>
      <c r="B25" s="1" t="s">
        <v>14072</v>
      </c>
      <c r="C25" s="2">
        <v>1151872</v>
      </c>
      <c r="D25" s="2">
        <v>929639</v>
      </c>
      <c r="E25" s="1" t="s">
        <v>14073</v>
      </c>
      <c r="F25" s="2">
        <v>495.14</v>
      </c>
      <c r="G25" s="1" t="s">
        <v>14374</v>
      </c>
      <c r="H25" t="e">
        <f>VLOOKUP(G25,银行退!A:K,11,FALSE)</f>
        <v>#N/A</v>
      </c>
    </row>
    <row r="26" spans="1:8">
      <c r="A26" s="14">
        <v>42950.069166666668</v>
      </c>
      <c r="B26" s="1" t="s">
        <v>14074</v>
      </c>
      <c r="C26" s="2">
        <v>1151873</v>
      </c>
      <c r="D26" s="2">
        <v>930631</v>
      </c>
      <c r="E26" s="1" t="s">
        <v>14075</v>
      </c>
      <c r="F26" s="2">
        <v>210.28</v>
      </c>
      <c r="G26" s="1" t="s">
        <v>14375</v>
      </c>
      <c r="H26" t="e">
        <f>VLOOKUP(G26,银行退!A:K,11,FALSE)</f>
        <v>#N/A</v>
      </c>
    </row>
    <row r="27" spans="1:8">
      <c r="A27" s="14">
        <v>42950.069282407407</v>
      </c>
      <c r="B27" s="1" t="s">
        <v>14076</v>
      </c>
      <c r="C27" s="2">
        <v>1151874</v>
      </c>
      <c r="D27" s="2">
        <v>931061</v>
      </c>
      <c r="E27" s="1" t="s">
        <v>14077</v>
      </c>
      <c r="F27" s="2">
        <v>1019.92</v>
      </c>
      <c r="G27" s="1" t="s">
        <v>14376</v>
      </c>
      <c r="H27" t="e">
        <f>VLOOKUP(G27,银行退!A:K,11,FALSE)</f>
        <v>#N/A</v>
      </c>
    </row>
    <row r="28" spans="1:8">
      <c r="A28" s="14">
        <v>42950.069351851853</v>
      </c>
      <c r="B28" s="1" t="s">
        <v>14078</v>
      </c>
      <c r="C28" s="2">
        <v>1151875</v>
      </c>
      <c r="D28" s="2">
        <v>931463</v>
      </c>
      <c r="E28" s="1" t="s">
        <v>14079</v>
      </c>
      <c r="F28" s="2">
        <v>300</v>
      </c>
      <c r="G28" s="1" t="s">
        <v>14377</v>
      </c>
      <c r="H28" t="e">
        <f>VLOOKUP(G28,银行退!A:K,11,FALSE)</f>
        <v>#N/A</v>
      </c>
    </row>
    <row r="29" spans="1:8">
      <c r="A29" s="14">
        <v>42950.069432870368</v>
      </c>
      <c r="B29" s="1" t="s">
        <v>14080</v>
      </c>
      <c r="C29" s="2">
        <v>1151876</v>
      </c>
      <c r="D29" s="2">
        <v>932497</v>
      </c>
      <c r="E29" s="1" t="s">
        <v>14081</v>
      </c>
      <c r="F29" s="2">
        <v>50</v>
      </c>
      <c r="G29" s="1" t="s">
        <v>14378</v>
      </c>
      <c r="H29" t="e">
        <f>VLOOKUP(G29,银行退!A:K,11,FALSE)</f>
        <v>#N/A</v>
      </c>
    </row>
    <row r="30" spans="1:8">
      <c r="A30" s="14">
        <v>42950.069525462961</v>
      </c>
      <c r="B30" s="1" t="s">
        <v>14082</v>
      </c>
      <c r="C30" s="2">
        <v>1151877</v>
      </c>
      <c r="D30" s="2">
        <v>932531</v>
      </c>
      <c r="E30" s="1" t="s">
        <v>14083</v>
      </c>
      <c r="F30" s="2">
        <v>2000</v>
      </c>
      <c r="G30" s="1" t="s">
        <v>14379</v>
      </c>
      <c r="H30" t="e">
        <f>VLOOKUP(G30,银行退!A:K,11,FALSE)</f>
        <v>#N/A</v>
      </c>
    </row>
    <row r="31" spans="1:8">
      <c r="A31" s="14">
        <v>42950.069780092592</v>
      </c>
      <c r="B31" s="1" t="s">
        <v>14084</v>
      </c>
      <c r="C31" s="2">
        <v>1151878</v>
      </c>
      <c r="D31" s="2">
        <v>937702</v>
      </c>
      <c r="E31" s="1" t="s">
        <v>11347</v>
      </c>
      <c r="F31" s="2">
        <v>3000</v>
      </c>
      <c r="G31" s="1" t="s">
        <v>14380</v>
      </c>
      <c r="H31" t="e">
        <f>VLOOKUP(G31,银行退!A:K,11,FALSE)</f>
        <v>#N/A</v>
      </c>
    </row>
    <row r="32" spans="1:8">
      <c r="A32" s="14">
        <v>42950.069872685184</v>
      </c>
      <c r="B32" s="1" t="s">
        <v>14085</v>
      </c>
      <c r="C32" s="2">
        <v>1151879</v>
      </c>
      <c r="D32" s="2">
        <v>937807</v>
      </c>
      <c r="E32" s="1" t="s">
        <v>14086</v>
      </c>
      <c r="F32" s="2">
        <v>400</v>
      </c>
      <c r="G32" s="1" t="s">
        <v>14381</v>
      </c>
      <c r="H32" t="e">
        <f>VLOOKUP(G32,银行退!A:K,11,FALSE)</f>
        <v>#N/A</v>
      </c>
    </row>
    <row r="33" spans="1:8">
      <c r="A33" s="14">
        <v>42950.069988425923</v>
      </c>
      <c r="B33" s="1" t="s">
        <v>14087</v>
      </c>
      <c r="C33" s="2">
        <v>1151880</v>
      </c>
      <c r="D33" s="2">
        <v>938071</v>
      </c>
      <c r="E33" s="1" t="s">
        <v>14088</v>
      </c>
      <c r="F33" s="2">
        <v>792.5</v>
      </c>
      <c r="G33" s="1" t="s">
        <v>14382</v>
      </c>
      <c r="H33" t="e">
        <f>VLOOKUP(G33,银行退!A:K,11,FALSE)</f>
        <v>#N/A</v>
      </c>
    </row>
    <row r="34" spans="1:8">
      <c r="A34" s="14">
        <v>42950.070081018515</v>
      </c>
      <c r="B34" s="1" t="s">
        <v>14089</v>
      </c>
      <c r="C34" s="2">
        <v>1151881</v>
      </c>
      <c r="D34" s="2">
        <v>939807</v>
      </c>
      <c r="E34" s="1" t="s">
        <v>14090</v>
      </c>
      <c r="F34" s="2">
        <v>2980</v>
      </c>
      <c r="G34" s="1" t="s">
        <v>14383</v>
      </c>
      <c r="H34" t="e">
        <f>VLOOKUP(G34,银行退!A:K,11,FALSE)</f>
        <v>#N/A</v>
      </c>
    </row>
    <row r="35" spans="1:8">
      <c r="A35" s="14">
        <v>42950.070150462961</v>
      </c>
      <c r="B35" s="1" t="s">
        <v>14091</v>
      </c>
      <c r="C35" s="2">
        <v>1151882</v>
      </c>
      <c r="D35" s="2">
        <v>942257</v>
      </c>
      <c r="E35" s="1" t="s">
        <v>14092</v>
      </c>
      <c r="F35" s="2">
        <v>489.34</v>
      </c>
      <c r="G35" s="1" t="s">
        <v>14384</v>
      </c>
      <c r="H35" t="e">
        <f>VLOOKUP(G35,银行退!A:K,11,FALSE)</f>
        <v>#N/A</v>
      </c>
    </row>
    <row r="36" spans="1:8">
      <c r="A36" s="14">
        <v>42950.070243055554</v>
      </c>
      <c r="B36" s="1" t="s">
        <v>14093</v>
      </c>
      <c r="C36" s="2">
        <v>1151883</v>
      </c>
      <c r="D36" s="2">
        <v>942648</v>
      </c>
      <c r="E36" s="1" t="s">
        <v>14094</v>
      </c>
      <c r="F36" s="2">
        <v>18.559999999999999</v>
      </c>
      <c r="G36" s="1" t="s">
        <v>14385</v>
      </c>
      <c r="H36" t="e">
        <f>VLOOKUP(G36,银行退!A:K,11,FALSE)</f>
        <v>#N/A</v>
      </c>
    </row>
    <row r="37" spans="1:8">
      <c r="A37" s="14">
        <v>42950.070335648146</v>
      </c>
      <c r="B37" s="1" t="s">
        <v>14095</v>
      </c>
      <c r="C37" s="2">
        <v>1151884</v>
      </c>
      <c r="D37" s="2">
        <v>943219</v>
      </c>
      <c r="E37" s="1" t="s">
        <v>14096</v>
      </c>
      <c r="F37" s="2">
        <v>250</v>
      </c>
      <c r="G37" s="1" t="s">
        <v>14386</v>
      </c>
      <c r="H37" t="e">
        <f>VLOOKUP(G37,银行退!A:K,11,FALSE)</f>
        <v>#N/A</v>
      </c>
    </row>
    <row r="38" spans="1:8">
      <c r="A38" s="14">
        <v>42950.070451388892</v>
      </c>
      <c r="B38" s="1" t="s">
        <v>14097</v>
      </c>
      <c r="C38" s="2">
        <v>1151885</v>
      </c>
      <c r="D38" s="2">
        <v>943507</v>
      </c>
      <c r="E38" s="1" t="s">
        <v>14098</v>
      </c>
      <c r="F38" s="2">
        <v>114.1</v>
      </c>
      <c r="G38" s="1" t="s">
        <v>14387</v>
      </c>
      <c r="H38" t="e">
        <f>VLOOKUP(G38,银行退!A:K,11,FALSE)</f>
        <v>#N/A</v>
      </c>
    </row>
    <row r="39" spans="1:8">
      <c r="A39" s="14">
        <v>42950.070543981485</v>
      </c>
      <c r="B39" s="1" t="s">
        <v>14099</v>
      </c>
      <c r="C39" s="2">
        <v>1151886</v>
      </c>
      <c r="D39" s="2">
        <v>943682</v>
      </c>
      <c r="E39" s="1" t="s">
        <v>14100</v>
      </c>
      <c r="F39" s="2">
        <v>9.75</v>
      </c>
      <c r="G39" s="1" t="s">
        <v>14388</v>
      </c>
      <c r="H39" t="e">
        <f>VLOOKUP(G39,银行退!A:K,11,FALSE)</f>
        <v>#N/A</v>
      </c>
    </row>
    <row r="40" spans="1:8">
      <c r="A40" s="14">
        <v>42950.07068287037</v>
      </c>
      <c r="B40" s="1" t="s">
        <v>14101</v>
      </c>
      <c r="C40" s="2">
        <v>1151887</v>
      </c>
      <c r="D40" s="2">
        <v>943985</v>
      </c>
      <c r="E40" s="1" t="s">
        <v>14102</v>
      </c>
      <c r="F40" s="2">
        <v>274.5</v>
      </c>
      <c r="G40" s="1" t="s">
        <v>14389</v>
      </c>
      <c r="H40" t="e">
        <f>VLOOKUP(G40,银行退!A:K,11,FALSE)</f>
        <v>#N/A</v>
      </c>
    </row>
    <row r="41" spans="1:8">
      <c r="A41" s="14">
        <v>42950.070810185185</v>
      </c>
      <c r="B41" s="1" t="s">
        <v>6534</v>
      </c>
      <c r="C41" s="2">
        <v>1151889</v>
      </c>
      <c r="D41" s="2">
        <v>953503</v>
      </c>
      <c r="E41" s="1" t="s">
        <v>9416</v>
      </c>
      <c r="F41" s="2">
        <v>549.72</v>
      </c>
      <c r="G41" s="1" t="s">
        <v>14390</v>
      </c>
      <c r="H41" t="e">
        <f>VLOOKUP(G41,银行退!A:K,11,FALSE)</f>
        <v>#N/A</v>
      </c>
    </row>
    <row r="42" spans="1:8">
      <c r="A42" s="14">
        <v>42950.070925925924</v>
      </c>
      <c r="B42" s="1" t="s">
        <v>2707</v>
      </c>
      <c r="C42" s="2">
        <v>1151890</v>
      </c>
      <c r="D42" s="2">
        <v>953688</v>
      </c>
      <c r="E42" s="1" t="s">
        <v>9416</v>
      </c>
      <c r="F42" s="2">
        <v>2000</v>
      </c>
      <c r="G42" s="1" t="s">
        <v>14391</v>
      </c>
      <c r="H42" t="e">
        <f>VLOOKUP(G42,银行退!A:K,11,FALSE)</f>
        <v>#N/A</v>
      </c>
    </row>
    <row r="43" spans="1:8">
      <c r="A43" s="14">
        <v>42950.07099537037</v>
      </c>
      <c r="B43" s="1" t="s">
        <v>14103</v>
      </c>
      <c r="C43" s="2">
        <v>1151891</v>
      </c>
      <c r="D43" s="2">
        <v>954518</v>
      </c>
      <c r="E43" s="1" t="s">
        <v>14104</v>
      </c>
      <c r="F43" s="2">
        <v>1300</v>
      </c>
      <c r="G43" s="1" t="s">
        <v>14392</v>
      </c>
      <c r="H43" t="e">
        <f>VLOOKUP(G43,银行退!A:K,11,FALSE)</f>
        <v>#N/A</v>
      </c>
    </row>
    <row r="44" spans="1:8">
      <c r="A44" s="14">
        <v>42950.071469907409</v>
      </c>
      <c r="B44" s="1" t="s">
        <v>14105</v>
      </c>
      <c r="C44" s="2">
        <v>1151894</v>
      </c>
      <c r="D44" s="2">
        <v>955740</v>
      </c>
      <c r="E44" s="1" t="s">
        <v>14106</v>
      </c>
      <c r="F44" s="2">
        <v>2.2000000000000002</v>
      </c>
      <c r="G44" s="1" t="s">
        <v>14393</v>
      </c>
      <c r="H44" t="e">
        <f>VLOOKUP(G44,银行退!A:K,11,FALSE)</f>
        <v>#N/A</v>
      </c>
    </row>
    <row r="45" spans="1:8">
      <c r="A45" s="14">
        <v>42950.071539351855</v>
      </c>
      <c r="B45" s="1" t="s">
        <v>14107</v>
      </c>
      <c r="C45" s="2">
        <v>1151896</v>
      </c>
      <c r="D45" s="2">
        <v>955776</v>
      </c>
      <c r="E45" s="1" t="s">
        <v>14106</v>
      </c>
      <c r="F45" s="2">
        <v>2.2000000000000002</v>
      </c>
      <c r="G45" s="1" t="s">
        <v>14394</v>
      </c>
      <c r="H45" t="e">
        <f>VLOOKUP(G45,银行退!A:K,11,FALSE)</f>
        <v>#N/A</v>
      </c>
    </row>
    <row r="46" spans="1:8">
      <c r="A46" s="14">
        <v>42950.071655092594</v>
      </c>
      <c r="B46" s="1" t="s">
        <v>2358</v>
      </c>
      <c r="C46" s="2">
        <v>1151897</v>
      </c>
      <c r="D46" s="2">
        <v>956352</v>
      </c>
      <c r="E46" s="1" t="s">
        <v>9142</v>
      </c>
      <c r="F46" s="2">
        <v>393.5</v>
      </c>
      <c r="G46" s="1" t="s">
        <v>14395</v>
      </c>
      <c r="H46" t="e">
        <f>VLOOKUP(G46,银行退!A:K,11,FALSE)</f>
        <v>#N/A</v>
      </c>
    </row>
    <row r="47" spans="1:8">
      <c r="A47" s="14">
        <v>42950.071736111109</v>
      </c>
      <c r="B47" s="1" t="s">
        <v>14108</v>
      </c>
      <c r="C47" s="2">
        <v>1151898</v>
      </c>
      <c r="D47" s="2">
        <v>958812</v>
      </c>
      <c r="E47" s="1" t="s">
        <v>14109</v>
      </c>
      <c r="F47" s="2">
        <v>117.5</v>
      </c>
      <c r="G47" s="1" t="s">
        <v>14396</v>
      </c>
      <c r="H47" t="e">
        <f>VLOOKUP(G47,银行退!A:K,11,FALSE)</f>
        <v>#N/A</v>
      </c>
    </row>
    <row r="48" spans="1:8">
      <c r="A48" s="14">
        <v>42950.071828703702</v>
      </c>
      <c r="B48" s="1" t="s">
        <v>14110</v>
      </c>
      <c r="C48" s="2">
        <v>1151899</v>
      </c>
      <c r="D48" s="2">
        <v>959228</v>
      </c>
      <c r="E48" s="1" t="s">
        <v>14111</v>
      </c>
      <c r="F48" s="2">
        <v>111.27</v>
      </c>
      <c r="G48" s="1" t="s">
        <v>14397</v>
      </c>
      <c r="H48" t="e">
        <f>VLOOKUP(G48,银行退!A:K,11,FALSE)</f>
        <v>#N/A</v>
      </c>
    </row>
    <row r="49" spans="1:8">
      <c r="A49" s="14">
        <v>42950.071921296294</v>
      </c>
      <c r="B49" s="1" t="s">
        <v>5078</v>
      </c>
      <c r="C49" s="2">
        <v>1151900</v>
      </c>
      <c r="D49" s="2">
        <v>959504</v>
      </c>
      <c r="E49" s="1" t="s">
        <v>11347</v>
      </c>
      <c r="F49" s="2">
        <v>785.2</v>
      </c>
      <c r="G49" s="1" t="s">
        <v>14398</v>
      </c>
      <c r="H49" t="e">
        <f>VLOOKUP(G49,银行退!A:K,11,FALSE)</f>
        <v>#N/A</v>
      </c>
    </row>
    <row r="50" spans="1:8">
      <c r="A50" s="14">
        <v>42950.072002314817</v>
      </c>
      <c r="B50" s="1" t="s">
        <v>5063</v>
      </c>
      <c r="C50" s="2">
        <v>1151901</v>
      </c>
      <c r="D50" s="2">
        <v>959585</v>
      </c>
      <c r="E50" s="1" t="s">
        <v>11347</v>
      </c>
      <c r="F50" s="2">
        <v>572.62</v>
      </c>
      <c r="G50" s="1" t="s">
        <v>14399</v>
      </c>
      <c r="H50" t="e">
        <f>VLOOKUP(G50,银行退!A:K,11,FALSE)</f>
        <v>#N/A</v>
      </c>
    </row>
    <row r="51" spans="1:8">
      <c r="A51" s="14">
        <v>42950.072106481479</v>
      </c>
      <c r="B51" s="1" t="s">
        <v>14112</v>
      </c>
      <c r="C51" s="2">
        <v>1151902</v>
      </c>
      <c r="D51" s="2">
        <v>959989</v>
      </c>
      <c r="E51" s="1" t="s">
        <v>14113</v>
      </c>
      <c r="F51" s="2">
        <v>87.72</v>
      </c>
      <c r="G51" s="1" t="s">
        <v>14400</v>
      </c>
      <c r="H51" t="e">
        <f>VLOOKUP(G51,银行退!A:K,11,FALSE)</f>
        <v>#N/A</v>
      </c>
    </row>
    <row r="52" spans="1:8">
      <c r="A52" s="14">
        <v>42950.072233796294</v>
      </c>
      <c r="B52" s="1" t="s">
        <v>14114</v>
      </c>
      <c r="C52" s="2">
        <v>1151903</v>
      </c>
      <c r="D52" s="2">
        <v>960439</v>
      </c>
      <c r="E52" s="1" t="s">
        <v>14115</v>
      </c>
      <c r="F52" s="2">
        <v>2737.02</v>
      </c>
      <c r="G52" s="1" t="s">
        <v>14401</v>
      </c>
      <c r="H52" t="e">
        <f>VLOOKUP(G52,银行退!A:K,11,FALSE)</f>
        <v>#N/A</v>
      </c>
    </row>
    <row r="53" spans="1:8">
      <c r="A53" s="14">
        <v>42950.072430555556</v>
      </c>
      <c r="B53" s="1" t="s">
        <v>14116</v>
      </c>
      <c r="C53" s="2">
        <v>1151905</v>
      </c>
      <c r="D53" s="2">
        <v>961063</v>
      </c>
      <c r="E53" s="1" t="s">
        <v>14117</v>
      </c>
      <c r="F53" s="2">
        <v>233.38</v>
      </c>
      <c r="G53" s="1" t="s">
        <v>14402</v>
      </c>
      <c r="H53" t="e">
        <f>VLOOKUP(G53,银行退!A:K,11,FALSE)</f>
        <v>#N/A</v>
      </c>
    </row>
    <row r="54" spans="1:8">
      <c r="A54" s="14">
        <v>42950.072731481479</v>
      </c>
      <c r="B54" s="1" t="s">
        <v>14118</v>
      </c>
      <c r="C54" s="2">
        <v>1151910</v>
      </c>
      <c r="D54" s="2">
        <v>961403</v>
      </c>
      <c r="E54" s="1" t="s">
        <v>14119</v>
      </c>
      <c r="F54" s="2">
        <v>1697.4</v>
      </c>
      <c r="G54" s="1" t="s">
        <v>14403</v>
      </c>
      <c r="H54" t="e">
        <f>VLOOKUP(G54,银行退!A:K,11,FALSE)</f>
        <v>#N/A</v>
      </c>
    </row>
    <row r="55" spans="1:8">
      <c r="A55" s="14">
        <v>42950.072824074072</v>
      </c>
      <c r="B55" s="1" t="s">
        <v>14120</v>
      </c>
      <c r="C55" s="2">
        <v>1151911</v>
      </c>
      <c r="D55" s="2">
        <v>961689</v>
      </c>
      <c r="E55" s="1" t="s">
        <v>14121</v>
      </c>
      <c r="F55" s="2">
        <v>597</v>
      </c>
      <c r="G55" s="1" t="s">
        <v>14404</v>
      </c>
      <c r="H55" t="e">
        <f>VLOOKUP(G55,银行退!A:K,11,FALSE)</f>
        <v>#N/A</v>
      </c>
    </row>
    <row r="56" spans="1:8">
      <c r="A56" s="14">
        <v>42950.072916666664</v>
      </c>
      <c r="B56" s="1" t="s">
        <v>14122</v>
      </c>
      <c r="C56" s="2">
        <v>1151912</v>
      </c>
      <c r="D56" s="2">
        <v>961947</v>
      </c>
      <c r="E56" s="1" t="s">
        <v>14123</v>
      </c>
      <c r="F56" s="2">
        <v>200</v>
      </c>
      <c r="G56" s="1" t="s">
        <v>14405</v>
      </c>
      <c r="H56" t="e">
        <f>VLOOKUP(G56,银行退!A:K,11,FALSE)</f>
        <v>#N/A</v>
      </c>
    </row>
    <row r="57" spans="1:8">
      <c r="A57" s="14">
        <v>42950.073055555556</v>
      </c>
      <c r="B57" s="1" t="s">
        <v>14124</v>
      </c>
      <c r="C57" s="2">
        <v>1151913</v>
      </c>
      <c r="D57" s="2">
        <v>964666</v>
      </c>
      <c r="E57" s="1" t="s">
        <v>14125</v>
      </c>
      <c r="F57" s="2">
        <v>300</v>
      </c>
      <c r="G57" s="1" t="s">
        <v>14406</v>
      </c>
      <c r="H57" t="e">
        <f>VLOOKUP(G57,银行退!A:K,11,FALSE)</f>
        <v>#N/A</v>
      </c>
    </row>
    <row r="58" spans="1:8">
      <c r="A58" s="14">
        <v>42950.073171296295</v>
      </c>
      <c r="B58" s="1" t="s">
        <v>14126</v>
      </c>
      <c r="C58" s="2">
        <v>1151915</v>
      </c>
      <c r="D58" s="2">
        <v>962316</v>
      </c>
      <c r="E58" s="1" t="s">
        <v>14127</v>
      </c>
      <c r="F58" s="2">
        <v>30</v>
      </c>
      <c r="G58" s="1" t="s">
        <v>14407</v>
      </c>
      <c r="H58" t="e">
        <f>VLOOKUP(G58,银行退!A:K,11,FALSE)</f>
        <v>#N/A</v>
      </c>
    </row>
    <row r="59" spans="1:8">
      <c r="A59" s="14">
        <v>42950.073275462964</v>
      </c>
      <c r="B59" s="1" t="s">
        <v>14124</v>
      </c>
      <c r="C59" s="2">
        <v>1151916</v>
      </c>
      <c r="D59" s="2">
        <v>964731</v>
      </c>
      <c r="E59" s="1" t="s">
        <v>14125</v>
      </c>
      <c r="F59" s="2">
        <v>5</v>
      </c>
      <c r="G59" s="1" t="s">
        <v>14408</v>
      </c>
      <c r="H59" t="e">
        <f>VLOOKUP(G59,银行退!A:K,11,FALSE)</f>
        <v>#N/A</v>
      </c>
    </row>
    <row r="60" spans="1:8">
      <c r="A60" s="14">
        <v>42950.073368055557</v>
      </c>
      <c r="B60" s="1" t="s">
        <v>14128</v>
      </c>
      <c r="C60" s="2">
        <v>1151917</v>
      </c>
      <c r="D60" s="2">
        <v>969572</v>
      </c>
      <c r="E60" s="1" t="s">
        <v>14129</v>
      </c>
      <c r="F60" s="2">
        <v>162.1</v>
      </c>
      <c r="G60" s="1" t="s">
        <v>14409</v>
      </c>
      <c r="H60" t="e">
        <f>VLOOKUP(G60,银行退!A:K,11,FALSE)</f>
        <v>#N/A</v>
      </c>
    </row>
    <row r="61" spans="1:8">
      <c r="A61" s="14">
        <v>42950.073449074072</v>
      </c>
      <c r="B61" s="1" t="s">
        <v>2684</v>
      </c>
      <c r="C61" s="2">
        <v>1151918</v>
      </c>
      <c r="D61" s="2">
        <v>970502</v>
      </c>
      <c r="E61" s="1" t="s">
        <v>9398</v>
      </c>
      <c r="F61" s="2">
        <v>449.72</v>
      </c>
      <c r="G61" s="1" t="s">
        <v>14410</v>
      </c>
      <c r="H61" t="e">
        <f>VLOOKUP(G61,银行退!A:K,11,FALSE)</f>
        <v>#N/A</v>
      </c>
    </row>
    <row r="62" spans="1:8">
      <c r="A62" s="14">
        <v>42950.073553240742</v>
      </c>
      <c r="B62" s="1" t="s">
        <v>14130</v>
      </c>
      <c r="C62" s="2">
        <v>1151919</v>
      </c>
      <c r="D62" s="2">
        <v>970605</v>
      </c>
      <c r="E62" s="1" t="s">
        <v>14131</v>
      </c>
      <c r="F62" s="2">
        <v>100</v>
      </c>
      <c r="G62" s="1" t="s">
        <v>14411</v>
      </c>
      <c r="H62" t="e">
        <f>VLOOKUP(G62,银行退!A:K,11,FALSE)</f>
        <v>#N/A</v>
      </c>
    </row>
    <row r="63" spans="1:8">
      <c r="A63" s="14">
        <v>42950.073611111111</v>
      </c>
      <c r="B63" s="1" t="s">
        <v>14132</v>
      </c>
      <c r="C63" s="2">
        <v>1151922</v>
      </c>
      <c r="D63" s="2">
        <v>971204</v>
      </c>
      <c r="E63" s="1" t="s">
        <v>14133</v>
      </c>
      <c r="F63" s="2">
        <v>88</v>
      </c>
      <c r="G63" s="1" t="s">
        <v>14412</v>
      </c>
      <c r="H63" t="e">
        <f>VLOOKUP(G63,银行退!A:K,11,FALSE)</f>
        <v>#N/A</v>
      </c>
    </row>
    <row r="64" spans="1:8">
      <c r="A64" s="14">
        <v>42950.07372685185</v>
      </c>
      <c r="B64" s="1" t="s">
        <v>14134</v>
      </c>
      <c r="C64" s="2">
        <v>1151924</v>
      </c>
      <c r="D64" s="2">
        <v>972335</v>
      </c>
      <c r="E64" s="1" t="s">
        <v>14135</v>
      </c>
      <c r="F64" s="2">
        <v>507.69</v>
      </c>
      <c r="G64" s="1" t="s">
        <v>14413</v>
      </c>
      <c r="H64" t="e">
        <f>VLOOKUP(G64,银行退!A:K,11,FALSE)</f>
        <v>#N/A</v>
      </c>
    </row>
    <row r="65" spans="1:8">
      <c r="A65" s="14">
        <v>42950.073831018519</v>
      </c>
      <c r="B65" s="1" t="s">
        <v>14136</v>
      </c>
      <c r="C65" s="2">
        <v>1151925</v>
      </c>
      <c r="D65" s="2">
        <v>978615</v>
      </c>
      <c r="E65" s="1" t="s">
        <v>14137</v>
      </c>
      <c r="F65" s="2">
        <v>1200</v>
      </c>
      <c r="G65" s="1" t="s">
        <v>14414</v>
      </c>
      <c r="H65" t="e">
        <f>VLOOKUP(G65,银行退!A:K,11,FALSE)</f>
        <v>#N/A</v>
      </c>
    </row>
    <row r="66" spans="1:8">
      <c r="A66" s="14">
        <v>42950.073923611111</v>
      </c>
      <c r="B66" s="1" t="s">
        <v>3899</v>
      </c>
      <c r="C66" s="2">
        <v>1151926</v>
      </c>
      <c r="D66" s="2">
        <v>978692</v>
      </c>
      <c r="E66" s="1" t="s">
        <v>10397</v>
      </c>
      <c r="F66" s="2">
        <v>76.03</v>
      </c>
      <c r="G66" s="1" t="s">
        <v>14415</v>
      </c>
      <c r="H66" t="e">
        <f>VLOOKUP(G66,银行退!A:K,11,FALSE)</f>
        <v>#N/A</v>
      </c>
    </row>
    <row r="67" spans="1:8">
      <c r="A67" s="14">
        <v>42950.074016203704</v>
      </c>
      <c r="B67" s="1" t="s">
        <v>7506</v>
      </c>
      <c r="C67" s="2">
        <v>1151929</v>
      </c>
      <c r="D67" s="2">
        <v>981753</v>
      </c>
      <c r="E67" s="1" t="s">
        <v>231</v>
      </c>
      <c r="F67" s="2">
        <v>115.2</v>
      </c>
      <c r="G67" s="1" t="s">
        <v>14416</v>
      </c>
      <c r="H67" t="e">
        <f>VLOOKUP(G67,银行退!A:K,11,FALSE)</f>
        <v>#N/A</v>
      </c>
    </row>
    <row r="68" spans="1:8">
      <c r="A68" s="14">
        <v>42950.074097222219</v>
      </c>
      <c r="B68" s="1" t="s">
        <v>14138</v>
      </c>
      <c r="C68" s="2">
        <v>1151930</v>
      </c>
      <c r="D68" s="2">
        <v>982876</v>
      </c>
      <c r="E68" s="1" t="s">
        <v>14139</v>
      </c>
      <c r="F68" s="2">
        <v>996.5</v>
      </c>
      <c r="G68" s="1" t="s">
        <v>14417</v>
      </c>
      <c r="H68" t="e">
        <f>VLOOKUP(G68,银行退!A:K,11,FALSE)</f>
        <v>#N/A</v>
      </c>
    </row>
    <row r="69" spans="1:8">
      <c r="A69" s="14">
        <v>42950.074178240742</v>
      </c>
      <c r="B69" s="1" t="s">
        <v>14140</v>
      </c>
      <c r="C69" s="2">
        <v>1151931</v>
      </c>
      <c r="D69" s="2">
        <v>985304</v>
      </c>
      <c r="E69" s="1" t="s">
        <v>14141</v>
      </c>
      <c r="F69" s="2">
        <v>200</v>
      </c>
      <c r="G69" s="1" t="s">
        <v>14418</v>
      </c>
      <c r="H69" t="e">
        <f>VLOOKUP(G69,银行退!A:K,11,FALSE)</f>
        <v>#N/A</v>
      </c>
    </row>
    <row r="70" spans="1:8">
      <c r="A70" s="14">
        <v>42950.074282407404</v>
      </c>
      <c r="B70" s="1" t="s">
        <v>14142</v>
      </c>
      <c r="C70" s="2">
        <v>1151932</v>
      </c>
      <c r="D70" s="2">
        <v>987016</v>
      </c>
      <c r="E70" s="1" t="s">
        <v>14143</v>
      </c>
      <c r="F70" s="2">
        <v>65.2</v>
      </c>
      <c r="G70" s="1" t="s">
        <v>14419</v>
      </c>
      <c r="H70" t="e">
        <f>VLOOKUP(G70,银行退!A:K,11,FALSE)</f>
        <v>#N/A</v>
      </c>
    </row>
    <row r="71" spans="1:8">
      <c r="A71" s="14">
        <v>42950.074432870373</v>
      </c>
      <c r="B71" s="1" t="s">
        <v>14144</v>
      </c>
      <c r="C71" s="2">
        <v>1151934</v>
      </c>
      <c r="D71" s="2">
        <v>988774</v>
      </c>
      <c r="E71" s="1" t="s">
        <v>14145</v>
      </c>
      <c r="F71" s="2">
        <v>78</v>
      </c>
      <c r="G71" s="1" t="s">
        <v>14420</v>
      </c>
      <c r="H71" t="e">
        <f>VLOOKUP(G71,银行退!A:K,11,FALSE)</f>
        <v>#N/A</v>
      </c>
    </row>
    <row r="72" spans="1:8">
      <c r="A72" s="14">
        <v>42950.074537037035</v>
      </c>
      <c r="B72" s="1" t="s">
        <v>14146</v>
      </c>
      <c r="C72" s="2">
        <v>1151935</v>
      </c>
      <c r="D72" s="2">
        <v>989114</v>
      </c>
      <c r="E72" s="1" t="s">
        <v>14147</v>
      </c>
      <c r="F72" s="2">
        <v>1121</v>
      </c>
      <c r="G72" s="1" t="s">
        <v>14421</v>
      </c>
      <c r="H72" t="e">
        <f>VLOOKUP(G72,银行退!A:K,11,FALSE)</f>
        <v>#N/A</v>
      </c>
    </row>
    <row r="73" spans="1:8">
      <c r="A73" s="14">
        <v>42950.074606481481</v>
      </c>
      <c r="B73" s="1" t="s">
        <v>14148</v>
      </c>
      <c r="C73" s="2">
        <v>1151936</v>
      </c>
      <c r="D73" s="2">
        <v>989140</v>
      </c>
      <c r="E73" s="1" t="s">
        <v>14149</v>
      </c>
      <c r="F73" s="2">
        <v>115.2</v>
      </c>
      <c r="G73" s="1" t="s">
        <v>14422</v>
      </c>
      <c r="H73" t="e">
        <f>VLOOKUP(G73,银行退!A:K,11,FALSE)</f>
        <v>#N/A</v>
      </c>
    </row>
    <row r="74" spans="1:8">
      <c r="A74" s="14">
        <v>42950.074687499997</v>
      </c>
      <c r="B74" s="1" t="s">
        <v>14150</v>
      </c>
      <c r="C74" s="2">
        <v>1151937</v>
      </c>
      <c r="D74" s="2">
        <v>990847</v>
      </c>
      <c r="E74" s="1" t="s">
        <v>14151</v>
      </c>
      <c r="F74" s="2">
        <v>370</v>
      </c>
      <c r="G74" s="1" t="s">
        <v>14423</v>
      </c>
      <c r="H74" t="e">
        <f>VLOOKUP(G74,银行退!A:K,11,FALSE)</f>
        <v>#N/A</v>
      </c>
    </row>
    <row r="75" spans="1:8">
      <c r="A75" s="14">
        <v>42950.074780092589</v>
      </c>
      <c r="B75" s="1" t="s">
        <v>14152</v>
      </c>
      <c r="C75" s="2">
        <v>1151938</v>
      </c>
      <c r="D75" s="2">
        <v>991036</v>
      </c>
      <c r="E75" s="1" t="s">
        <v>14153</v>
      </c>
      <c r="F75" s="2">
        <v>2420</v>
      </c>
      <c r="G75" s="1" t="s">
        <v>14424</v>
      </c>
      <c r="H75" t="e">
        <f>VLOOKUP(G75,银行退!A:K,11,FALSE)</f>
        <v>#N/A</v>
      </c>
    </row>
    <row r="76" spans="1:8">
      <c r="A76" s="14">
        <v>42950.074849537035</v>
      </c>
      <c r="B76" s="1" t="s">
        <v>14154</v>
      </c>
      <c r="C76" s="2">
        <v>1151939</v>
      </c>
      <c r="D76" s="2">
        <v>991117</v>
      </c>
      <c r="E76" s="1" t="s">
        <v>14155</v>
      </c>
      <c r="F76" s="2">
        <v>4386.1099999999997</v>
      </c>
      <c r="G76" s="1" t="s">
        <v>14425</v>
      </c>
      <c r="H76" t="e">
        <f>VLOOKUP(G76,银行退!A:K,11,FALSE)</f>
        <v>#N/A</v>
      </c>
    </row>
    <row r="77" spans="1:8">
      <c r="A77" s="14">
        <v>42950.075023148151</v>
      </c>
      <c r="B77" s="1" t="s">
        <v>14156</v>
      </c>
      <c r="C77" s="2">
        <v>1151940</v>
      </c>
      <c r="D77" s="2">
        <v>992952</v>
      </c>
      <c r="E77" s="1" t="s">
        <v>14157</v>
      </c>
      <c r="F77" s="2">
        <v>181</v>
      </c>
      <c r="G77" s="1" t="s">
        <v>14426</v>
      </c>
      <c r="H77" t="e">
        <f>VLOOKUP(G77,银行退!A:K,11,FALSE)</f>
        <v>#N/A</v>
      </c>
    </row>
    <row r="78" spans="1:8">
      <c r="A78" s="14">
        <v>42950.075104166666</v>
      </c>
      <c r="B78" s="1" t="s">
        <v>14158</v>
      </c>
      <c r="C78" s="2">
        <v>1151941</v>
      </c>
      <c r="D78" s="2">
        <v>993091</v>
      </c>
      <c r="E78" s="1" t="s">
        <v>14159</v>
      </c>
      <c r="F78" s="2">
        <v>7327.63</v>
      </c>
      <c r="G78" s="1" t="s">
        <v>14427</v>
      </c>
      <c r="H78" t="e">
        <f>VLOOKUP(G78,银行退!A:K,11,FALSE)</f>
        <v>#N/A</v>
      </c>
    </row>
    <row r="79" spans="1:8">
      <c r="A79" s="14">
        <v>42950.075185185182</v>
      </c>
      <c r="B79" s="1" t="s">
        <v>14160</v>
      </c>
      <c r="C79" s="2">
        <v>1151942</v>
      </c>
      <c r="D79" s="2">
        <v>994592</v>
      </c>
      <c r="E79" s="1" t="s">
        <v>14161</v>
      </c>
      <c r="F79" s="2">
        <v>460</v>
      </c>
      <c r="G79" s="1" t="s">
        <v>14428</v>
      </c>
      <c r="H79" t="e">
        <f>VLOOKUP(G79,银行退!A:K,11,FALSE)</f>
        <v>#N/A</v>
      </c>
    </row>
    <row r="80" spans="1:8">
      <c r="A80" s="14">
        <v>42950.075277777774</v>
      </c>
      <c r="B80" s="1" t="s">
        <v>14162</v>
      </c>
      <c r="C80" s="2">
        <v>1151943</v>
      </c>
      <c r="D80" s="2">
        <v>995753</v>
      </c>
      <c r="E80" s="1" t="s">
        <v>14163</v>
      </c>
      <c r="F80" s="2">
        <v>501</v>
      </c>
      <c r="G80" s="1" t="s">
        <v>14429</v>
      </c>
      <c r="H80" t="e">
        <f>VLOOKUP(G80,银行退!A:K,11,FALSE)</f>
        <v>#N/A</v>
      </c>
    </row>
    <row r="81" spans="1:8">
      <c r="A81" s="14">
        <v>42950.075358796297</v>
      </c>
      <c r="B81" s="1" t="s">
        <v>14164</v>
      </c>
      <c r="C81" s="2">
        <v>1151944</v>
      </c>
      <c r="D81" s="2">
        <v>996579</v>
      </c>
      <c r="E81" s="1" t="s">
        <v>14165</v>
      </c>
      <c r="F81" s="2">
        <v>27.23</v>
      </c>
      <c r="G81" s="1" t="s">
        <v>14430</v>
      </c>
      <c r="H81" t="e">
        <f>VLOOKUP(G81,银行退!A:K,11,FALSE)</f>
        <v>#N/A</v>
      </c>
    </row>
    <row r="82" spans="1:8">
      <c r="A82" s="14">
        <v>42950.07545138889</v>
      </c>
      <c r="B82" s="1" t="s">
        <v>14166</v>
      </c>
      <c r="C82" s="2">
        <v>1151945</v>
      </c>
      <c r="D82" s="2">
        <v>997837</v>
      </c>
      <c r="E82" s="1" t="s">
        <v>14167</v>
      </c>
      <c r="F82" s="2">
        <v>64</v>
      </c>
      <c r="G82" s="1" t="s">
        <v>14431</v>
      </c>
      <c r="H82" t="e">
        <f>VLOOKUP(G82,银行退!A:K,11,FALSE)</f>
        <v>#N/A</v>
      </c>
    </row>
    <row r="83" spans="1:8">
      <c r="A83" s="14">
        <v>42950.075520833336</v>
      </c>
      <c r="B83" s="1" t="s">
        <v>14168</v>
      </c>
      <c r="C83" s="2">
        <v>1151946</v>
      </c>
      <c r="D83" s="2">
        <v>997863</v>
      </c>
      <c r="E83" s="1" t="s">
        <v>14167</v>
      </c>
      <c r="F83" s="2">
        <v>409.5</v>
      </c>
      <c r="G83" s="1" t="s">
        <v>14432</v>
      </c>
      <c r="H83" t="e">
        <f>VLOOKUP(G83,银行退!A:K,11,FALSE)</f>
        <v>#N/A</v>
      </c>
    </row>
    <row r="84" spans="1:8">
      <c r="A84" s="14">
        <v>42950.075590277775</v>
      </c>
      <c r="B84" s="1" t="s">
        <v>14169</v>
      </c>
      <c r="C84" s="2">
        <v>1151947</v>
      </c>
      <c r="D84" s="2">
        <v>998449</v>
      </c>
      <c r="E84" s="1" t="s">
        <v>14170</v>
      </c>
      <c r="F84" s="2">
        <v>83.5</v>
      </c>
      <c r="G84" s="1" t="s">
        <v>14433</v>
      </c>
      <c r="H84" t="e">
        <f>VLOOKUP(G84,银行退!A:K,11,FALSE)</f>
        <v>#N/A</v>
      </c>
    </row>
    <row r="85" spans="1:8">
      <c r="A85" s="14">
        <v>42950.075659722221</v>
      </c>
      <c r="B85" s="1" t="s">
        <v>14171</v>
      </c>
      <c r="C85" s="2">
        <v>1151948</v>
      </c>
      <c r="D85" s="2">
        <v>998630</v>
      </c>
      <c r="E85" s="1" t="s">
        <v>14172</v>
      </c>
      <c r="F85" s="2">
        <v>5</v>
      </c>
      <c r="G85" s="1" t="s">
        <v>14434</v>
      </c>
      <c r="H85" t="e">
        <f>VLOOKUP(G85,银行退!A:K,11,FALSE)</f>
        <v>#N/A</v>
      </c>
    </row>
    <row r="86" spans="1:8">
      <c r="A86" s="14">
        <v>42950.075752314813</v>
      </c>
      <c r="B86" s="1" t="s">
        <v>3622</v>
      </c>
      <c r="C86" s="2">
        <v>1151949</v>
      </c>
      <c r="D86" s="2">
        <v>1006466</v>
      </c>
      <c r="E86" s="1" t="s">
        <v>10172</v>
      </c>
      <c r="F86" s="2">
        <v>95</v>
      </c>
      <c r="G86" s="1" t="s">
        <v>14435</v>
      </c>
      <c r="H86" t="e">
        <f>VLOOKUP(G86,银行退!A:K,11,FALSE)</f>
        <v>#N/A</v>
      </c>
    </row>
    <row r="87" spans="1:8">
      <c r="A87" s="14">
        <v>42950.075844907406</v>
      </c>
      <c r="B87" s="1" t="s">
        <v>14173</v>
      </c>
      <c r="C87" s="2">
        <v>1151950</v>
      </c>
      <c r="D87" s="2">
        <v>1006872</v>
      </c>
      <c r="E87" s="1" t="s">
        <v>14174</v>
      </c>
      <c r="F87" s="2">
        <v>595.94000000000005</v>
      </c>
      <c r="G87" s="1" t="s">
        <v>14436</v>
      </c>
      <c r="H87" t="e">
        <f>VLOOKUP(G87,银行退!A:K,11,FALSE)</f>
        <v>#N/A</v>
      </c>
    </row>
    <row r="88" spans="1:8">
      <c r="A88" s="14">
        <v>42950.076006944444</v>
      </c>
      <c r="B88" s="1" t="s">
        <v>14175</v>
      </c>
      <c r="C88" s="2">
        <v>1151951</v>
      </c>
      <c r="D88" s="2">
        <v>1011861</v>
      </c>
      <c r="E88" s="1" t="s">
        <v>14176</v>
      </c>
      <c r="F88" s="2">
        <v>765</v>
      </c>
      <c r="G88" s="1" t="s">
        <v>14437</v>
      </c>
      <c r="H88" t="e">
        <f>VLOOKUP(G88,银行退!A:K,11,FALSE)</f>
        <v>#N/A</v>
      </c>
    </row>
    <row r="89" spans="1:8">
      <c r="A89" s="14">
        <v>42950.076145833336</v>
      </c>
      <c r="B89" s="1" t="s">
        <v>14177</v>
      </c>
      <c r="C89" s="2">
        <v>1151953</v>
      </c>
      <c r="D89" s="2">
        <v>1011945</v>
      </c>
      <c r="E89" s="1" t="s">
        <v>14176</v>
      </c>
      <c r="F89" s="2">
        <v>1471</v>
      </c>
      <c r="G89" s="1" t="s">
        <v>14438</v>
      </c>
      <c r="H89" t="e">
        <f>VLOOKUP(G89,银行退!A:K,11,FALSE)</f>
        <v>#N/A</v>
      </c>
    </row>
    <row r="90" spans="1:8">
      <c r="A90" s="14">
        <v>42950.076273148145</v>
      </c>
      <c r="B90" s="1" t="s">
        <v>14178</v>
      </c>
      <c r="C90" s="2">
        <v>1151955</v>
      </c>
      <c r="D90" s="2">
        <v>1011980</v>
      </c>
      <c r="E90" s="1" t="s">
        <v>14176</v>
      </c>
      <c r="F90" s="2">
        <v>1179</v>
      </c>
      <c r="G90" s="1" t="s">
        <v>14439</v>
      </c>
      <c r="H90" t="e">
        <f>VLOOKUP(G90,银行退!A:K,11,FALSE)</f>
        <v>#N/A</v>
      </c>
    </row>
    <row r="91" spans="1:8">
      <c r="A91" s="14">
        <v>42950.076377314814</v>
      </c>
      <c r="B91" s="1" t="s">
        <v>14179</v>
      </c>
      <c r="C91" s="2">
        <v>1151956</v>
      </c>
      <c r="D91" s="2">
        <v>1012544</v>
      </c>
      <c r="E91" s="1" t="s">
        <v>14180</v>
      </c>
      <c r="F91" s="2">
        <v>862.5</v>
      </c>
      <c r="G91" s="1" t="s">
        <v>14440</v>
      </c>
      <c r="H91" t="e">
        <f>VLOOKUP(G91,银行退!A:K,11,FALSE)</f>
        <v>#N/A</v>
      </c>
    </row>
    <row r="92" spans="1:8">
      <c r="A92" s="14">
        <v>42950.076458333337</v>
      </c>
      <c r="B92" s="1" t="s">
        <v>14181</v>
      </c>
      <c r="C92" s="2">
        <v>1151958</v>
      </c>
      <c r="D92" s="2">
        <v>1013516</v>
      </c>
      <c r="E92" s="1" t="s">
        <v>14182</v>
      </c>
      <c r="F92" s="2">
        <v>215.2</v>
      </c>
      <c r="G92" s="1" t="s">
        <v>14441</v>
      </c>
      <c r="H92" t="e">
        <f>VLOOKUP(G92,银行退!A:K,11,FALSE)</f>
        <v>#N/A</v>
      </c>
    </row>
    <row r="93" spans="1:8">
      <c r="A93" s="14">
        <v>42950.076539351852</v>
      </c>
      <c r="B93" s="1" t="s">
        <v>14183</v>
      </c>
      <c r="C93" s="2">
        <v>1151959</v>
      </c>
      <c r="D93" s="2">
        <v>1013593</v>
      </c>
      <c r="E93" s="1" t="s">
        <v>14184</v>
      </c>
      <c r="F93" s="2">
        <v>47.2</v>
      </c>
      <c r="G93" s="1" t="s">
        <v>14442</v>
      </c>
      <c r="H93" t="e">
        <f>VLOOKUP(G93,银行退!A:K,11,FALSE)</f>
        <v>#N/A</v>
      </c>
    </row>
    <row r="94" spans="1:8">
      <c r="A94" s="14">
        <v>42950.076631944445</v>
      </c>
      <c r="B94" s="1" t="s">
        <v>14185</v>
      </c>
      <c r="C94" s="2">
        <v>1151960</v>
      </c>
      <c r="D94" s="2">
        <v>1013671</v>
      </c>
      <c r="E94" s="1" t="s">
        <v>14184</v>
      </c>
      <c r="F94" s="2">
        <v>15.2</v>
      </c>
      <c r="G94" s="1" t="s">
        <v>14443</v>
      </c>
      <c r="H94" t="e">
        <f>VLOOKUP(G94,银行退!A:K,11,FALSE)</f>
        <v>#N/A</v>
      </c>
    </row>
    <row r="95" spans="1:8">
      <c r="A95" s="14">
        <v>42950.076724537037</v>
      </c>
      <c r="B95" s="1" t="s">
        <v>14186</v>
      </c>
      <c r="C95" s="2">
        <v>1151962</v>
      </c>
      <c r="D95" s="2">
        <v>1014787</v>
      </c>
      <c r="E95" s="1" t="s">
        <v>14187</v>
      </c>
      <c r="F95" s="2">
        <v>131.19999999999999</v>
      </c>
      <c r="G95" s="1" t="s">
        <v>14444</v>
      </c>
      <c r="H95" t="e">
        <f>VLOOKUP(G95,银行退!A:K,11,FALSE)</f>
        <v>#N/A</v>
      </c>
    </row>
    <row r="96" spans="1:8">
      <c r="A96" s="14">
        <v>42950.076805555553</v>
      </c>
      <c r="B96" s="1" t="s">
        <v>14188</v>
      </c>
      <c r="C96" s="2">
        <v>1151964</v>
      </c>
      <c r="D96" s="2">
        <v>1015471</v>
      </c>
      <c r="E96" s="1" t="s">
        <v>14189</v>
      </c>
      <c r="F96" s="2">
        <v>4060</v>
      </c>
      <c r="G96" s="1" t="s">
        <v>14445</v>
      </c>
      <c r="H96" t="e">
        <f>VLOOKUP(G96,银行退!A:K,11,FALSE)</f>
        <v>#N/A</v>
      </c>
    </row>
    <row r="97" spans="1:8">
      <c r="A97" s="14">
        <v>42950.076956018522</v>
      </c>
      <c r="B97" s="1" t="s">
        <v>14190</v>
      </c>
      <c r="C97" s="2">
        <v>1151965</v>
      </c>
      <c r="D97" s="2">
        <v>1017683</v>
      </c>
      <c r="E97" s="1" t="s">
        <v>14191</v>
      </c>
      <c r="F97" s="2">
        <v>3000</v>
      </c>
      <c r="G97" s="1" t="s">
        <v>14446</v>
      </c>
      <c r="H97" t="e">
        <f>VLOOKUP(G97,银行退!A:K,11,FALSE)</f>
        <v>#N/A</v>
      </c>
    </row>
    <row r="98" spans="1:8">
      <c r="A98" s="14">
        <v>42950.077094907407</v>
      </c>
      <c r="B98" s="1" t="s">
        <v>14192</v>
      </c>
      <c r="C98" s="2">
        <v>1151966</v>
      </c>
      <c r="D98" s="2">
        <v>1018096</v>
      </c>
      <c r="E98" s="1" t="s">
        <v>14193</v>
      </c>
      <c r="F98" s="2">
        <v>900</v>
      </c>
      <c r="G98" s="1" t="s">
        <v>14447</v>
      </c>
      <c r="H98" t="e">
        <f>VLOOKUP(G98,银行退!A:K,11,FALSE)</f>
        <v>#N/A</v>
      </c>
    </row>
    <row r="99" spans="1:8">
      <c r="A99" s="14">
        <v>42950.077164351853</v>
      </c>
      <c r="B99" s="1" t="s">
        <v>14194</v>
      </c>
      <c r="C99" s="2">
        <v>1151967</v>
      </c>
      <c r="D99" s="2">
        <v>1020326</v>
      </c>
      <c r="E99" s="1" t="s">
        <v>14195</v>
      </c>
      <c r="F99" s="2">
        <v>112</v>
      </c>
      <c r="G99" s="1" t="s">
        <v>14448</v>
      </c>
      <c r="H99" t="e">
        <f>VLOOKUP(G99,银行退!A:K,11,FALSE)</f>
        <v>#N/A</v>
      </c>
    </row>
    <row r="100" spans="1:8">
      <c r="A100" s="14">
        <v>42950.077268518522</v>
      </c>
      <c r="B100" s="1" t="s">
        <v>14196</v>
      </c>
      <c r="C100" s="2">
        <v>1151968</v>
      </c>
      <c r="D100" s="2">
        <v>1020530</v>
      </c>
      <c r="E100" s="1" t="s">
        <v>14197</v>
      </c>
      <c r="F100" s="2">
        <v>99</v>
      </c>
      <c r="G100" s="1" t="s">
        <v>14449</v>
      </c>
      <c r="H100" t="e">
        <f>VLOOKUP(G100,银行退!A:K,11,FALSE)</f>
        <v>#N/A</v>
      </c>
    </row>
    <row r="101" spans="1:8">
      <c r="A101" s="14">
        <v>42950.077685185184</v>
      </c>
      <c r="B101" s="1" t="s">
        <v>14198</v>
      </c>
      <c r="C101" s="2">
        <v>1151970</v>
      </c>
      <c r="D101" s="2">
        <v>1021042</v>
      </c>
      <c r="E101" s="1" t="s">
        <v>14199</v>
      </c>
      <c r="F101" s="2">
        <v>9723.99</v>
      </c>
      <c r="G101" s="1" t="s">
        <v>14450</v>
      </c>
      <c r="H101" t="e">
        <f>VLOOKUP(G101,银行退!A:K,11,FALSE)</f>
        <v>#N/A</v>
      </c>
    </row>
    <row r="102" spans="1:8">
      <c r="A102" s="14">
        <v>42950.077789351853</v>
      </c>
      <c r="B102" s="1" t="s">
        <v>14200</v>
      </c>
      <c r="C102" s="2">
        <v>1151973</v>
      </c>
      <c r="D102" s="2">
        <v>1022660</v>
      </c>
      <c r="E102" s="1" t="s">
        <v>14201</v>
      </c>
      <c r="F102" s="2">
        <v>334.77</v>
      </c>
      <c r="G102" s="1" t="s">
        <v>14451</v>
      </c>
      <c r="H102" t="e">
        <f>VLOOKUP(G102,银行退!A:K,11,FALSE)</f>
        <v>#N/A</v>
      </c>
    </row>
    <row r="103" spans="1:8">
      <c r="A103" s="14">
        <v>42950.077881944446</v>
      </c>
      <c r="B103" s="1" t="s">
        <v>14202</v>
      </c>
      <c r="C103" s="2">
        <v>1151974</v>
      </c>
      <c r="D103" s="2">
        <v>1023521</v>
      </c>
      <c r="E103" s="1" t="s">
        <v>14203</v>
      </c>
      <c r="F103" s="2">
        <v>57</v>
      </c>
      <c r="G103" s="1" t="s">
        <v>14452</v>
      </c>
      <c r="H103" t="e">
        <f>VLOOKUP(G103,银行退!A:K,11,FALSE)</f>
        <v>#N/A</v>
      </c>
    </row>
    <row r="104" spans="1:8">
      <c r="A104" s="14">
        <v>42950.077997685185</v>
      </c>
      <c r="B104" s="1" t="s">
        <v>14204</v>
      </c>
      <c r="C104" s="2">
        <v>1151975</v>
      </c>
      <c r="D104" s="2">
        <v>1024012</v>
      </c>
      <c r="E104" s="1" t="s">
        <v>14205</v>
      </c>
      <c r="F104" s="2">
        <v>14527.16</v>
      </c>
      <c r="G104" s="1" t="s">
        <v>14453</v>
      </c>
      <c r="H104" t="e">
        <f>VLOOKUP(G104,银行退!A:K,11,FALSE)</f>
        <v>#N/A</v>
      </c>
    </row>
    <row r="105" spans="1:8">
      <c r="A105" s="14">
        <v>42950.078125</v>
      </c>
      <c r="B105" s="1" t="s">
        <v>14206</v>
      </c>
      <c r="C105" s="2">
        <v>1151976</v>
      </c>
      <c r="D105" s="2">
        <v>1024188</v>
      </c>
      <c r="E105" s="1" t="s">
        <v>14207</v>
      </c>
      <c r="F105" s="2">
        <v>3017.27</v>
      </c>
      <c r="G105" s="1" t="s">
        <v>14454</v>
      </c>
      <c r="H105" t="e">
        <f>VLOOKUP(G105,银行退!A:K,11,FALSE)</f>
        <v>#N/A</v>
      </c>
    </row>
    <row r="106" spans="1:8">
      <c r="A106" s="14">
        <v>42950.078206018516</v>
      </c>
      <c r="B106" s="1" t="s">
        <v>14208</v>
      </c>
      <c r="C106" s="2">
        <v>1151977</v>
      </c>
      <c r="D106" s="2">
        <v>1024379</v>
      </c>
      <c r="E106" s="1" t="s">
        <v>14209</v>
      </c>
      <c r="F106" s="2">
        <v>409.57</v>
      </c>
      <c r="G106" s="1" t="s">
        <v>14455</v>
      </c>
      <c r="H106" t="e">
        <f>VLOOKUP(G106,银行退!A:K,11,FALSE)</f>
        <v>#N/A</v>
      </c>
    </row>
    <row r="107" spans="1:8">
      <c r="A107" s="14">
        <v>42950.078344907408</v>
      </c>
      <c r="B107" s="1" t="s">
        <v>14210</v>
      </c>
      <c r="C107" s="2">
        <v>1151978</v>
      </c>
      <c r="D107" s="2">
        <v>1024472</v>
      </c>
      <c r="E107" s="1" t="s">
        <v>14211</v>
      </c>
      <c r="F107" s="2">
        <v>0.3</v>
      </c>
      <c r="G107" s="1" t="s">
        <v>14456</v>
      </c>
      <c r="H107" t="e">
        <f>VLOOKUP(G107,银行退!A:K,11,FALSE)</f>
        <v>#N/A</v>
      </c>
    </row>
    <row r="108" spans="1:8">
      <c r="A108" s="14">
        <v>42950.078425925924</v>
      </c>
      <c r="B108" s="1" t="s">
        <v>14212</v>
      </c>
      <c r="C108" s="2">
        <v>1151979</v>
      </c>
      <c r="D108" s="2">
        <v>1025446</v>
      </c>
      <c r="E108" s="1" t="s">
        <v>14213</v>
      </c>
      <c r="F108" s="2">
        <v>100</v>
      </c>
      <c r="G108" s="1" t="s">
        <v>14457</v>
      </c>
      <c r="H108" t="e">
        <f>VLOOKUP(G108,银行退!A:K,11,FALSE)</f>
        <v>#N/A</v>
      </c>
    </row>
    <row r="109" spans="1:8">
      <c r="A109" s="14">
        <v>42950.079050925924</v>
      </c>
      <c r="B109" s="1" t="s">
        <v>14214</v>
      </c>
      <c r="C109" s="2">
        <v>1151982</v>
      </c>
      <c r="D109" s="2">
        <v>1025451</v>
      </c>
      <c r="E109" s="1" t="s">
        <v>14213</v>
      </c>
      <c r="F109" s="2">
        <v>100</v>
      </c>
      <c r="G109" s="1" t="s">
        <v>14458</v>
      </c>
      <c r="H109" t="e">
        <f>VLOOKUP(G109,银行退!A:K,11,FALSE)</f>
        <v>#N/A</v>
      </c>
    </row>
    <row r="110" spans="1:8">
      <c r="A110" s="14">
        <v>42950.079131944447</v>
      </c>
      <c r="B110" s="1" t="s">
        <v>14215</v>
      </c>
      <c r="C110" s="2">
        <v>1151983</v>
      </c>
      <c r="D110" s="2">
        <v>1026235</v>
      </c>
      <c r="E110" s="1" t="s">
        <v>14216</v>
      </c>
      <c r="F110" s="2">
        <v>43</v>
      </c>
      <c r="G110" s="1" t="s">
        <v>14459</v>
      </c>
      <c r="H110" t="e">
        <f>VLOOKUP(G110,银行退!A:K,11,FALSE)</f>
        <v>#N/A</v>
      </c>
    </row>
    <row r="111" spans="1:8">
      <c r="A111" s="14">
        <v>42950.079236111109</v>
      </c>
      <c r="B111" s="1" t="s">
        <v>14217</v>
      </c>
      <c r="C111" s="2">
        <v>1151984</v>
      </c>
      <c r="D111" s="2">
        <v>1027026</v>
      </c>
      <c r="E111" s="1" t="s">
        <v>14218</v>
      </c>
      <c r="F111" s="2">
        <v>50.84</v>
      </c>
      <c r="G111" s="1" t="s">
        <v>14460</v>
      </c>
      <c r="H111" t="e">
        <f>VLOOKUP(G111,银行退!A:K,11,FALSE)</f>
        <v>#N/A</v>
      </c>
    </row>
    <row r="112" spans="1:8">
      <c r="A112" s="14">
        <v>42950.079317129632</v>
      </c>
      <c r="B112" s="1" t="s">
        <v>14219</v>
      </c>
      <c r="C112" s="2">
        <v>1151985</v>
      </c>
      <c r="D112" s="2">
        <v>1027105</v>
      </c>
      <c r="E112" s="1" t="s">
        <v>14220</v>
      </c>
      <c r="F112" s="2">
        <v>500</v>
      </c>
      <c r="G112" s="1" t="s">
        <v>14461</v>
      </c>
      <c r="H112" t="e">
        <f>VLOOKUP(G112,银行退!A:K,11,FALSE)</f>
        <v>#N/A</v>
      </c>
    </row>
    <row r="113" spans="1:8">
      <c r="A113" s="14">
        <v>42950.079409722224</v>
      </c>
      <c r="B113" s="1" t="s">
        <v>14221</v>
      </c>
      <c r="C113" s="2">
        <v>1151986</v>
      </c>
      <c r="D113" s="2">
        <v>1027207</v>
      </c>
      <c r="E113" s="1" t="s">
        <v>14218</v>
      </c>
      <c r="F113" s="2">
        <v>343.54</v>
      </c>
      <c r="G113" s="1" t="s">
        <v>14462</v>
      </c>
      <c r="H113" t="e">
        <f>VLOOKUP(G113,银行退!A:K,11,FALSE)</f>
        <v>#N/A</v>
      </c>
    </row>
    <row r="114" spans="1:8">
      <c r="A114" s="14">
        <v>42950.07949074074</v>
      </c>
      <c r="B114" s="1" t="s">
        <v>14222</v>
      </c>
      <c r="C114" s="2">
        <v>1151988</v>
      </c>
      <c r="D114" s="2">
        <v>1027634</v>
      </c>
      <c r="E114" s="1" t="s">
        <v>14223</v>
      </c>
      <c r="F114" s="2">
        <v>908</v>
      </c>
      <c r="G114" s="1" t="s">
        <v>14463</v>
      </c>
      <c r="H114" t="e">
        <f>VLOOKUP(G114,银行退!A:K,11,FALSE)</f>
        <v>#N/A</v>
      </c>
    </row>
    <row r="115" spans="1:8">
      <c r="A115" s="14">
        <v>42950.079583333332</v>
      </c>
      <c r="B115" s="1" t="s">
        <v>6663</v>
      </c>
      <c r="C115" s="2">
        <v>1151989</v>
      </c>
      <c r="D115" s="2">
        <v>1029099</v>
      </c>
      <c r="E115" s="1" t="s">
        <v>14224</v>
      </c>
      <c r="F115" s="2">
        <v>549.03</v>
      </c>
      <c r="G115" s="1" t="s">
        <v>14464</v>
      </c>
      <c r="H115" t="e">
        <f>VLOOKUP(G115,银行退!A:K,11,FALSE)</f>
        <v>#N/A</v>
      </c>
    </row>
    <row r="116" spans="1:8">
      <c r="A116" s="14">
        <v>42950.079664351855</v>
      </c>
      <c r="B116" s="1" t="s">
        <v>14225</v>
      </c>
      <c r="C116" s="2">
        <v>1151990</v>
      </c>
      <c r="D116" s="2">
        <v>1029468</v>
      </c>
      <c r="E116" s="1" t="s">
        <v>14226</v>
      </c>
      <c r="F116" s="2">
        <v>17.920000000000002</v>
      </c>
      <c r="G116" s="1" t="s">
        <v>14465</v>
      </c>
      <c r="H116" t="e">
        <f>VLOOKUP(G116,银行退!A:K,11,FALSE)</f>
        <v>#N/A</v>
      </c>
    </row>
    <row r="117" spans="1:8">
      <c r="A117" s="14">
        <v>42950.079745370371</v>
      </c>
      <c r="B117" s="1" t="s">
        <v>14227</v>
      </c>
      <c r="C117" s="2">
        <v>1151992</v>
      </c>
      <c r="D117" s="2">
        <v>1031341</v>
      </c>
      <c r="E117" s="1" t="s">
        <v>14228</v>
      </c>
      <c r="F117" s="2">
        <v>670</v>
      </c>
      <c r="G117" s="1" t="s">
        <v>14466</v>
      </c>
      <c r="H117" t="e">
        <f>VLOOKUP(G117,银行退!A:K,11,FALSE)</f>
        <v>#N/A</v>
      </c>
    </row>
    <row r="118" spans="1:8">
      <c r="A118" s="14">
        <v>42950.079861111109</v>
      </c>
      <c r="B118" s="1" t="s">
        <v>14229</v>
      </c>
      <c r="C118" s="2">
        <v>1151993</v>
      </c>
      <c r="D118" s="2">
        <v>1032577</v>
      </c>
      <c r="E118" s="1" t="s">
        <v>14230</v>
      </c>
      <c r="F118" s="2">
        <v>218.86</v>
      </c>
      <c r="G118" s="1" t="s">
        <v>14467</v>
      </c>
      <c r="H118" t="e">
        <f>VLOOKUP(G118,银行退!A:K,11,FALSE)</f>
        <v>#N/A</v>
      </c>
    </row>
    <row r="119" spans="1:8">
      <c r="A119" s="14">
        <v>42950.079965277779</v>
      </c>
      <c r="B119" s="1" t="s">
        <v>14231</v>
      </c>
      <c r="C119" s="2">
        <v>1151995</v>
      </c>
      <c r="D119" s="2">
        <v>1033111</v>
      </c>
      <c r="E119" s="1" t="s">
        <v>14232</v>
      </c>
      <c r="F119" s="2">
        <v>4326.5</v>
      </c>
      <c r="G119" s="1" t="s">
        <v>14468</v>
      </c>
      <c r="H119" t="e">
        <f>VLOOKUP(G119,银行退!A:K,11,FALSE)</f>
        <v>#N/A</v>
      </c>
    </row>
    <row r="120" spans="1:8">
      <c r="A120" s="14">
        <v>42950.080046296294</v>
      </c>
      <c r="B120" s="1" t="s">
        <v>14233</v>
      </c>
      <c r="C120" s="2">
        <v>1151996</v>
      </c>
      <c r="D120" s="2">
        <v>1034705</v>
      </c>
      <c r="E120" s="1" t="s">
        <v>14234</v>
      </c>
      <c r="F120" s="2">
        <v>16.5</v>
      </c>
      <c r="G120" s="1" t="s">
        <v>14469</v>
      </c>
      <c r="H120" t="e">
        <f>VLOOKUP(G120,银行退!A:K,11,FALSE)</f>
        <v>#N/A</v>
      </c>
    </row>
    <row r="121" spans="1:8">
      <c r="A121" s="14">
        <v>42950.080127314817</v>
      </c>
      <c r="B121" s="1" t="s">
        <v>14235</v>
      </c>
      <c r="C121" s="2">
        <v>1151997</v>
      </c>
      <c r="D121" s="2">
        <v>1035115</v>
      </c>
      <c r="E121" s="1" t="s">
        <v>14236</v>
      </c>
      <c r="F121" s="2">
        <v>114.5</v>
      </c>
      <c r="G121" s="1" t="s">
        <v>14470</v>
      </c>
      <c r="H121" t="e">
        <f>VLOOKUP(G121,银行退!A:K,11,FALSE)</f>
        <v>#N/A</v>
      </c>
    </row>
    <row r="122" spans="1:8">
      <c r="A122" s="14">
        <v>42950.080208333333</v>
      </c>
      <c r="B122" s="1" t="s">
        <v>14237</v>
      </c>
      <c r="C122" s="2">
        <v>1151998</v>
      </c>
      <c r="D122" s="2">
        <v>1036245</v>
      </c>
      <c r="E122" s="1" t="s">
        <v>14238</v>
      </c>
      <c r="F122" s="2">
        <v>100</v>
      </c>
      <c r="G122" s="1" t="s">
        <v>14471</v>
      </c>
      <c r="H122" t="e">
        <f>VLOOKUP(G122,银行退!A:K,11,FALSE)</f>
        <v>#N/A</v>
      </c>
    </row>
    <row r="123" spans="1:8">
      <c r="A123" s="14">
        <v>42950.080312500002</v>
      </c>
      <c r="B123" s="1" t="s">
        <v>14239</v>
      </c>
      <c r="C123" s="2">
        <v>1151999</v>
      </c>
      <c r="D123" s="2">
        <v>1038427</v>
      </c>
      <c r="E123" s="1" t="s">
        <v>14240</v>
      </c>
      <c r="F123" s="2">
        <v>496.5</v>
      </c>
      <c r="G123" s="1" t="s">
        <v>14472</v>
      </c>
      <c r="H123" t="e">
        <f>VLOOKUP(G123,银行退!A:K,11,FALSE)</f>
        <v>#N/A</v>
      </c>
    </row>
    <row r="124" spans="1:8">
      <c r="A124" s="14">
        <v>42950.080393518518</v>
      </c>
      <c r="B124" s="1" t="s">
        <v>2402</v>
      </c>
      <c r="C124" s="2">
        <v>1152000</v>
      </c>
      <c r="D124" s="2">
        <v>1038994</v>
      </c>
      <c r="E124" s="1" t="s">
        <v>9177</v>
      </c>
      <c r="F124" s="2">
        <v>67</v>
      </c>
      <c r="G124" s="1" t="s">
        <v>14473</v>
      </c>
      <c r="H124" t="e">
        <f>VLOOKUP(G124,银行退!A:K,11,FALSE)</f>
        <v>#N/A</v>
      </c>
    </row>
    <row r="125" spans="1:8">
      <c r="A125" s="14">
        <v>42950.080474537041</v>
      </c>
      <c r="B125" s="1" t="s">
        <v>14241</v>
      </c>
      <c r="C125" s="2">
        <v>1152002</v>
      </c>
      <c r="D125" s="2">
        <v>1039525</v>
      </c>
      <c r="E125" s="1" t="s">
        <v>14242</v>
      </c>
      <c r="F125" s="2">
        <v>340</v>
      </c>
      <c r="G125" s="1" t="s">
        <v>14474</v>
      </c>
      <c r="H125" t="e">
        <f>VLOOKUP(G125,银行退!A:K,11,FALSE)</f>
        <v>#N/A</v>
      </c>
    </row>
    <row r="126" spans="1:8">
      <c r="A126" s="14">
        <v>42950.080543981479</v>
      </c>
      <c r="B126" s="1" t="s">
        <v>14243</v>
      </c>
      <c r="C126" s="2">
        <v>1152003</v>
      </c>
      <c r="D126" s="2">
        <v>1039990</v>
      </c>
      <c r="E126" s="1" t="s">
        <v>14244</v>
      </c>
      <c r="F126" s="2">
        <v>251</v>
      </c>
      <c r="G126" s="1" t="s">
        <v>14475</v>
      </c>
      <c r="H126" t="e">
        <f>VLOOKUP(G126,银行退!A:K,11,FALSE)</f>
        <v>#N/A</v>
      </c>
    </row>
    <row r="127" spans="1:8">
      <c r="A127" s="14">
        <v>42950.080636574072</v>
      </c>
      <c r="B127" s="1" t="s">
        <v>14245</v>
      </c>
      <c r="C127" s="2">
        <v>1152004</v>
      </c>
      <c r="D127" s="2">
        <v>1041163</v>
      </c>
      <c r="E127" s="1" t="s">
        <v>14246</v>
      </c>
      <c r="F127" s="2">
        <v>207</v>
      </c>
      <c r="G127" s="1" t="s">
        <v>14476</v>
      </c>
      <c r="H127" t="e">
        <f>VLOOKUP(G127,银行退!A:K,11,FALSE)</f>
        <v>#N/A</v>
      </c>
    </row>
    <row r="128" spans="1:8">
      <c r="A128" s="14">
        <v>42950.080729166664</v>
      </c>
      <c r="B128" s="1" t="s">
        <v>14247</v>
      </c>
      <c r="C128" s="2">
        <v>1152005</v>
      </c>
      <c r="D128" s="2">
        <v>1042046</v>
      </c>
      <c r="E128" s="1" t="s">
        <v>14248</v>
      </c>
      <c r="F128" s="2">
        <v>2977.22</v>
      </c>
      <c r="G128" s="1" t="s">
        <v>14477</v>
      </c>
      <c r="H128" t="e">
        <f>VLOOKUP(G128,银行退!A:K,11,FALSE)</f>
        <v>#N/A</v>
      </c>
    </row>
    <row r="129" spans="1:8">
      <c r="A129" s="14">
        <v>42950.080810185187</v>
      </c>
      <c r="B129" s="1" t="s">
        <v>14249</v>
      </c>
      <c r="C129" s="2">
        <v>1152006</v>
      </c>
      <c r="D129" s="2">
        <v>1042081</v>
      </c>
      <c r="E129" s="1" t="s">
        <v>14250</v>
      </c>
      <c r="F129" s="2">
        <v>2880.24</v>
      </c>
      <c r="G129" s="1" t="s">
        <v>14478</v>
      </c>
      <c r="H129" t="e">
        <f>VLOOKUP(G129,银行退!A:K,11,FALSE)</f>
        <v>#N/A</v>
      </c>
    </row>
    <row r="130" spans="1:8">
      <c r="A130" s="14">
        <v>42950.080925925926</v>
      </c>
      <c r="B130" s="1" t="s">
        <v>14251</v>
      </c>
      <c r="C130" s="2">
        <v>1152007</v>
      </c>
      <c r="D130" s="2">
        <v>1042891</v>
      </c>
      <c r="E130" s="1" t="s">
        <v>14252</v>
      </c>
      <c r="F130" s="2">
        <v>320.06</v>
      </c>
      <c r="G130" s="1" t="s">
        <v>14479</v>
      </c>
      <c r="H130" t="e">
        <f>VLOOKUP(G130,银行退!A:K,11,FALSE)</f>
        <v>#N/A</v>
      </c>
    </row>
    <row r="131" spans="1:8">
      <c r="A131" s="14">
        <v>42950.081018518518</v>
      </c>
      <c r="B131" s="1" t="s">
        <v>14253</v>
      </c>
      <c r="C131" s="2">
        <v>1152008</v>
      </c>
      <c r="D131" s="2">
        <v>1044547</v>
      </c>
      <c r="E131" s="1" t="s">
        <v>14254</v>
      </c>
      <c r="F131" s="2">
        <v>830</v>
      </c>
      <c r="G131" s="1" t="s">
        <v>14480</v>
      </c>
      <c r="H131" t="e">
        <f>VLOOKUP(G131,银行退!A:K,11,FALSE)</f>
        <v>#N/A</v>
      </c>
    </row>
    <row r="132" spans="1:8">
      <c r="A132" s="14">
        <v>42950.081122685187</v>
      </c>
      <c r="B132" s="1" t="s">
        <v>14255</v>
      </c>
      <c r="C132" s="2">
        <v>1152009</v>
      </c>
      <c r="D132" s="2">
        <v>1045588</v>
      </c>
      <c r="E132" s="1" t="s">
        <v>14256</v>
      </c>
      <c r="F132" s="2">
        <v>1588.76</v>
      </c>
      <c r="G132" s="1" t="s">
        <v>14481</v>
      </c>
      <c r="H132" t="e">
        <f>VLOOKUP(G132,银行退!A:K,11,FALSE)</f>
        <v>#N/A</v>
      </c>
    </row>
    <row r="133" spans="1:8">
      <c r="A133" s="14">
        <v>42950.081273148149</v>
      </c>
      <c r="B133" s="1" t="s">
        <v>14257</v>
      </c>
      <c r="C133" s="2">
        <v>1152011</v>
      </c>
      <c r="D133" s="2">
        <v>1047059</v>
      </c>
      <c r="E133" s="1" t="s">
        <v>14258</v>
      </c>
      <c r="F133" s="2">
        <v>170</v>
      </c>
      <c r="G133" s="1" t="s">
        <v>14482</v>
      </c>
      <c r="H133" t="e">
        <f>VLOOKUP(G133,银行退!A:K,11,FALSE)</f>
        <v>#N/A</v>
      </c>
    </row>
    <row r="134" spans="1:8">
      <c r="A134" s="14">
        <v>42950.081354166665</v>
      </c>
      <c r="B134" s="1" t="s">
        <v>14259</v>
      </c>
      <c r="C134" s="2">
        <v>1152013</v>
      </c>
      <c r="D134" s="2">
        <v>1048899</v>
      </c>
      <c r="E134" s="1" t="s">
        <v>14260</v>
      </c>
      <c r="F134" s="2">
        <v>500</v>
      </c>
      <c r="G134" s="1" t="s">
        <v>14483</v>
      </c>
      <c r="H134" t="e">
        <f>VLOOKUP(G134,银行退!A:K,11,FALSE)</f>
        <v>#N/A</v>
      </c>
    </row>
    <row r="135" spans="1:8">
      <c r="A135" s="14">
        <v>42950.081469907411</v>
      </c>
      <c r="B135" s="1" t="s">
        <v>2557</v>
      </c>
      <c r="C135" s="2">
        <v>1152014</v>
      </c>
      <c r="D135" s="2">
        <v>1049393</v>
      </c>
      <c r="E135" s="1" t="s">
        <v>1135</v>
      </c>
      <c r="F135" s="2">
        <v>1400</v>
      </c>
      <c r="G135" s="1" t="s">
        <v>14484</v>
      </c>
      <c r="H135" t="e">
        <f>VLOOKUP(G135,银行退!A:K,11,FALSE)</f>
        <v>#N/A</v>
      </c>
    </row>
    <row r="136" spans="1:8">
      <c r="A136" s="14">
        <v>42950.081562500003</v>
      </c>
      <c r="B136" s="1" t="s">
        <v>14261</v>
      </c>
      <c r="C136" s="2">
        <v>1152017</v>
      </c>
      <c r="D136" s="2">
        <v>1050618</v>
      </c>
      <c r="E136" s="1" t="s">
        <v>14262</v>
      </c>
      <c r="F136" s="2">
        <v>27.2</v>
      </c>
      <c r="G136" s="1" t="s">
        <v>14485</v>
      </c>
      <c r="H136" t="e">
        <f>VLOOKUP(G136,银行退!A:K,11,FALSE)</f>
        <v>#N/A</v>
      </c>
    </row>
    <row r="137" spans="1:8">
      <c r="A137" s="14">
        <v>42950.081655092596</v>
      </c>
      <c r="B137" s="1" t="s">
        <v>14263</v>
      </c>
      <c r="C137" s="2">
        <v>1152018</v>
      </c>
      <c r="D137" s="2">
        <v>1050993</v>
      </c>
      <c r="E137" s="1" t="s">
        <v>14264</v>
      </c>
      <c r="F137" s="2">
        <v>322.19</v>
      </c>
      <c r="G137" s="1" t="s">
        <v>14486</v>
      </c>
      <c r="H137" t="e">
        <f>VLOOKUP(G137,银行退!A:K,11,FALSE)</f>
        <v>#N/A</v>
      </c>
    </row>
    <row r="138" spans="1:8">
      <c r="A138" s="14">
        <v>42950.081747685188</v>
      </c>
      <c r="B138" s="1" t="s">
        <v>14265</v>
      </c>
      <c r="C138" s="2">
        <v>1152019</v>
      </c>
      <c r="D138" s="2">
        <v>1051718</v>
      </c>
      <c r="E138" s="1" t="s">
        <v>14266</v>
      </c>
      <c r="F138" s="2">
        <v>494.5</v>
      </c>
      <c r="G138" s="1" t="s">
        <v>14487</v>
      </c>
      <c r="H138" t="e">
        <f>VLOOKUP(G138,银行退!A:K,11,FALSE)</f>
        <v>#N/A</v>
      </c>
    </row>
    <row r="139" spans="1:8">
      <c r="A139" s="14">
        <v>42950.08185185185</v>
      </c>
      <c r="B139" s="1" t="s">
        <v>2435</v>
      </c>
      <c r="C139" s="2">
        <v>1152020</v>
      </c>
      <c r="D139" s="2">
        <v>1052027</v>
      </c>
      <c r="E139" s="1" t="s">
        <v>1123</v>
      </c>
      <c r="F139" s="2">
        <v>95</v>
      </c>
      <c r="G139" s="1" t="s">
        <v>14488</v>
      </c>
      <c r="H139" t="e">
        <f>VLOOKUP(G139,银行退!A:K,11,FALSE)</f>
        <v>#N/A</v>
      </c>
    </row>
    <row r="140" spans="1:8">
      <c r="A140" s="14">
        <v>42950.081921296296</v>
      </c>
      <c r="B140" s="1" t="s">
        <v>14267</v>
      </c>
      <c r="C140" s="2">
        <v>1152021</v>
      </c>
      <c r="D140" s="2">
        <v>1053607</v>
      </c>
      <c r="E140" s="1" t="s">
        <v>14268</v>
      </c>
      <c r="F140" s="2">
        <v>490</v>
      </c>
      <c r="G140" s="1" t="s">
        <v>14489</v>
      </c>
      <c r="H140" t="e">
        <f>VLOOKUP(G140,银行退!A:K,11,FALSE)</f>
        <v>#N/A</v>
      </c>
    </row>
    <row r="141" spans="1:8">
      <c r="A141" s="14">
        <v>42950.082013888888</v>
      </c>
      <c r="B141" s="1" t="s">
        <v>5420</v>
      </c>
      <c r="C141" s="2">
        <v>1152022</v>
      </c>
      <c r="D141" s="2">
        <v>1056503</v>
      </c>
      <c r="E141" s="1" t="s">
        <v>11627</v>
      </c>
      <c r="F141" s="2">
        <v>206.2</v>
      </c>
      <c r="G141" s="1" t="s">
        <v>14490</v>
      </c>
      <c r="H141" t="e">
        <f>VLOOKUP(G141,银行退!A:K,11,FALSE)</f>
        <v>#N/A</v>
      </c>
    </row>
    <row r="142" spans="1:8">
      <c r="A142" s="14">
        <v>42950.082083333335</v>
      </c>
      <c r="B142" s="1" t="s">
        <v>14269</v>
      </c>
      <c r="C142" s="2">
        <v>1152023</v>
      </c>
      <c r="D142" s="2">
        <v>1056771</v>
      </c>
      <c r="E142" s="1" t="s">
        <v>14270</v>
      </c>
      <c r="F142" s="2">
        <v>71.42</v>
      </c>
      <c r="G142" s="1" t="s">
        <v>14491</v>
      </c>
      <c r="H142" t="e">
        <f>VLOOKUP(G142,银行退!A:K,11,FALSE)</f>
        <v>#N/A</v>
      </c>
    </row>
    <row r="143" spans="1:8">
      <c r="A143" s="14">
        <v>42950.082187499997</v>
      </c>
      <c r="B143" s="1" t="s">
        <v>14271</v>
      </c>
      <c r="C143" s="2">
        <v>1152024</v>
      </c>
      <c r="D143" s="2">
        <v>1060614</v>
      </c>
      <c r="E143" s="1" t="s">
        <v>14272</v>
      </c>
      <c r="F143" s="2">
        <v>3610.26</v>
      </c>
      <c r="G143" s="1" t="s">
        <v>14492</v>
      </c>
      <c r="H143" t="e">
        <f>VLOOKUP(G143,银行退!A:K,11,FALSE)</f>
        <v>#N/A</v>
      </c>
    </row>
    <row r="144" spans="1:8">
      <c r="A144" s="14">
        <v>42950.082268518519</v>
      </c>
      <c r="B144" s="1" t="s">
        <v>14273</v>
      </c>
      <c r="C144" s="2">
        <v>1152025</v>
      </c>
      <c r="D144" s="2">
        <v>1061926</v>
      </c>
      <c r="E144" s="1" t="s">
        <v>14274</v>
      </c>
      <c r="F144" s="2">
        <v>10</v>
      </c>
      <c r="G144" s="1" t="s">
        <v>14493</v>
      </c>
      <c r="H144" t="e">
        <f>VLOOKUP(G144,银行退!A:K,11,FALSE)</f>
        <v>#N/A</v>
      </c>
    </row>
    <row r="145" spans="1:8">
      <c r="A145" s="14">
        <v>42950.082349537035</v>
      </c>
      <c r="B145" s="1" t="s">
        <v>14275</v>
      </c>
      <c r="C145" s="2">
        <v>1152027</v>
      </c>
      <c r="D145" s="2">
        <v>1070449</v>
      </c>
      <c r="E145" s="1" t="s">
        <v>14276</v>
      </c>
      <c r="F145" s="2">
        <v>98</v>
      </c>
      <c r="G145" s="1" t="s">
        <v>14494</v>
      </c>
      <c r="H145" t="e">
        <f>VLOOKUP(G145,银行退!A:K,11,FALSE)</f>
        <v>#N/A</v>
      </c>
    </row>
    <row r="146" spans="1:8">
      <c r="A146" s="14">
        <v>42950.082418981481</v>
      </c>
      <c r="B146" s="1" t="s">
        <v>14277</v>
      </c>
      <c r="C146" s="2">
        <v>1152028</v>
      </c>
      <c r="D146" s="2">
        <v>1070475</v>
      </c>
      <c r="E146" s="1" t="s">
        <v>14278</v>
      </c>
      <c r="F146" s="2">
        <v>4640</v>
      </c>
      <c r="G146" s="1" t="s">
        <v>14495</v>
      </c>
      <c r="H146" t="e">
        <f>VLOOKUP(G146,银行退!A:K,11,FALSE)</f>
        <v>#N/A</v>
      </c>
    </row>
    <row r="147" spans="1:8">
      <c r="A147" s="14">
        <v>42950.082511574074</v>
      </c>
      <c r="B147" s="1" t="s">
        <v>14279</v>
      </c>
      <c r="C147" s="2">
        <v>1152029</v>
      </c>
      <c r="D147" s="2">
        <v>1071510</v>
      </c>
      <c r="E147" s="1" t="s">
        <v>14280</v>
      </c>
      <c r="F147" s="2">
        <v>12.5</v>
      </c>
      <c r="G147" s="1" t="s">
        <v>14496</v>
      </c>
      <c r="H147" t="e">
        <f>VLOOKUP(G147,银行退!A:K,11,FALSE)</f>
        <v>#N/A</v>
      </c>
    </row>
    <row r="148" spans="1:8">
      <c r="A148" s="14">
        <v>42950.082604166666</v>
      </c>
      <c r="B148" s="1" t="s">
        <v>14281</v>
      </c>
      <c r="C148" s="2">
        <v>1152030</v>
      </c>
      <c r="D148" s="2">
        <v>1074227</v>
      </c>
      <c r="E148" s="1" t="s">
        <v>14282</v>
      </c>
      <c r="F148" s="2">
        <v>1500</v>
      </c>
      <c r="G148" s="1" t="s">
        <v>14497</v>
      </c>
      <c r="H148" t="e">
        <f>VLOOKUP(G148,银行退!A:K,11,FALSE)</f>
        <v>#N/A</v>
      </c>
    </row>
    <row r="149" spans="1:8">
      <c r="A149" s="14">
        <v>42950.082719907405</v>
      </c>
      <c r="B149" s="1" t="s">
        <v>14283</v>
      </c>
      <c r="C149" s="2">
        <v>1152032</v>
      </c>
      <c r="D149" s="2">
        <v>1074994</v>
      </c>
      <c r="E149" s="1" t="s">
        <v>14284</v>
      </c>
      <c r="F149" s="2">
        <v>1000</v>
      </c>
      <c r="G149" s="1" t="s">
        <v>14498</v>
      </c>
      <c r="H149" t="e">
        <f>VLOOKUP(G149,银行退!A:K,11,FALSE)</f>
        <v>#N/A</v>
      </c>
    </row>
    <row r="150" spans="1:8">
      <c r="A150" s="14">
        <v>42950.082789351851</v>
      </c>
      <c r="B150" s="1" t="s">
        <v>14285</v>
      </c>
      <c r="C150" s="2">
        <v>1152034</v>
      </c>
      <c r="D150" s="2">
        <v>1075084</v>
      </c>
      <c r="E150" s="1" t="s">
        <v>14286</v>
      </c>
      <c r="F150" s="2">
        <v>39</v>
      </c>
      <c r="G150" s="1" t="s">
        <v>14499</v>
      </c>
      <c r="H150" t="e">
        <f>VLOOKUP(G150,银行退!A:K,11,FALSE)</f>
        <v>#N/A</v>
      </c>
    </row>
    <row r="151" spans="1:8">
      <c r="A151" s="14">
        <v>42950.082905092589</v>
      </c>
      <c r="B151" s="1" t="s">
        <v>14287</v>
      </c>
      <c r="C151" s="2">
        <v>1152035</v>
      </c>
      <c r="D151" s="2">
        <v>1075573</v>
      </c>
      <c r="E151" s="1" t="s">
        <v>14288</v>
      </c>
      <c r="F151" s="2">
        <v>3000</v>
      </c>
      <c r="G151" s="1" t="s">
        <v>14500</v>
      </c>
      <c r="H151" t="e">
        <f>VLOOKUP(G151,银行退!A:K,11,FALSE)</f>
        <v>#N/A</v>
      </c>
    </row>
    <row r="152" spans="1:8">
      <c r="A152" s="14">
        <v>42950.082974537036</v>
      </c>
      <c r="B152" s="1" t="s">
        <v>14289</v>
      </c>
      <c r="C152" s="2">
        <v>1152036</v>
      </c>
      <c r="D152" s="2">
        <v>1076129</v>
      </c>
      <c r="E152" s="1" t="s">
        <v>14290</v>
      </c>
      <c r="F152" s="2">
        <v>172.5</v>
      </c>
      <c r="G152" s="1" t="s">
        <v>14501</v>
      </c>
      <c r="H152" t="e">
        <f>VLOOKUP(G152,银行退!A:K,11,FALSE)</f>
        <v>#N/A</v>
      </c>
    </row>
    <row r="153" spans="1:8">
      <c r="A153" s="14">
        <v>42950.083055555559</v>
      </c>
      <c r="B153" s="1" t="s">
        <v>14291</v>
      </c>
      <c r="C153" s="2">
        <v>1152037</v>
      </c>
      <c r="D153" s="2">
        <v>1076425</v>
      </c>
      <c r="E153" s="1" t="s">
        <v>14292</v>
      </c>
      <c r="F153" s="2">
        <v>4000</v>
      </c>
      <c r="G153" s="1" t="s">
        <v>14502</v>
      </c>
      <c r="H153" t="e">
        <f>VLOOKUP(G153,银行退!A:K,11,FALSE)</f>
        <v>#N/A</v>
      </c>
    </row>
    <row r="154" spans="1:8">
      <c r="A154" s="14">
        <v>42950.083136574074</v>
      </c>
      <c r="B154" s="1" t="s">
        <v>14293</v>
      </c>
      <c r="C154" s="2">
        <v>1152038</v>
      </c>
      <c r="D154" s="2">
        <v>1080108</v>
      </c>
      <c r="E154" s="1" t="s">
        <v>14294</v>
      </c>
      <c r="F154" s="2">
        <v>34.979999999999997</v>
      </c>
      <c r="G154" s="1" t="s">
        <v>14503</v>
      </c>
      <c r="H154" t="e">
        <f>VLOOKUP(G154,银行退!A:K,11,FALSE)</f>
        <v>#N/A</v>
      </c>
    </row>
    <row r="155" spans="1:8">
      <c r="A155" s="14">
        <v>42950.083229166667</v>
      </c>
      <c r="B155" s="1" t="s">
        <v>14295</v>
      </c>
      <c r="C155" s="2">
        <v>1152039</v>
      </c>
      <c r="D155" s="2">
        <v>1080556</v>
      </c>
      <c r="E155" s="1" t="s">
        <v>14296</v>
      </c>
      <c r="F155" s="2">
        <v>500</v>
      </c>
      <c r="G155" s="1" t="s">
        <v>14504</v>
      </c>
      <c r="H155" t="e">
        <f>VLOOKUP(G155,银行退!A:K,11,FALSE)</f>
        <v>#N/A</v>
      </c>
    </row>
    <row r="156" spans="1:8">
      <c r="A156" s="14">
        <v>42950.083298611113</v>
      </c>
      <c r="B156" s="1" t="s">
        <v>14297</v>
      </c>
      <c r="C156" s="2">
        <v>1152040</v>
      </c>
      <c r="D156" s="2">
        <v>1080998</v>
      </c>
      <c r="E156" s="1" t="s">
        <v>14298</v>
      </c>
      <c r="F156" s="2">
        <v>262.22000000000003</v>
      </c>
      <c r="G156" s="1" t="s">
        <v>14505</v>
      </c>
      <c r="H156" t="e">
        <f>VLOOKUP(G156,银行退!A:K,11,FALSE)</f>
        <v>#N/A</v>
      </c>
    </row>
    <row r="157" spans="1:8">
      <c r="A157" s="14">
        <v>42950.083379629628</v>
      </c>
      <c r="B157" s="1" t="s">
        <v>2362</v>
      </c>
      <c r="C157" s="2">
        <v>1152041</v>
      </c>
      <c r="D157" s="2">
        <v>1082021</v>
      </c>
      <c r="E157" s="1" t="s">
        <v>9145</v>
      </c>
      <c r="F157" s="2">
        <v>440</v>
      </c>
      <c r="G157" s="1" t="s">
        <v>14506</v>
      </c>
      <c r="H157" t="e">
        <f>VLOOKUP(G157,银行退!A:K,11,FALSE)</f>
        <v>#N/A</v>
      </c>
    </row>
    <row r="158" spans="1:8">
      <c r="A158" s="14">
        <v>42950.083449074074</v>
      </c>
      <c r="B158" s="1" t="s">
        <v>2362</v>
      </c>
      <c r="C158" s="2">
        <v>1152042</v>
      </c>
      <c r="D158" s="2">
        <v>1082783</v>
      </c>
      <c r="E158" s="1" t="s">
        <v>9145</v>
      </c>
      <c r="F158" s="2">
        <v>4</v>
      </c>
      <c r="G158" s="1" t="s">
        <v>14507</v>
      </c>
      <c r="H158" t="e">
        <f>VLOOKUP(G158,银行退!A:K,11,FALSE)</f>
        <v>#N/A</v>
      </c>
    </row>
    <row r="159" spans="1:8">
      <c r="A159" s="14">
        <v>42950.083611111113</v>
      </c>
      <c r="B159" s="1" t="s">
        <v>14299</v>
      </c>
      <c r="C159" s="2">
        <v>1152043</v>
      </c>
      <c r="D159" s="2">
        <v>1082986</v>
      </c>
      <c r="E159" s="1" t="s">
        <v>14300</v>
      </c>
      <c r="F159" s="2">
        <v>244.97</v>
      </c>
      <c r="G159" s="1" t="s">
        <v>14508</v>
      </c>
      <c r="H159" t="e">
        <f>VLOOKUP(G159,银行退!A:K,11,FALSE)</f>
        <v>#N/A</v>
      </c>
    </row>
    <row r="160" spans="1:8">
      <c r="A160" s="14">
        <v>42950.083680555559</v>
      </c>
      <c r="B160" s="1" t="s">
        <v>14301</v>
      </c>
      <c r="C160" s="2">
        <v>1152044</v>
      </c>
      <c r="D160" s="2">
        <v>1083047</v>
      </c>
      <c r="E160" s="1" t="s">
        <v>14302</v>
      </c>
      <c r="F160" s="2">
        <v>277.72000000000003</v>
      </c>
      <c r="G160" s="1" t="s">
        <v>14509</v>
      </c>
      <c r="H160" t="e">
        <f>VLOOKUP(G160,银行退!A:K,11,FALSE)</f>
        <v>#N/A</v>
      </c>
    </row>
    <row r="161" spans="1:8">
      <c r="A161" s="14">
        <v>42950.083807870367</v>
      </c>
      <c r="B161" s="1" t="s">
        <v>14303</v>
      </c>
      <c r="C161" s="2">
        <v>1152045</v>
      </c>
      <c r="D161" s="2">
        <v>1083053</v>
      </c>
      <c r="E161" s="1" t="s">
        <v>14302</v>
      </c>
      <c r="F161" s="2">
        <v>177.8</v>
      </c>
      <c r="G161" s="1" t="s">
        <v>14510</v>
      </c>
      <c r="H161" t="e">
        <f>VLOOKUP(G161,银行退!A:K,11,FALSE)</f>
        <v>#N/A</v>
      </c>
    </row>
    <row r="162" spans="1:8">
      <c r="A162" s="14">
        <v>42950.083877314813</v>
      </c>
      <c r="B162" s="1" t="s">
        <v>14304</v>
      </c>
      <c r="C162" s="2">
        <v>1152046</v>
      </c>
      <c r="D162" s="2">
        <v>1089497</v>
      </c>
      <c r="E162" s="1" t="s">
        <v>14305</v>
      </c>
      <c r="F162" s="2">
        <v>208</v>
      </c>
      <c r="G162" s="1" t="s">
        <v>14511</v>
      </c>
      <c r="H162" t="e">
        <f>VLOOKUP(G162,银行退!A:K,11,FALSE)</f>
        <v>#N/A</v>
      </c>
    </row>
    <row r="163" spans="1:8" hidden="1">
      <c r="A163" s="14">
        <v>42961.602696759262</v>
      </c>
      <c r="B163" s="1" t="s">
        <v>2849</v>
      </c>
      <c r="C163" s="2">
        <v>1388684</v>
      </c>
      <c r="D163" s="2">
        <v>1191290</v>
      </c>
      <c r="E163" s="1" t="s">
        <v>1081</v>
      </c>
      <c r="F163" s="2">
        <v>2400</v>
      </c>
      <c r="G163" s="1" t="s">
        <v>9545</v>
      </c>
      <c r="H163" t="str">
        <f>VLOOKUP(G163,银行退!A:K,11,FALSE)</f>
        <v>2017-08-04</v>
      </c>
    </row>
    <row r="164" spans="1:8" hidden="1">
      <c r="A164" s="14">
        <v>42962.441932870373</v>
      </c>
      <c r="B164" s="1" t="s">
        <v>14306</v>
      </c>
      <c r="C164" s="2">
        <v>1411495</v>
      </c>
      <c r="D164" s="2">
        <v>1082268</v>
      </c>
      <c r="E164" s="1" t="s">
        <v>14307</v>
      </c>
      <c r="F164" s="2">
        <v>453.5</v>
      </c>
      <c r="G164" s="1" t="s">
        <v>14512</v>
      </c>
      <c r="H164" t="e">
        <f>VLOOKUP(G164,银行退!A:K,11,FALSE)</f>
        <v>#N/A</v>
      </c>
    </row>
    <row r="165" spans="1:8" hidden="1">
      <c r="A165" s="14">
        <v>42962.700231481482</v>
      </c>
      <c r="B165" s="1" t="s">
        <v>14308</v>
      </c>
      <c r="C165" s="2">
        <v>1424685</v>
      </c>
      <c r="D165" s="2">
        <v>1046042</v>
      </c>
      <c r="E165" s="1" t="s">
        <v>14309</v>
      </c>
      <c r="F165" s="2">
        <v>70611</v>
      </c>
      <c r="G165" s="1" t="s">
        <v>14513</v>
      </c>
      <c r="H165" t="e">
        <f>VLOOKUP(G165,银行退!A:K,11,FALSE)</f>
        <v>#N/A</v>
      </c>
    </row>
    <row r="166" spans="1:8" hidden="1">
      <c r="A166" s="14">
        <v>42963.67759259259</v>
      </c>
      <c r="B166" s="1" t="s">
        <v>3936</v>
      </c>
      <c r="C166" s="2">
        <v>1449383</v>
      </c>
      <c r="D166" s="2">
        <v>1261064</v>
      </c>
      <c r="E166" s="1" t="s">
        <v>870</v>
      </c>
      <c r="F166" s="2">
        <v>700</v>
      </c>
      <c r="G166" s="1" t="s">
        <v>10429</v>
      </c>
      <c r="H166" t="str">
        <f>VLOOKUP(G166,银行退!A:K,11,FALSE)</f>
        <v>2017-08-08</v>
      </c>
    </row>
    <row r="167" spans="1:8" hidden="1">
      <c r="A167" s="14">
        <v>42963.728449074071</v>
      </c>
      <c r="B167" s="1" t="s">
        <v>2355</v>
      </c>
      <c r="C167" s="2">
        <v>1451575</v>
      </c>
      <c r="D167" s="2">
        <v>1166887</v>
      </c>
      <c r="E167" s="1" t="s">
        <v>1143</v>
      </c>
      <c r="F167" s="2">
        <v>1335</v>
      </c>
      <c r="G167" s="1" t="s">
        <v>9139</v>
      </c>
      <c r="H167" t="str">
        <f>VLOOKUP(G167,银行退!A:K,11,FALSE)</f>
        <v>2017-08-04</v>
      </c>
    </row>
    <row r="168" spans="1:8" hidden="1">
      <c r="A168" s="14">
        <v>42963.917997685188</v>
      </c>
      <c r="B168" s="1" t="s">
        <v>14310</v>
      </c>
      <c r="C168" s="2">
        <v>1452652</v>
      </c>
      <c r="D168" s="2">
        <v>1085029</v>
      </c>
      <c r="E168" s="1" t="s">
        <v>14311</v>
      </c>
      <c r="F168" s="2">
        <v>845.5</v>
      </c>
      <c r="G168" s="1" t="s">
        <v>14514</v>
      </c>
      <c r="H168" t="e">
        <f>VLOOKUP(G168,银行退!A:K,11,FALSE)</f>
        <v>#N/A</v>
      </c>
    </row>
    <row r="169" spans="1:8" hidden="1">
      <c r="A169" s="14">
        <v>42963.918090277781</v>
      </c>
      <c r="B169" s="1" t="s">
        <v>14312</v>
      </c>
      <c r="C169" s="2">
        <v>1452653</v>
      </c>
      <c r="D169" s="2">
        <v>1088295</v>
      </c>
      <c r="E169" s="1" t="s">
        <v>14313</v>
      </c>
      <c r="F169" s="2">
        <v>280.5</v>
      </c>
      <c r="G169" s="1" t="s">
        <v>14515</v>
      </c>
      <c r="H169" t="e">
        <f>VLOOKUP(G169,银行退!A:K,11,FALSE)</f>
        <v>#N/A</v>
      </c>
    </row>
    <row r="170" spans="1:8" hidden="1">
      <c r="A170" s="14">
        <v>42963.918182870373</v>
      </c>
      <c r="B170" s="1" t="s">
        <v>14314</v>
      </c>
      <c r="C170" s="2">
        <v>1452654</v>
      </c>
      <c r="D170" s="2">
        <v>1091757</v>
      </c>
      <c r="E170" s="1" t="s">
        <v>14315</v>
      </c>
      <c r="F170" s="2">
        <v>369.5</v>
      </c>
      <c r="G170" s="1" t="s">
        <v>14516</v>
      </c>
      <c r="H170" t="e">
        <f>VLOOKUP(G170,银行退!A:K,11,FALSE)</f>
        <v>#N/A</v>
      </c>
    </row>
    <row r="171" spans="1:8" hidden="1">
      <c r="A171" s="14">
        <v>42963.918275462966</v>
      </c>
      <c r="B171" s="1" t="s">
        <v>14316</v>
      </c>
      <c r="C171" s="2">
        <v>1452655</v>
      </c>
      <c r="D171" s="2">
        <v>1095321</v>
      </c>
      <c r="E171" s="1" t="s">
        <v>14317</v>
      </c>
      <c r="F171" s="2">
        <v>7.5</v>
      </c>
      <c r="G171" s="1" t="s">
        <v>14517</v>
      </c>
      <c r="H171" t="e">
        <f>VLOOKUP(G171,银行退!A:K,11,FALSE)</f>
        <v>#N/A</v>
      </c>
    </row>
    <row r="172" spans="1:8" hidden="1">
      <c r="A172" s="14">
        <v>42963.918356481481</v>
      </c>
      <c r="B172" s="1" t="s">
        <v>1386</v>
      </c>
      <c r="C172" s="2">
        <v>1452658</v>
      </c>
      <c r="D172" s="2">
        <v>1100973</v>
      </c>
      <c r="E172" s="1" t="s">
        <v>1353</v>
      </c>
      <c r="F172" s="2">
        <v>500</v>
      </c>
      <c r="G172" s="1" t="s">
        <v>8359</v>
      </c>
      <c r="H172" t="str">
        <f>VLOOKUP(G172,银行退!A:K,11,FALSE)</f>
        <v>2017-08-02</v>
      </c>
    </row>
    <row r="173" spans="1:8" hidden="1">
      <c r="A173" s="14">
        <v>42963.918437499997</v>
      </c>
      <c r="B173" s="1" t="s">
        <v>1400</v>
      </c>
      <c r="C173" s="2">
        <v>1452659</v>
      </c>
      <c r="D173" s="2">
        <v>1103109</v>
      </c>
      <c r="E173" s="1" t="s">
        <v>1315</v>
      </c>
      <c r="F173" s="2">
        <v>1800</v>
      </c>
      <c r="G173" s="1" t="s">
        <v>8368</v>
      </c>
      <c r="H173" t="str">
        <f>VLOOKUP(G173,银行退!A:K,11,FALSE)</f>
        <v>2017-08-02</v>
      </c>
    </row>
    <row r="174" spans="1:8" hidden="1">
      <c r="A174" s="14">
        <v>42963.91851851852</v>
      </c>
      <c r="B174" s="1" t="s">
        <v>1403</v>
      </c>
      <c r="C174" s="2">
        <v>1452660</v>
      </c>
      <c r="D174" s="2">
        <v>1103433</v>
      </c>
      <c r="E174" s="1" t="s">
        <v>1275</v>
      </c>
      <c r="F174" s="2">
        <v>63.2</v>
      </c>
      <c r="G174" s="1" t="s">
        <v>8371</v>
      </c>
      <c r="H174" t="str">
        <f>VLOOKUP(G174,银行退!A:K,11,FALSE)</f>
        <v>2017-08-02</v>
      </c>
    </row>
    <row r="175" spans="1:8" hidden="1">
      <c r="A175" s="14">
        <v>42963.918599537035</v>
      </c>
      <c r="B175" s="1" t="s">
        <v>1439</v>
      </c>
      <c r="C175" s="2">
        <v>1452661</v>
      </c>
      <c r="D175" s="2">
        <v>1105785</v>
      </c>
      <c r="E175" s="1" t="s">
        <v>1346</v>
      </c>
      <c r="F175" s="2">
        <v>240</v>
      </c>
      <c r="G175" s="1" t="s">
        <v>8396</v>
      </c>
      <c r="H175" t="str">
        <f>VLOOKUP(G175,银行退!A:K,11,FALSE)</f>
        <v>2017-08-02</v>
      </c>
    </row>
    <row r="176" spans="1:8" hidden="1">
      <c r="A176" s="14">
        <v>42963.918668981481</v>
      </c>
      <c r="B176" s="1" t="s">
        <v>1441</v>
      </c>
      <c r="C176" s="2">
        <v>1452662</v>
      </c>
      <c r="D176" s="2">
        <v>1106435</v>
      </c>
      <c r="E176" s="1" t="s">
        <v>1322</v>
      </c>
      <c r="F176" s="2">
        <v>304</v>
      </c>
      <c r="G176" s="1" t="s">
        <v>8399</v>
      </c>
      <c r="H176" t="str">
        <f>VLOOKUP(G176,银行退!A:K,11,FALSE)</f>
        <v>2017-08-02</v>
      </c>
    </row>
    <row r="177" spans="1:8" hidden="1">
      <c r="A177" s="14">
        <v>42963.918761574074</v>
      </c>
      <c r="B177" s="1" t="s">
        <v>1467</v>
      </c>
      <c r="C177" s="2">
        <v>1452663</v>
      </c>
      <c r="D177" s="2">
        <v>1107869</v>
      </c>
      <c r="E177" s="1" t="s">
        <v>1342</v>
      </c>
      <c r="F177" s="2">
        <v>280</v>
      </c>
      <c r="G177" s="1" t="s">
        <v>8416</v>
      </c>
      <c r="H177" t="str">
        <f>VLOOKUP(G177,银行退!A:K,11,FALSE)</f>
        <v>2017-08-02</v>
      </c>
    </row>
    <row r="178" spans="1:8" hidden="1">
      <c r="A178" s="14">
        <v>42963.918842592589</v>
      </c>
      <c r="B178" s="1" t="s">
        <v>1473</v>
      </c>
      <c r="C178" s="2">
        <v>1452664</v>
      </c>
      <c r="D178" s="2">
        <v>1108532</v>
      </c>
      <c r="E178" s="1" t="s">
        <v>1334</v>
      </c>
      <c r="F178" s="2">
        <v>889.14</v>
      </c>
      <c r="G178" s="1" t="s">
        <v>8422</v>
      </c>
      <c r="H178" t="str">
        <f>VLOOKUP(G178,银行退!A:K,11,FALSE)</f>
        <v>2017-08-02</v>
      </c>
    </row>
    <row r="179" spans="1:8" hidden="1">
      <c r="A179" s="14">
        <v>42963.918912037036</v>
      </c>
      <c r="B179" s="1" t="s">
        <v>1494</v>
      </c>
      <c r="C179" s="2">
        <v>1452665</v>
      </c>
      <c r="D179" s="2">
        <v>1109650</v>
      </c>
      <c r="E179" s="1" t="s">
        <v>1330</v>
      </c>
      <c r="F179" s="2">
        <v>153.5</v>
      </c>
      <c r="G179" s="1" t="s">
        <v>8437</v>
      </c>
      <c r="H179" t="str">
        <f>VLOOKUP(G179,银行退!A:K,11,FALSE)</f>
        <v>2017-08-02</v>
      </c>
    </row>
    <row r="180" spans="1:8" hidden="1">
      <c r="A180" s="14">
        <v>42963.918993055559</v>
      </c>
      <c r="B180" s="1" t="s">
        <v>1514</v>
      </c>
      <c r="C180" s="2">
        <v>1452666</v>
      </c>
      <c r="D180" s="2">
        <v>1110773</v>
      </c>
      <c r="E180" s="1" t="s">
        <v>8454</v>
      </c>
      <c r="F180" s="2">
        <v>813</v>
      </c>
      <c r="G180" s="1" t="s">
        <v>8453</v>
      </c>
      <c r="H180" t="str">
        <f>VLOOKUP(G180,银行退!A:K,11,FALSE)</f>
        <v>2017-08-02</v>
      </c>
    </row>
    <row r="181" spans="1:8" hidden="1">
      <c r="A181" s="14">
        <v>42963.919074074074</v>
      </c>
      <c r="B181" s="1" t="s">
        <v>1521</v>
      </c>
      <c r="C181" s="2">
        <v>1452667</v>
      </c>
      <c r="D181" s="2">
        <v>1111018</v>
      </c>
      <c r="E181" s="1" t="s">
        <v>1338</v>
      </c>
      <c r="F181" s="2">
        <v>82.5</v>
      </c>
      <c r="G181" s="1" t="s">
        <v>8460</v>
      </c>
      <c r="H181" t="str">
        <f>VLOOKUP(G181,银行退!A:K,11,FALSE)</f>
        <v>2017-08-02</v>
      </c>
    </row>
    <row r="182" spans="1:8" hidden="1">
      <c r="A182" s="14">
        <v>42963.919166666667</v>
      </c>
      <c r="B182" s="1" t="s">
        <v>1576</v>
      </c>
      <c r="C182" s="2">
        <v>1452669</v>
      </c>
      <c r="D182" s="2">
        <v>1114049</v>
      </c>
      <c r="E182" s="1" t="s">
        <v>1326</v>
      </c>
      <c r="F182" s="2">
        <v>262</v>
      </c>
      <c r="G182" s="1" t="s">
        <v>8508</v>
      </c>
      <c r="H182" t="str">
        <f>VLOOKUP(G182,银行退!A:K,11,FALSE)</f>
        <v>2017-08-02</v>
      </c>
    </row>
    <row r="183" spans="1:8" hidden="1">
      <c r="A183" s="14">
        <v>42963.919259259259</v>
      </c>
      <c r="B183" s="1" t="s">
        <v>1600</v>
      </c>
      <c r="C183" s="2">
        <v>1452672</v>
      </c>
      <c r="D183" s="2">
        <v>1115005</v>
      </c>
      <c r="E183" s="1" t="s">
        <v>1299</v>
      </c>
      <c r="F183" s="2">
        <v>178</v>
      </c>
      <c r="G183" s="1" t="s">
        <v>8526</v>
      </c>
      <c r="H183" t="str">
        <f>VLOOKUP(G183,银行退!A:K,11,FALSE)</f>
        <v>2017-08-02</v>
      </c>
    </row>
    <row r="184" spans="1:8" hidden="1">
      <c r="A184" s="14">
        <v>42963.919328703705</v>
      </c>
      <c r="B184" s="1" t="s">
        <v>1607</v>
      </c>
      <c r="C184" s="2">
        <v>1452673</v>
      </c>
      <c r="D184" s="2">
        <v>1115110</v>
      </c>
      <c r="E184" s="1" t="s">
        <v>1311</v>
      </c>
      <c r="F184" s="2">
        <v>309.92</v>
      </c>
      <c r="G184" s="1" t="s">
        <v>8532</v>
      </c>
      <c r="H184" t="str">
        <f>VLOOKUP(G184,银行退!A:K,11,FALSE)</f>
        <v>2017-08-02</v>
      </c>
    </row>
    <row r="185" spans="1:8" hidden="1">
      <c r="A185" s="14">
        <v>42963.919421296298</v>
      </c>
      <c r="B185" s="1" t="s">
        <v>1639</v>
      </c>
      <c r="C185" s="2">
        <v>1452674</v>
      </c>
      <c r="D185" s="2">
        <v>1117452</v>
      </c>
      <c r="E185" s="1" t="s">
        <v>1279</v>
      </c>
      <c r="F185" s="2">
        <v>424.64</v>
      </c>
      <c r="G185" s="1" t="s">
        <v>8556</v>
      </c>
      <c r="H185" t="str">
        <f>VLOOKUP(G185,银行退!A:K,11,FALSE)</f>
        <v>2017-08-02</v>
      </c>
    </row>
    <row r="186" spans="1:8" hidden="1">
      <c r="A186" s="14">
        <v>42963.919502314813</v>
      </c>
      <c r="B186" s="1" t="s">
        <v>1656</v>
      </c>
      <c r="C186" s="2">
        <v>1452675</v>
      </c>
      <c r="D186" s="2">
        <v>1118493</v>
      </c>
      <c r="E186" s="1" t="s">
        <v>1307</v>
      </c>
      <c r="F186" s="2">
        <v>1000</v>
      </c>
      <c r="G186" s="1" t="s">
        <v>8568</v>
      </c>
      <c r="H186" t="str">
        <f>VLOOKUP(G186,银行退!A:K,11,FALSE)</f>
        <v>2017-08-02</v>
      </c>
    </row>
    <row r="187" spans="1:8" hidden="1">
      <c r="A187" s="14">
        <v>42963.919583333336</v>
      </c>
      <c r="B187" s="1" t="s">
        <v>1678</v>
      </c>
      <c r="C187" s="2">
        <v>1452676</v>
      </c>
      <c r="D187" s="2">
        <v>1120003</v>
      </c>
      <c r="E187" s="1" t="s">
        <v>1270</v>
      </c>
      <c r="F187" s="2">
        <v>900</v>
      </c>
      <c r="G187" s="1" t="s">
        <v>8585</v>
      </c>
      <c r="H187" t="str">
        <f>VLOOKUP(G187,银行退!A:K,11,FALSE)</f>
        <v>2017-08-02</v>
      </c>
    </row>
    <row r="188" spans="1:8" hidden="1">
      <c r="A188" s="14">
        <v>42963.919664351852</v>
      </c>
      <c r="B188" s="1" t="s">
        <v>1680</v>
      </c>
      <c r="C188" s="2">
        <v>1452677</v>
      </c>
      <c r="D188" s="2">
        <v>1120175</v>
      </c>
      <c r="E188" s="1" t="s">
        <v>1295</v>
      </c>
      <c r="F188" s="2">
        <v>76.92</v>
      </c>
      <c r="G188" s="1" t="s">
        <v>8587</v>
      </c>
      <c r="H188" t="str">
        <f>VLOOKUP(G188,银行退!A:K,11,FALSE)</f>
        <v>2017-08-02</v>
      </c>
    </row>
    <row r="189" spans="1:8" hidden="1">
      <c r="A189" s="14">
        <v>42963.919756944444</v>
      </c>
      <c r="B189" s="1" t="s">
        <v>1690</v>
      </c>
      <c r="C189" s="2">
        <v>1452678</v>
      </c>
      <c r="D189" s="2">
        <v>1120536</v>
      </c>
      <c r="E189" s="1" t="s">
        <v>1303</v>
      </c>
      <c r="F189" s="2">
        <v>454.16</v>
      </c>
      <c r="G189" s="1" t="s">
        <v>8596</v>
      </c>
      <c r="H189" t="str">
        <f>VLOOKUP(G189,银行退!A:K,11,FALSE)</f>
        <v>2017-08-02</v>
      </c>
    </row>
    <row r="190" spans="1:8" hidden="1">
      <c r="A190" s="14">
        <v>42963.91982638889</v>
      </c>
      <c r="B190" s="1" t="s">
        <v>1730</v>
      </c>
      <c r="C190" s="2">
        <v>1452679</v>
      </c>
      <c r="D190" s="2">
        <v>1122117</v>
      </c>
      <c r="E190" s="1" t="s">
        <v>1291</v>
      </c>
      <c r="F190" s="2">
        <v>4774.17</v>
      </c>
      <c r="G190" s="1" t="s">
        <v>8626</v>
      </c>
      <c r="H190" t="str">
        <f>VLOOKUP(G190,银行退!A:K,11,FALSE)</f>
        <v>2017-08-02</v>
      </c>
    </row>
    <row r="191" spans="1:8" hidden="1">
      <c r="A191" s="14">
        <v>42963.919907407406</v>
      </c>
      <c r="B191" s="1" t="s">
        <v>1761</v>
      </c>
      <c r="C191" s="2">
        <v>1452680</v>
      </c>
      <c r="D191" s="2">
        <v>1123266</v>
      </c>
      <c r="E191" s="1" t="s">
        <v>1287</v>
      </c>
      <c r="F191" s="2">
        <v>488</v>
      </c>
      <c r="G191" s="1" t="s">
        <v>8649</v>
      </c>
      <c r="H191" t="str">
        <f>VLOOKUP(G191,银行退!A:K,11,FALSE)</f>
        <v>2017-08-02</v>
      </c>
    </row>
    <row r="192" spans="1:8" hidden="1">
      <c r="A192" s="14">
        <v>42963.920046296298</v>
      </c>
      <c r="B192" s="1" t="s">
        <v>1812</v>
      </c>
      <c r="C192" s="2">
        <v>1452681</v>
      </c>
      <c r="D192" s="2">
        <v>1124454</v>
      </c>
      <c r="E192" s="1" t="s">
        <v>1283</v>
      </c>
      <c r="F192" s="2">
        <v>1734.68</v>
      </c>
      <c r="G192" s="1" t="s">
        <v>8687</v>
      </c>
      <c r="H192" t="str">
        <f>VLOOKUP(G192,银行退!A:K,11,FALSE)</f>
        <v>2017-08-02</v>
      </c>
    </row>
    <row r="193" spans="1:8" hidden="1">
      <c r="A193" s="14">
        <v>42963.920127314814</v>
      </c>
      <c r="B193" s="1" t="s">
        <v>1868</v>
      </c>
      <c r="C193" s="2">
        <v>1452682</v>
      </c>
      <c r="D193" s="2">
        <v>1132154</v>
      </c>
      <c r="E193" s="1" t="s">
        <v>1257</v>
      </c>
      <c r="F193" s="2">
        <v>4000</v>
      </c>
      <c r="G193" s="1" t="s">
        <v>8732</v>
      </c>
      <c r="H193" t="str">
        <f>VLOOKUP(G193,银行退!A:K,11,FALSE)</f>
        <v>2017-08-02</v>
      </c>
    </row>
    <row r="194" spans="1:8" hidden="1">
      <c r="A194" s="14">
        <v>42963.92019675926</v>
      </c>
      <c r="B194" s="1" t="s">
        <v>1895</v>
      </c>
      <c r="C194" s="2">
        <v>1452683</v>
      </c>
      <c r="D194" s="2">
        <v>1137307</v>
      </c>
      <c r="E194" s="1" t="s">
        <v>1253</v>
      </c>
      <c r="F194" s="2">
        <v>185.5</v>
      </c>
      <c r="G194" s="1" t="s">
        <v>8753</v>
      </c>
      <c r="H194" t="str">
        <f>VLOOKUP(G194,银行退!A:K,11,FALSE)</f>
        <v>2017-08-02</v>
      </c>
    </row>
    <row r="195" spans="1:8" hidden="1">
      <c r="A195" s="14">
        <v>42963.920277777775</v>
      </c>
      <c r="B195" s="1" t="s">
        <v>1913</v>
      </c>
      <c r="C195" s="2">
        <v>1452684</v>
      </c>
      <c r="D195" s="2">
        <v>1138253</v>
      </c>
      <c r="E195" s="1" t="s">
        <v>1241</v>
      </c>
      <c r="F195" s="2">
        <v>764.82</v>
      </c>
      <c r="G195" s="1" t="s">
        <v>8767</v>
      </c>
      <c r="H195" t="str">
        <f>VLOOKUP(G195,银行退!A:K,11,FALSE)</f>
        <v>2017-08-02</v>
      </c>
    </row>
    <row r="196" spans="1:8" hidden="1">
      <c r="A196" s="14">
        <v>42963.920358796298</v>
      </c>
      <c r="B196" s="1" t="s">
        <v>1964</v>
      </c>
      <c r="C196" s="2">
        <v>1452685</v>
      </c>
      <c r="D196" s="2">
        <v>1140186</v>
      </c>
      <c r="E196" s="1" t="s">
        <v>1225</v>
      </c>
      <c r="F196" s="2">
        <v>53.41</v>
      </c>
      <c r="G196" s="1" t="s">
        <v>8806</v>
      </c>
      <c r="H196" t="str">
        <f>VLOOKUP(G196,银行退!A:K,11,FALSE)</f>
        <v>2017-08-02</v>
      </c>
    </row>
    <row r="197" spans="1:8" hidden="1">
      <c r="A197" s="14">
        <v>42963.920439814814</v>
      </c>
      <c r="B197" s="1" t="s">
        <v>1966</v>
      </c>
      <c r="C197" s="2">
        <v>1452686</v>
      </c>
      <c r="D197" s="2">
        <v>1140227</v>
      </c>
      <c r="E197" s="1" t="s">
        <v>1266</v>
      </c>
      <c r="F197" s="2">
        <v>566</v>
      </c>
      <c r="G197" s="1" t="s">
        <v>8809</v>
      </c>
      <c r="H197" t="str">
        <f>VLOOKUP(G197,银行退!A:K,11,FALSE)</f>
        <v>2017-08-02</v>
      </c>
    </row>
    <row r="198" spans="1:8" hidden="1">
      <c r="A198" s="14">
        <v>42963.92050925926</v>
      </c>
      <c r="B198" s="1" t="s">
        <v>2028</v>
      </c>
      <c r="C198" s="2">
        <v>1452687</v>
      </c>
      <c r="D198" s="2">
        <v>1142925</v>
      </c>
      <c r="E198" s="1" t="s">
        <v>1262</v>
      </c>
      <c r="F198" s="2">
        <v>14628.36</v>
      </c>
      <c r="G198" s="1" t="s">
        <v>8853</v>
      </c>
      <c r="H198" t="str">
        <f>VLOOKUP(G198,银行退!A:K,11,FALSE)</f>
        <v>2017-08-02</v>
      </c>
    </row>
    <row r="199" spans="1:8" hidden="1">
      <c r="A199" s="14">
        <v>42963.920578703706</v>
      </c>
      <c r="B199" s="1" t="s">
        <v>2034</v>
      </c>
      <c r="C199" s="2">
        <v>1452688</v>
      </c>
      <c r="D199" s="2">
        <v>1143690</v>
      </c>
      <c r="E199" s="1" t="s">
        <v>1245</v>
      </c>
      <c r="F199" s="2">
        <v>553.96</v>
      </c>
      <c r="G199" s="1" t="s">
        <v>8859</v>
      </c>
      <c r="H199" t="str">
        <f>VLOOKUP(G199,银行退!A:K,11,FALSE)</f>
        <v>2017-08-02</v>
      </c>
    </row>
    <row r="200" spans="1:8" hidden="1">
      <c r="A200" s="14">
        <v>42963.920671296299</v>
      </c>
      <c r="B200" s="1" t="s">
        <v>2056</v>
      </c>
      <c r="C200" s="2">
        <v>1452689</v>
      </c>
      <c r="D200" s="2">
        <v>1144536</v>
      </c>
      <c r="E200" s="1" t="s">
        <v>1249</v>
      </c>
      <c r="F200" s="2">
        <v>450</v>
      </c>
      <c r="G200" s="1" t="s">
        <v>8876</v>
      </c>
      <c r="H200" t="str">
        <f>VLOOKUP(G200,银行退!A:K,11,FALSE)</f>
        <v>2017-08-02</v>
      </c>
    </row>
    <row r="201" spans="1:8" hidden="1">
      <c r="A201" s="14">
        <v>42963.920752314814</v>
      </c>
      <c r="B201" s="1" t="s">
        <v>2082</v>
      </c>
      <c r="C201" s="2">
        <v>1452690</v>
      </c>
      <c r="D201" s="2">
        <v>1145489</v>
      </c>
      <c r="E201" s="1" t="s">
        <v>1229</v>
      </c>
      <c r="F201" s="2">
        <v>59.5</v>
      </c>
      <c r="G201" s="1" t="s">
        <v>8896</v>
      </c>
      <c r="H201" t="str">
        <f>VLOOKUP(G201,银行退!A:K,11,FALSE)</f>
        <v>2017-08-02</v>
      </c>
    </row>
    <row r="202" spans="1:8" hidden="1">
      <c r="A202" s="14">
        <v>42963.92082175926</v>
      </c>
      <c r="B202" s="1" t="s">
        <v>2088</v>
      </c>
      <c r="C202" s="2">
        <v>1452691</v>
      </c>
      <c r="D202" s="2">
        <v>1146101</v>
      </c>
      <c r="E202" s="1" t="s">
        <v>1233</v>
      </c>
      <c r="F202" s="2">
        <v>126.94</v>
      </c>
      <c r="G202" s="1" t="s">
        <v>8902</v>
      </c>
      <c r="H202" t="str">
        <f>VLOOKUP(G202,银行退!A:K,11,FALSE)</f>
        <v>2017-08-02</v>
      </c>
    </row>
    <row r="203" spans="1:8" hidden="1">
      <c r="A203" s="14">
        <v>42963.920902777776</v>
      </c>
      <c r="B203" s="1" t="s">
        <v>2090</v>
      </c>
      <c r="C203" s="2">
        <v>1452693</v>
      </c>
      <c r="D203" s="2">
        <v>1146221</v>
      </c>
      <c r="E203" s="1" t="s">
        <v>1237</v>
      </c>
      <c r="F203" s="2">
        <v>113.84</v>
      </c>
      <c r="G203" s="1" t="s">
        <v>8905</v>
      </c>
      <c r="H203" t="str">
        <f>VLOOKUP(G203,银行退!A:K,11,FALSE)</f>
        <v>2017-08-02</v>
      </c>
    </row>
    <row r="204" spans="1:8" hidden="1">
      <c r="A204" s="14">
        <v>42963.920972222222</v>
      </c>
      <c r="B204" s="1" t="s">
        <v>2129</v>
      </c>
      <c r="C204" s="2">
        <v>1452694</v>
      </c>
      <c r="D204" s="2">
        <v>1148215</v>
      </c>
      <c r="E204" s="1" t="s">
        <v>1217</v>
      </c>
      <c r="F204" s="2">
        <v>2000</v>
      </c>
      <c r="G204" s="1" t="s">
        <v>8942</v>
      </c>
      <c r="H204" t="str">
        <f>VLOOKUP(G204,银行退!A:K,11,FALSE)</f>
        <v>2017-08-02</v>
      </c>
    </row>
    <row r="205" spans="1:8" hidden="1">
      <c r="A205" s="14">
        <v>42963.921064814815</v>
      </c>
      <c r="B205" s="1" t="s">
        <v>2131</v>
      </c>
      <c r="C205" s="2">
        <v>1452695</v>
      </c>
      <c r="D205" s="2">
        <v>1148335</v>
      </c>
      <c r="E205" s="1" t="s">
        <v>1213</v>
      </c>
      <c r="F205" s="2">
        <v>100</v>
      </c>
      <c r="G205" s="1" t="s">
        <v>8945</v>
      </c>
      <c r="H205" t="str">
        <f>VLOOKUP(G205,银行退!A:K,11,FALSE)</f>
        <v>2017-08-02</v>
      </c>
    </row>
    <row r="206" spans="1:8" hidden="1">
      <c r="A206" s="14">
        <v>42963.921157407407</v>
      </c>
      <c r="B206" s="1" t="s">
        <v>2137</v>
      </c>
      <c r="C206" s="2">
        <v>1452696</v>
      </c>
      <c r="D206" s="2">
        <v>1148499</v>
      </c>
      <c r="E206" s="1" t="s">
        <v>1221</v>
      </c>
      <c r="F206" s="2">
        <v>992.5</v>
      </c>
      <c r="G206" s="1" t="s">
        <v>8951</v>
      </c>
      <c r="H206" t="str">
        <f>VLOOKUP(G206,银行退!A:K,11,FALSE)</f>
        <v>2017-08-02</v>
      </c>
    </row>
    <row r="207" spans="1:8" hidden="1">
      <c r="A207" s="14">
        <v>42963.921249999999</v>
      </c>
      <c r="B207" s="1" t="s">
        <v>2143</v>
      </c>
      <c r="C207" s="2">
        <v>1452697</v>
      </c>
      <c r="D207" s="2">
        <v>1148652</v>
      </c>
      <c r="E207" s="1" t="s">
        <v>1171</v>
      </c>
      <c r="F207" s="2">
        <v>174</v>
      </c>
      <c r="G207" s="1" t="s">
        <v>8957</v>
      </c>
      <c r="H207" t="str">
        <f>VLOOKUP(G207,银行退!A:K,11,FALSE)</f>
        <v>2017-08-04</v>
      </c>
    </row>
    <row r="208" spans="1:8" hidden="1">
      <c r="A208" s="14">
        <v>42963.921342592592</v>
      </c>
      <c r="B208" s="1" t="s">
        <v>2209</v>
      </c>
      <c r="C208" s="2">
        <v>1452698</v>
      </c>
      <c r="D208" s="2">
        <v>1150671</v>
      </c>
      <c r="E208" s="1" t="s">
        <v>1197</v>
      </c>
      <c r="F208" s="2">
        <v>4.84</v>
      </c>
      <c r="G208" s="1" t="s">
        <v>9008</v>
      </c>
      <c r="H208" t="str">
        <f>VLOOKUP(G208,银行退!A:K,11,FALSE)</f>
        <v>2017-08-04</v>
      </c>
    </row>
    <row r="209" spans="1:8" hidden="1">
      <c r="A209" s="14">
        <v>42963.921423611115</v>
      </c>
      <c r="B209" s="1" t="s">
        <v>2211</v>
      </c>
      <c r="C209" s="2">
        <v>1452699</v>
      </c>
      <c r="D209" s="2">
        <v>1150858</v>
      </c>
      <c r="E209" s="1" t="s">
        <v>1205</v>
      </c>
      <c r="F209" s="2">
        <v>500</v>
      </c>
      <c r="G209" s="1" t="s">
        <v>9011</v>
      </c>
      <c r="H209" t="str">
        <f>VLOOKUP(G209,银行退!A:K,11,FALSE)</f>
        <v>2017-08-04</v>
      </c>
    </row>
    <row r="210" spans="1:8" hidden="1">
      <c r="A210" s="14">
        <v>42963.921516203707</v>
      </c>
      <c r="B210" s="1" t="s">
        <v>2217</v>
      </c>
      <c r="C210" s="2">
        <v>1452700</v>
      </c>
      <c r="D210" s="2">
        <v>1150965</v>
      </c>
      <c r="E210" s="1" t="s">
        <v>1166</v>
      </c>
      <c r="F210" s="2">
        <v>274.58999999999997</v>
      </c>
      <c r="G210" s="1" t="s">
        <v>9017</v>
      </c>
      <c r="H210" t="str">
        <f>VLOOKUP(G210,银行退!A:K,11,FALSE)</f>
        <v>2017-08-04</v>
      </c>
    </row>
    <row r="211" spans="1:8" hidden="1">
      <c r="A211" s="14">
        <v>42963.921597222223</v>
      </c>
      <c r="B211" s="1" t="s">
        <v>2225</v>
      </c>
      <c r="C211" s="2">
        <v>1452701</v>
      </c>
      <c r="D211" s="2">
        <v>1151144</v>
      </c>
      <c r="E211" s="1" t="s">
        <v>1201</v>
      </c>
      <c r="F211" s="2">
        <v>245.5</v>
      </c>
      <c r="G211" s="1" t="s">
        <v>9025</v>
      </c>
      <c r="H211" t="str">
        <f>VLOOKUP(G211,银行退!A:K,11,FALSE)</f>
        <v>2017-08-04</v>
      </c>
    </row>
    <row r="212" spans="1:8" hidden="1">
      <c r="A212" s="14">
        <v>42963.921689814815</v>
      </c>
      <c r="B212" s="1" t="s">
        <v>2227</v>
      </c>
      <c r="C212" s="2">
        <v>1452703</v>
      </c>
      <c r="D212" s="2">
        <v>1151152</v>
      </c>
      <c r="E212" s="1" t="s">
        <v>1209</v>
      </c>
      <c r="F212" s="2">
        <v>500</v>
      </c>
      <c r="G212" s="1" t="s">
        <v>9028</v>
      </c>
      <c r="H212" t="str">
        <f>VLOOKUP(G212,银行退!A:K,11,FALSE)</f>
        <v>2017-08-04</v>
      </c>
    </row>
    <row r="213" spans="1:8" hidden="1">
      <c r="A213" s="14">
        <v>42963.921782407408</v>
      </c>
      <c r="B213" s="1" t="s">
        <v>2241</v>
      </c>
      <c r="C213" s="2">
        <v>1452705</v>
      </c>
      <c r="D213" s="2">
        <v>1156512</v>
      </c>
      <c r="E213" s="1" t="s">
        <v>1158</v>
      </c>
      <c r="F213" s="2">
        <v>1900</v>
      </c>
      <c r="G213" s="1" t="s">
        <v>9040</v>
      </c>
      <c r="H213" t="str">
        <f>VLOOKUP(G213,银行退!A:K,11,FALSE)</f>
        <v>2017-08-04</v>
      </c>
    </row>
    <row r="214" spans="1:8" hidden="1">
      <c r="A214" s="14">
        <v>42963.921956018516</v>
      </c>
      <c r="B214" s="1" t="s">
        <v>2251</v>
      </c>
      <c r="C214" s="2">
        <v>1452706</v>
      </c>
      <c r="D214" s="2">
        <v>1157957</v>
      </c>
      <c r="E214" s="1" t="s">
        <v>1193</v>
      </c>
      <c r="F214" s="2">
        <v>119.92</v>
      </c>
      <c r="G214" s="1" t="s">
        <v>9048</v>
      </c>
      <c r="H214" t="str">
        <f>VLOOKUP(G214,银行退!A:K,11,FALSE)</f>
        <v>2017-08-04</v>
      </c>
    </row>
    <row r="215" spans="1:8" hidden="1">
      <c r="A215" s="14">
        <v>42963.922037037039</v>
      </c>
      <c r="B215" s="1" t="s">
        <v>2253</v>
      </c>
      <c r="C215" s="2">
        <v>1452707</v>
      </c>
      <c r="D215" s="2">
        <v>1157997</v>
      </c>
      <c r="E215" s="1" t="s">
        <v>1187</v>
      </c>
      <c r="F215" s="2">
        <v>1600</v>
      </c>
      <c r="G215" s="1" t="s">
        <v>9051</v>
      </c>
      <c r="H215" t="str">
        <f>VLOOKUP(G215,银行退!A:K,11,FALSE)</f>
        <v>2017-08-04</v>
      </c>
    </row>
    <row r="216" spans="1:8" hidden="1">
      <c r="A216" s="14">
        <v>42963.922118055554</v>
      </c>
      <c r="B216" s="1" t="s">
        <v>2255</v>
      </c>
      <c r="C216" s="2">
        <v>1452708</v>
      </c>
      <c r="D216" s="2">
        <v>1158900</v>
      </c>
      <c r="E216" s="1" t="s">
        <v>1179</v>
      </c>
      <c r="F216" s="2">
        <v>236.5</v>
      </c>
      <c r="G216" s="1" t="s">
        <v>9054</v>
      </c>
      <c r="H216" t="str">
        <f>VLOOKUP(G216,银行退!A:K,11,FALSE)</f>
        <v>2017-08-04</v>
      </c>
    </row>
    <row r="217" spans="1:8" hidden="1">
      <c r="A217" s="14">
        <v>42963.922199074077</v>
      </c>
      <c r="B217" s="1" t="s">
        <v>2261</v>
      </c>
      <c r="C217" s="2">
        <v>1452709</v>
      </c>
      <c r="D217" s="2">
        <v>1159638</v>
      </c>
      <c r="E217" s="1" t="s">
        <v>1175</v>
      </c>
      <c r="F217" s="2">
        <v>2023.76</v>
      </c>
      <c r="G217" s="1" t="s">
        <v>9060</v>
      </c>
      <c r="H217" t="str">
        <f>VLOOKUP(G217,银行退!A:K,11,FALSE)</f>
        <v>2017-08-04</v>
      </c>
    </row>
    <row r="218" spans="1:8" hidden="1">
      <c r="A218" s="14">
        <v>42963.922268518516</v>
      </c>
      <c r="B218" s="1" t="s">
        <v>2267</v>
      </c>
      <c r="C218" s="2">
        <v>1452710</v>
      </c>
      <c r="D218" s="2">
        <v>1160030</v>
      </c>
      <c r="E218" s="1" t="s">
        <v>1058</v>
      </c>
      <c r="F218" s="2">
        <v>3000</v>
      </c>
      <c r="G218" s="1" t="s">
        <v>9066</v>
      </c>
      <c r="H218" t="str">
        <f>VLOOKUP(G218,银行退!A:K,11,FALSE)</f>
        <v>2017-08-04</v>
      </c>
    </row>
    <row r="219" spans="1:8" hidden="1">
      <c r="A219" s="14">
        <v>42963.922349537039</v>
      </c>
      <c r="B219" s="1" t="s">
        <v>2281</v>
      </c>
      <c r="C219" s="2">
        <v>1452711</v>
      </c>
      <c r="D219" s="2">
        <v>1161156</v>
      </c>
      <c r="E219" s="1" t="s">
        <v>1183</v>
      </c>
      <c r="F219" s="2">
        <v>194</v>
      </c>
      <c r="G219" s="1" t="s">
        <v>9078</v>
      </c>
      <c r="H219" t="str">
        <f>VLOOKUP(G219,银行退!A:K,11,FALSE)</f>
        <v>2017-08-04</v>
      </c>
    </row>
    <row r="220" spans="1:8" hidden="1">
      <c r="A220" s="14">
        <v>42963.922430555554</v>
      </c>
      <c r="B220" s="1" t="s">
        <v>2287</v>
      </c>
      <c r="C220" s="2">
        <v>1452712</v>
      </c>
      <c r="D220" s="2">
        <v>1161722</v>
      </c>
      <c r="E220" s="1" t="s">
        <v>1114</v>
      </c>
      <c r="F220" s="2">
        <v>27.3</v>
      </c>
      <c r="G220" s="1" t="s">
        <v>9084</v>
      </c>
      <c r="H220" t="str">
        <f>VLOOKUP(G220,银行退!A:K,11,FALSE)</f>
        <v>2017-08-04</v>
      </c>
    </row>
    <row r="221" spans="1:8" hidden="1">
      <c r="A221" s="14">
        <v>42963.922523148147</v>
      </c>
      <c r="B221" s="1" t="s">
        <v>2313</v>
      </c>
      <c r="C221" s="2">
        <v>1452713</v>
      </c>
      <c r="D221" s="2">
        <v>1163466</v>
      </c>
      <c r="E221" s="1" t="s">
        <v>1118</v>
      </c>
      <c r="F221" s="2">
        <v>500</v>
      </c>
      <c r="G221" s="1" t="s">
        <v>9105</v>
      </c>
      <c r="H221" t="str">
        <f>VLOOKUP(G221,银行退!A:K,11,FALSE)</f>
        <v>2017-08-04</v>
      </c>
    </row>
    <row r="222" spans="1:8" hidden="1">
      <c r="A222" s="14">
        <v>42963.922592592593</v>
      </c>
      <c r="B222" s="1" t="s">
        <v>2323</v>
      </c>
      <c r="C222" s="2">
        <v>1452714</v>
      </c>
      <c r="D222" s="2">
        <v>1164385</v>
      </c>
      <c r="E222" s="1" t="s">
        <v>1162</v>
      </c>
      <c r="F222" s="2">
        <v>0.9</v>
      </c>
      <c r="G222" s="1" t="s">
        <v>9113</v>
      </c>
      <c r="H222" t="str">
        <f>VLOOKUP(G222,银行退!A:K,11,FALSE)</f>
        <v>2017-08-04</v>
      </c>
    </row>
    <row r="223" spans="1:8" hidden="1">
      <c r="A223" s="14">
        <v>42963.922685185185</v>
      </c>
      <c r="B223" s="1" t="s">
        <v>2329</v>
      </c>
      <c r="C223" s="2">
        <v>1452715</v>
      </c>
      <c r="D223" s="2">
        <v>1164616</v>
      </c>
      <c r="E223" s="1" t="s">
        <v>1148</v>
      </c>
      <c r="F223" s="2">
        <v>380</v>
      </c>
      <c r="G223" s="1" t="s">
        <v>9119</v>
      </c>
      <c r="H223" t="str">
        <f>VLOOKUP(G223,银行退!A:K,11,FALSE)</f>
        <v>2017-08-04</v>
      </c>
    </row>
    <row r="224" spans="1:8" hidden="1">
      <c r="A224" s="14">
        <v>42963.922962962963</v>
      </c>
      <c r="B224" s="1" t="s">
        <v>2377</v>
      </c>
      <c r="C224" s="2">
        <v>1452716</v>
      </c>
      <c r="D224" s="2">
        <v>1167241</v>
      </c>
      <c r="E224" s="1" t="s">
        <v>1139</v>
      </c>
      <c r="F224" s="2">
        <v>763.2</v>
      </c>
      <c r="G224" s="1" t="s">
        <v>9156</v>
      </c>
      <c r="H224" t="str">
        <f>VLOOKUP(G224,银行退!A:K,11,FALSE)</f>
        <v>2017-08-04</v>
      </c>
    </row>
    <row r="225" spans="1:8" hidden="1">
      <c r="A225" s="14">
        <v>42963.923043981478</v>
      </c>
      <c r="B225" s="1" t="s">
        <v>2387</v>
      </c>
      <c r="C225" s="2">
        <v>1452717</v>
      </c>
      <c r="D225" s="2">
        <v>1167418</v>
      </c>
      <c r="E225" s="1" t="s">
        <v>1093</v>
      </c>
      <c r="F225" s="2">
        <v>821.6</v>
      </c>
      <c r="G225" s="1" t="s">
        <v>9165</v>
      </c>
      <c r="H225" t="str">
        <f>VLOOKUP(G225,银行退!A:K,11,FALSE)</f>
        <v>2017-08-04</v>
      </c>
    </row>
    <row r="226" spans="1:8" hidden="1">
      <c r="A226" s="14">
        <v>42963.923113425924</v>
      </c>
      <c r="B226" s="1" t="s">
        <v>2417</v>
      </c>
      <c r="C226" s="2">
        <v>1452718</v>
      </c>
      <c r="D226" s="2">
        <v>1168255</v>
      </c>
      <c r="E226" s="1" t="s">
        <v>1153</v>
      </c>
      <c r="F226" s="2">
        <v>401.65</v>
      </c>
      <c r="G226" s="1" t="s">
        <v>9189</v>
      </c>
      <c r="H226" t="str">
        <f>VLOOKUP(G226,银行退!A:K,11,FALSE)</f>
        <v>2017-08-04</v>
      </c>
    </row>
    <row r="227" spans="1:8" hidden="1">
      <c r="A227" s="14">
        <v>42963.923194444447</v>
      </c>
      <c r="B227" s="1" t="s">
        <v>2435</v>
      </c>
      <c r="C227" s="2">
        <v>1452719</v>
      </c>
      <c r="D227" s="2">
        <v>1169067</v>
      </c>
      <c r="E227" s="1" t="s">
        <v>1123</v>
      </c>
      <c r="F227" s="2">
        <v>95</v>
      </c>
      <c r="G227" s="1" t="s">
        <v>9204</v>
      </c>
      <c r="H227" t="str">
        <f>VLOOKUP(G227,银行退!A:K,11,FALSE)</f>
        <v>2017-08-04</v>
      </c>
    </row>
    <row r="228" spans="1:8" hidden="1">
      <c r="A228" s="14">
        <v>42963.923298611109</v>
      </c>
      <c r="B228" s="1" t="s">
        <v>2454</v>
      </c>
      <c r="C228" s="2">
        <v>1452720</v>
      </c>
      <c r="D228" s="2">
        <v>1170905</v>
      </c>
      <c r="E228" s="1" t="s">
        <v>1109</v>
      </c>
      <c r="F228" s="2">
        <v>290</v>
      </c>
      <c r="G228" s="1" t="s">
        <v>9220</v>
      </c>
      <c r="H228" t="str">
        <f>VLOOKUP(G228,银行退!A:K,11,FALSE)</f>
        <v>2017-08-04</v>
      </c>
    </row>
    <row r="229" spans="1:8" hidden="1">
      <c r="A229" s="14">
        <v>42963.923368055555</v>
      </c>
      <c r="B229" s="1" t="s">
        <v>2495</v>
      </c>
      <c r="C229" s="2">
        <v>1452721</v>
      </c>
      <c r="D229" s="2">
        <v>1172922</v>
      </c>
      <c r="E229" s="1" t="s">
        <v>1131</v>
      </c>
      <c r="F229" s="2">
        <v>430</v>
      </c>
      <c r="G229" s="1" t="s">
        <v>9251</v>
      </c>
      <c r="H229" t="str">
        <f>VLOOKUP(G229,银行退!A:K,11,FALSE)</f>
        <v>2017-08-04</v>
      </c>
    </row>
    <row r="230" spans="1:8" hidden="1">
      <c r="A230" s="14">
        <v>42963.923449074071</v>
      </c>
      <c r="B230" s="1" t="s">
        <v>2557</v>
      </c>
      <c r="C230" s="2">
        <v>1452722</v>
      </c>
      <c r="D230" s="2">
        <v>1175549</v>
      </c>
      <c r="E230" s="1" t="s">
        <v>1135</v>
      </c>
      <c r="F230" s="2">
        <v>1410.59</v>
      </c>
      <c r="G230" s="1" t="s">
        <v>9297</v>
      </c>
      <c r="H230" t="str">
        <f>VLOOKUP(G230,银行退!A:K,11,FALSE)</f>
        <v>2017-08-04</v>
      </c>
    </row>
    <row r="231" spans="1:8" hidden="1">
      <c r="A231" s="14">
        <v>42963.923530092594</v>
      </c>
      <c r="B231" s="1" t="s">
        <v>2602</v>
      </c>
      <c r="C231" s="2">
        <v>1452723</v>
      </c>
      <c r="D231" s="2">
        <v>1176341</v>
      </c>
      <c r="E231" s="1" t="s">
        <v>1127</v>
      </c>
      <c r="F231" s="2">
        <v>260</v>
      </c>
      <c r="G231" s="1" t="s">
        <v>9331</v>
      </c>
      <c r="H231" t="str">
        <f>VLOOKUP(G231,银行退!A:K,11,FALSE)</f>
        <v>2017-08-04</v>
      </c>
    </row>
    <row r="232" spans="1:8" hidden="1">
      <c r="A232" s="14">
        <v>42963.923657407409</v>
      </c>
      <c r="B232" s="1" t="s">
        <v>2628</v>
      </c>
      <c r="C232" s="2">
        <v>1452724</v>
      </c>
      <c r="D232" s="2">
        <v>1176850</v>
      </c>
      <c r="E232" s="1" t="s">
        <v>564</v>
      </c>
      <c r="F232" s="2">
        <v>166.5</v>
      </c>
      <c r="G232" s="1" t="s">
        <v>9352</v>
      </c>
      <c r="H232" t="str">
        <f>VLOOKUP(G232,银行退!A:K,11,FALSE)</f>
        <v>2017-08-14</v>
      </c>
    </row>
    <row r="233" spans="1:8" hidden="1">
      <c r="A233" s="14">
        <v>42963.923738425925</v>
      </c>
      <c r="B233" s="1" t="s">
        <v>2662</v>
      </c>
      <c r="C233" s="2">
        <v>1452725</v>
      </c>
      <c r="D233" s="2">
        <v>1177748</v>
      </c>
      <c r="E233" s="1" t="s">
        <v>9380</v>
      </c>
      <c r="F233" s="2">
        <v>530</v>
      </c>
      <c r="G233" s="1" t="s">
        <v>9379</v>
      </c>
      <c r="H233" t="str">
        <f>VLOOKUP(G233,银行退!A:K,11,FALSE)</f>
        <v>2017-08-04</v>
      </c>
    </row>
    <row r="234" spans="1:8" hidden="1">
      <c r="A234" s="14">
        <v>42963.923819444448</v>
      </c>
      <c r="B234" s="1" t="s">
        <v>2669</v>
      </c>
      <c r="C234" s="2">
        <v>1452726</v>
      </c>
      <c r="D234" s="2">
        <v>1177994</v>
      </c>
      <c r="E234" s="1" t="s">
        <v>1101</v>
      </c>
      <c r="F234" s="2">
        <v>5.49</v>
      </c>
      <c r="G234" s="1" t="s">
        <v>9386</v>
      </c>
      <c r="H234" t="str">
        <f>VLOOKUP(G234,银行退!A:K,11,FALSE)</f>
        <v>2017-08-04</v>
      </c>
    </row>
    <row r="235" spans="1:8" hidden="1">
      <c r="A235" s="14">
        <v>42963.923946759256</v>
      </c>
      <c r="B235" s="1" t="s">
        <v>2687</v>
      </c>
      <c r="C235" s="2">
        <v>1452727</v>
      </c>
      <c r="D235" s="2">
        <v>1179214</v>
      </c>
      <c r="E235" s="1" t="s">
        <v>1089</v>
      </c>
      <c r="F235" s="2">
        <v>2.91</v>
      </c>
      <c r="G235" s="1" t="s">
        <v>9401</v>
      </c>
      <c r="H235" t="str">
        <f>VLOOKUP(G235,银行退!A:K,11,FALSE)</f>
        <v>2017-08-04</v>
      </c>
    </row>
    <row r="236" spans="1:8" hidden="1">
      <c r="A236" s="14">
        <v>42963.924027777779</v>
      </c>
      <c r="B236" s="1" t="s">
        <v>2736</v>
      </c>
      <c r="C236" s="2">
        <v>1452728</v>
      </c>
      <c r="D236" s="2">
        <v>1183027</v>
      </c>
      <c r="E236" s="1" t="s">
        <v>1097</v>
      </c>
      <c r="F236" s="2">
        <v>685</v>
      </c>
      <c r="G236" s="1" t="s">
        <v>9438</v>
      </c>
      <c r="H236" t="str">
        <f>VLOOKUP(G236,银行退!A:K,11,FALSE)</f>
        <v>2017-08-04</v>
      </c>
    </row>
    <row r="237" spans="1:8" hidden="1">
      <c r="A237" s="14">
        <v>42963.924108796295</v>
      </c>
      <c r="B237" s="1" t="s">
        <v>2742</v>
      </c>
      <c r="C237" s="2">
        <v>1452729</v>
      </c>
      <c r="D237" s="2">
        <v>1183593</v>
      </c>
      <c r="E237" s="1" t="s">
        <v>1105</v>
      </c>
      <c r="F237" s="2">
        <v>720</v>
      </c>
      <c r="G237" s="1" t="s">
        <v>9444</v>
      </c>
      <c r="H237" t="str">
        <f>VLOOKUP(G237,银行退!A:K,11,FALSE)</f>
        <v>2017-08-04</v>
      </c>
    </row>
    <row r="238" spans="1:8" hidden="1">
      <c r="A238" s="14">
        <v>42963.924201388887</v>
      </c>
      <c r="B238" s="1" t="s">
        <v>2754</v>
      </c>
      <c r="C238" s="2">
        <v>1452730</v>
      </c>
      <c r="D238" s="2">
        <v>1184755</v>
      </c>
      <c r="E238" s="1" t="s">
        <v>1085</v>
      </c>
      <c r="F238" s="2">
        <v>30</v>
      </c>
      <c r="G238" s="1" t="s">
        <v>9455</v>
      </c>
      <c r="H238" t="str">
        <f>VLOOKUP(G238,银行退!A:K,11,FALSE)</f>
        <v>2017-08-04</v>
      </c>
    </row>
    <row r="239" spans="1:8" hidden="1">
      <c r="A239" s="14">
        <v>42963.92428240741</v>
      </c>
      <c r="B239" s="1" t="s">
        <v>2770</v>
      </c>
      <c r="C239" s="2">
        <v>1452731</v>
      </c>
      <c r="D239" s="2">
        <v>1186489</v>
      </c>
      <c r="E239" s="1" t="s">
        <v>1073</v>
      </c>
      <c r="F239" s="2">
        <v>314.83999999999997</v>
      </c>
      <c r="G239" s="1" t="s">
        <v>9476</v>
      </c>
      <c r="H239" t="str">
        <f>VLOOKUP(G239,银行退!A:K,11,FALSE)</f>
        <v>2017-08-04</v>
      </c>
    </row>
    <row r="240" spans="1:8" hidden="1">
      <c r="A240" s="14">
        <v>42963.924363425926</v>
      </c>
      <c r="B240" s="1" t="s">
        <v>2772</v>
      </c>
      <c r="C240" s="2">
        <v>1452733</v>
      </c>
      <c r="D240" s="2">
        <v>1186688</v>
      </c>
      <c r="E240" s="1" t="s">
        <v>1053</v>
      </c>
      <c r="F240" s="2">
        <v>993</v>
      </c>
      <c r="G240" s="1" t="s">
        <v>9479</v>
      </c>
      <c r="H240" t="str">
        <f>VLOOKUP(G240,银行退!A:K,11,FALSE)</f>
        <v>2017-08-04</v>
      </c>
    </row>
    <row r="241" spans="1:8" hidden="1">
      <c r="A241" s="14">
        <v>42963.924444444441</v>
      </c>
      <c r="B241" s="1" t="s">
        <v>2778</v>
      </c>
      <c r="C241" s="2">
        <v>1452734</v>
      </c>
      <c r="D241" s="2">
        <v>1186811</v>
      </c>
      <c r="E241" s="1" t="s">
        <v>1077</v>
      </c>
      <c r="F241" s="2">
        <v>53.3</v>
      </c>
      <c r="G241" s="1" t="s">
        <v>9485</v>
      </c>
      <c r="H241" t="str">
        <f>VLOOKUP(G241,银行退!A:K,11,FALSE)</f>
        <v>2017-08-04</v>
      </c>
    </row>
    <row r="242" spans="1:8" hidden="1">
      <c r="A242" s="14">
        <v>42963.924537037034</v>
      </c>
      <c r="B242" s="1" t="s">
        <v>2836</v>
      </c>
      <c r="C242" s="2">
        <v>1452735</v>
      </c>
      <c r="D242" s="2">
        <v>1190872</v>
      </c>
      <c r="E242" s="1" t="s">
        <v>1067</v>
      </c>
      <c r="F242" s="2">
        <v>78</v>
      </c>
      <c r="G242" s="1" t="s">
        <v>9531</v>
      </c>
      <c r="H242" t="str">
        <f>VLOOKUP(G242,银行退!A:K,11,FALSE)</f>
        <v>2017-08-04</v>
      </c>
    </row>
    <row r="243" spans="1:8" hidden="1">
      <c r="A243" s="14">
        <v>42963.924618055556</v>
      </c>
      <c r="B243" s="1" t="s">
        <v>2836</v>
      </c>
      <c r="C243" s="2">
        <v>1452736</v>
      </c>
      <c r="D243" s="2">
        <v>1190926</v>
      </c>
      <c r="E243" s="1" t="s">
        <v>1067</v>
      </c>
      <c r="F243" s="2">
        <v>59</v>
      </c>
      <c r="G243" s="1" t="s">
        <v>9534</v>
      </c>
      <c r="H243" t="str">
        <f>VLOOKUP(G243,银行退!A:K,11,FALSE)</f>
        <v>2017-08-04</v>
      </c>
    </row>
    <row r="244" spans="1:8" hidden="1">
      <c r="A244" s="14">
        <v>42963.924837962964</v>
      </c>
      <c r="B244" s="1" t="s">
        <v>2855</v>
      </c>
      <c r="C244" s="2">
        <v>1452737</v>
      </c>
      <c r="D244" s="2">
        <v>1191850</v>
      </c>
      <c r="E244" s="1" t="s">
        <v>1063</v>
      </c>
      <c r="F244" s="2">
        <v>31.44</v>
      </c>
      <c r="G244" s="1" t="s">
        <v>9551</v>
      </c>
      <c r="H244" t="str">
        <f>VLOOKUP(G244,银行退!A:K,11,FALSE)</f>
        <v>2017-08-04</v>
      </c>
    </row>
    <row r="245" spans="1:8" hidden="1">
      <c r="A245" s="14">
        <v>42963.925081018519</v>
      </c>
      <c r="B245" s="1" t="s">
        <v>2931</v>
      </c>
      <c r="C245" s="2">
        <v>1452741</v>
      </c>
      <c r="D245" s="2">
        <v>1193719</v>
      </c>
      <c r="E245" s="1" t="s">
        <v>1037</v>
      </c>
      <c r="F245" s="2">
        <v>1053</v>
      </c>
      <c r="G245" s="1" t="s">
        <v>9611</v>
      </c>
      <c r="H245" t="str">
        <f>VLOOKUP(G245,银行退!A:K,11,FALSE)</f>
        <v>2017-08-04</v>
      </c>
    </row>
    <row r="246" spans="1:8" hidden="1">
      <c r="A246" s="14">
        <v>42963.925196759257</v>
      </c>
      <c r="B246" s="1" t="s">
        <v>2933</v>
      </c>
      <c r="C246" s="2">
        <v>1452742</v>
      </c>
      <c r="D246" s="2">
        <v>1193814</v>
      </c>
      <c r="E246" s="1" t="s">
        <v>826</v>
      </c>
      <c r="F246" s="2">
        <v>39962.21</v>
      </c>
      <c r="G246" s="1" t="s">
        <v>9614</v>
      </c>
      <c r="H246" t="str">
        <f>VLOOKUP(G246,银行退!A:K,11,FALSE)</f>
        <v>2017-08-09</v>
      </c>
    </row>
    <row r="247" spans="1:8" hidden="1">
      <c r="A247" s="14">
        <v>42963.925300925926</v>
      </c>
      <c r="B247" s="1" t="s">
        <v>2957</v>
      </c>
      <c r="C247" s="2">
        <v>1452743</v>
      </c>
      <c r="D247" s="2">
        <v>1194090</v>
      </c>
      <c r="E247" s="1" t="s">
        <v>1049</v>
      </c>
      <c r="F247" s="2">
        <v>418.32</v>
      </c>
      <c r="G247" s="1" t="s">
        <v>9634</v>
      </c>
      <c r="H247" t="str">
        <f>VLOOKUP(G247,银行退!A:K,11,FALSE)</f>
        <v>2017-08-04</v>
      </c>
    </row>
    <row r="248" spans="1:8" hidden="1">
      <c r="A248" s="14">
        <v>42963.92564814815</v>
      </c>
      <c r="B248" s="1" t="s">
        <v>2987</v>
      </c>
      <c r="C248" s="2">
        <v>1452744</v>
      </c>
      <c r="D248" s="2">
        <v>1196165</v>
      </c>
      <c r="E248" s="1" t="s">
        <v>1041</v>
      </c>
      <c r="F248" s="2">
        <v>100</v>
      </c>
      <c r="G248" s="1" t="s">
        <v>9657</v>
      </c>
      <c r="H248" t="str">
        <f>VLOOKUP(G248,银行退!A:K,11,FALSE)</f>
        <v>2017-08-04</v>
      </c>
    </row>
    <row r="249" spans="1:8" hidden="1">
      <c r="A249" s="14">
        <v>42963.925740740742</v>
      </c>
      <c r="B249" s="1" t="s">
        <v>3001</v>
      </c>
      <c r="C249" s="2">
        <v>1452745</v>
      </c>
      <c r="D249" s="2">
        <v>1197375</v>
      </c>
      <c r="E249" s="1" t="s">
        <v>1033</v>
      </c>
      <c r="F249" s="2">
        <v>210</v>
      </c>
      <c r="G249" s="1" t="s">
        <v>9669</v>
      </c>
      <c r="H249" t="str">
        <f>VLOOKUP(G249,银行退!A:K,11,FALSE)</f>
        <v>2017-08-04</v>
      </c>
    </row>
    <row r="250" spans="1:8" hidden="1">
      <c r="A250" s="14">
        <v>42963.925833333335</v>
      </c>
      <c r="B250" s="1" t="s">
        <v>3039</v>
      </c>
      <c r="C250" s="2">
        <v>1452746</v>
      </c>
      <c r="D250" s="2">
        <v>1199207</v>
      </c>
      <c r="E250" s="1" t="s">
        <v>1045</v>
      </c>
      <c r="F250" s="2">
        <v>700</v>
      </c>
      <c r="G250" s="1" t="s">
        <v>9697</v>
      </c>
      <c r="H250" t="str">
        <f>VLOOKUP(G250,银行退!A:K,11,FALSE)</f>
        <v>2017-08-04</v>
      </c>
    </row>
    <row r="251" spans="1:8" hidden="1">
      <c r="A251" s="14">
        <v>42963.92591435185</v>
      </c>
      <c r="B251" s="1" t="s">
        <v>3058</v>
      </c>
      <c r="C251" s="2">
        <v>1452747</v>
      </c>
      <c r="D251" s="2">
        <v>1199911</v>
      </c>
      <c r="E251" s="1" t="s">
        <v>1021</v>
      </c>
      <c r="F251" s="2">
        <v>3100</v>
      </c>
      <c r="G251" s="1" t="s">
        <v>9714</v>
      </c>
      <c r="H251" t="str">
        <f>VLOOKUP(G251,银行退!A:K,11,FALSE)</f>
        <v>2017-08-08</v>
      </c>
    </row>
    <row r="252" spans="1:8" hidden="1">
      <c r="A252" s="14">
        <v>42963.925995370373</v>
      </c>
      <c r="B252" s="1" t="s">
        <v>3104</v>
      </c>
      <c r="C252" s="2">
        <v>1452748</v>
      </c>
      <c r="D252" s="2">
        <v>1201162</v>
      </c>
      <c r="E252" s="1" t="s">
        <v>1025</v>
      </c>
      <c r="F252" s="2">
        <v>1635.26</v>
      </c>
      <c r="G252" s="1" t="s">
        <v>9750</v>
      </c>
      <c r="H252" t="str">
        <f>VLOOKUP(G252,银行退!A:K,11,FALSE)</f>
        <v>2017-08-08</v>
      </c>
    </row>
    <row r="253" spans="1:8" hidden="1">
      <c r="A253" s="14">
        <v>42963.926122685189</v>
      </c>
      <c r="B253" s="1" t="s">
        <v>3106</v>
      </c>
      <c r="C253" s="2">
        <v>1452749</v>
      </c>
      <c r="D253" s="2">
        <v>1201346</v>
      </c>
      <c r="E253" s="1" t="s">
        <v>982</v>
      </c>
      <c r="F253" s="2">
        <v>365</v>
      </c>
      <c r="G253" s="1" t="s">
        <v>9753</v>
      </c>
      <c r="H253" t="str">
        <f>VLOOKUP(G253,银行退!A:K,11,FALSE)</f>
        <v>2017-08-08</v>
      </c>
    </row>
    <row r="254" spans="1:8" hidden="1">
      <c r="A254" s="14">
        <v>42963.926192129627</v>
      </c>
      <c r="B254" s="1" t="s">
        <v>3108</v>
      </c>
      <c r="C254" s="2">
        <v>1452751</v>
      </c>
      <c r="D254" s="2">
        <v>1201399</v>
      </c>
      <c r="E254" s="1" t="s">
        <v>978</v>
      </c>
      <c r="F254" s="2">
        <v>100</v>
      </c>
      <c r="G254" s="1" t="s">
        <v>9756</v>
      </c>
      <c r="H254" t="str">
        <f>VLOOKUP(G254,银行退!A:K,11,FALSE)</f>
        <v>2017-08-08</v>
      </c>
    </row>
    <row r="255" spans="1:8" hidden="1">
      <c r="A255" s="14">
        <v>42963.92627314815</v>
      </c>
      <c r="B255" s="1" t="s">
        <v>3134</v>
      </c>
      <c r="C255" s="2">
        <v>1452752</v>
      </c>
      <c r="D255" s="2">
        <v>1201815</v>
      </c>
      <c r="E255" s="1" t="s">
        <v>970</v>
      </c>
      <c r="F255" s="2">
        <v>210</v>
      </c>
      <c r="G255" s="1" t="s">
        <v>9777</v>
      </c>
      <c r="H255" t="str">
        <f>VLOOKUP(G255,银行退!A:K,11,FALSE)</f>
        <v>2017-08-08</v>
      </c>
    </row>
    <row r="256" spans="1:8" hidden="1">
      <c r="A256" s="14">
        <v>42963.926365740743</v>
      </c>
      <c r="B256" s="1" t="s">
        <v>3151</v>
      </c>
      <c r="C256" s="2">
        <v>1452753</v>
      </c>
      <c r="D256" s="2">
        <v>1205053</v>
      </c>
      <c r="E256" s="1" t="s">
        <v>992</v>
      </c>
      <c r="F256" s="2">
        <v>24.5</v>
      </c>
      <c r="G256" s="1" t="s">
        <v>9790</v>
      </c>
      <c r="H256" t="str">
        <f>VLOOKUP(G256,银行退!A:K,11,FALSE)</f>
        <v>2017-08-08</v>
      </c>
    </row>
    <row r="257" spans="1:8" hidden="1">
      <c r="A257" s="14">
        <v>42963.926446759258</v>
      </c>
      <c r="B257" s="1" t="s">
        <v>3157</v>
      </c>
      <c r="C257" s="2">
        <v>1452754</v>
      </c>
      <c r="D257" s="2">
        <v>1205092</v>
      </c>
      <c r="E257" s="1" t="s">
        <v>1001</v>
      </c>
      <c r="F257" s="2">
        <v>700</v>
      </c>
      <c r="G257" s="1" t="s">
        <v>9796</v>
      </c>
      <c r="H257" t="str">
        <f>VLOOKUP(G257,银行退!A:K,11,FALSE)</f>
        <v>2017-08-08</v>
      </c>
    </row>
    <row r="258" spans="1:8" hidden="1">
      <c r="A258" s="14">
        <v>42963.926516203705</v>
      </c>
      <c r="B258" s="1" t="s">
        <v>3207</v>
      </c>
      <c r="C258" s="2">
        <v>1452755</v>
      </c>
      <c r="D258" s="2">
        <v>1208112</v>
      </c>
      <c r="E258" s="1" t="s">
        <v>9835</v>
      </c>
      <c r="F258" s="2">
        <v>105</v>
      </c>
      <c r="G258" s="1" t="s">
        <v>9834</v>
      </c>
      <c r="H258" t="str">
        <f>VLOOKUP(G258,银行退!A:K,11,FALSE)</f>
        <v>2017-08-07</v>
      </c>
    </row>
    <row r="259" spans="1:8" hidden="1">
      <c r="A259" s="14">
        <v>42963.926608796297</v>
      </c>
      <c r="B259" s="1" t="s">
        <v>3210</v>
      </c>
      <c r="C259" s="2">
        <v>1452756</v>
      </c>
      <c r="D259" s="2">
        <v>1208174</v>
      </c>
      <c r="E259" s="1" t="s">
        <v>9835</v>
      </c>
      <c r="F259" s="2">
        <v>1385</v>
      </c>
      <c r="G259" s="1" t="s">
        <v>9838</v>
      </c>
      <c r="H259" t="str">
        <f>VLOOKUP(G259,银行退!A:K,11,FALSE)</f>
        <v>2017-08-07</v>
      </c>
    </row>
    <row r="260" spans="1:8" hidden="1">
      <c r="A260" s="14">
        <v>42963.926689814813</v>
      </c>
      <c r="B260" s="1" t="s">
        <v>3221</v>
      </c>
      <c r="C260" s="2">
        <v>1452757</v>
      </c>
      <c r="D260" s="2">
        <v>1208423</v>
      </c>
      <c r="E260" s="1" t="s">
        <v>996</v>
      </c>
      <c r="F260" s="2">
        <v>324</v>
      </c>
      <c r="G260" s="1" t="s">
        <v>9847</v>
      </c>
      <c r="H260" t="str">
        <f>VLOOKUP(G260,银行退!A:K,11,FALSE)</f>
        <v>2017-08-08</v>
      </c>
    </row>
    <row r="261" spans="1:8" hidden="1">
      <c r="A261" s="14">
        <v>42963.926782407405</v>
      </c>
      <c r="B261" s="1" t="s">
        <v>3108</v>
      </c>
      <c r="C261" s="2">
        <v>1452758</v>
      </c>
      <c r="D261" s="2">
        <v>1209807</v>
      </c>
      <c r="E261" s="1" t="s">
        <v>978</v>
      </c>
      <c r="F261" s="2">
        <v>200</v>
      </c>
      <c r="G261" s="1" t="s">
        <v>9864</v>
      </c>
      <c r="H261" t="str">
        <f>VLOOKUP(G261,银行退!A:K,11,FALSE)</f>
        <v>2017-08-08</v>
      </c>
    </row>
    <row r="262" spans="1:8" hidden="1">
      <c r="A262" s="14">
        <v>42963.926874999997</v>
      </c>
      <c r="B262" s="1" t="s">
        <v>3276</v>
      </c>
      <c r="C262" s="2">
        <v>1452759</v>
      </c>
      <c r="D262" s="2">
        <v>1211028</v>
      </c>
      <c r="E262" s="1" t="s">
        <v>1013</v>
      </c>
      <c r="F262" s="2">
        <v>92.5</v>
      </c>
      <c r="G262" s="1" t="s">
        <v>9891</v>
      </c>
      <c r="H262" t="str">
        <f>VLOOKUP(G262,银行退!A:K,11,FALSE)</f>
        <v>2017-08-08</v>
      </c>
    </row>
    <row r="263" spans="1:8" hidden="1">
      <c r="A263" s="14">
        <v>42963.92695601852</v>
      </c>
      <c r="B263" s="1" t="s">
        <v>3278</v>
      </c>
      <c r="C263" s="2">
        <v>1452761</v>
      </c>
      <c r="D263" s="2">
        <v>1211231</v>
      </c>
      <c r="E263" s="1" t="s">
        <v>1005</v>
      </c>
      <c r="F263" s="2">
        <v>62.5</v>
      </c>
      <c r="G263" s="1" t="s">
        <v>9894</v>
      </c>
      <c r="H263" t="str">
        <f>VLOOKUP(G263,银行退!A:K,11,FALSE)</f>
        <v>2017-08-08</v>
      </c>
    </row>
    <row r="264" spans="1:8" hidden="1">
      <c r="A264" s="14">
        <v>42963.927037037036</v>
      </c>
      <c r="B264" s="1" t="s">
        <v>3331</v>
      </c>
      <c r="C264" s="2">
        <v>1452762</v>
      </c>
      <c r="D264" s="2">
        <v>1215705</v>
      </c>
      <c r="E264" s="1" t="s">
        <v>1009</v>
      </c>
      <c r="F264" s="2">
        <v>642.65</v>
      </c>
      <c r="G264" s="1" t="s">
        <v>9936</v>
      </c>
      <c r="H264" t="str">
        <f>VLOOKUP(G264,银行退!A:K,11,FALSE)</f>
        <v>2017-08-08</v>
      </c>
    </row>
    <row r="265" spans="1:8" hidden="1">
      <c r="A265" s="14">
        <v>42963.927118055559</v>
      </c>
      <c r="B265" s="1" t="s">
        <v>3348</v>
      </c>
      <c r="C265" s="2">
        <v>1452763</v>
      </c>
      <c r="D265" s="2">
        <v>1220538</v>
      </c>
      <c r="E265" s="1" t="s">
        <v>1017</v>
      </c>
      <c r="F265" s="2">
        <v>300</v>
      </c>
      <c r="G265" s="1" t="s">
        <v>9949</v>
      </c>
      <c r="H265" t="str">
        <f>VLOOKUP(G265,银行退!A:K,11,FALSE)</f>
        <v>2017-08-08</v>
      </c>
    </row>
    <row r="266" spans="1:8" hidden="1">
      <c r="A266" s="14">
        <v>42963.927210648151</v>
      </c>
      <c r="B266" s="1" t="s">
        <v>3354</v>
      </c>
      <c r="C266" s="2">
        <v>1452764</v>
      </c>
      <c r="D266" s="2">
        <v>1222058</v>
      </c>
      <c r="E266" s="1" t="s">
        <v>960</v>
      </c>
      <c r="F266" s="2">
        <v>1688.54</v>
      </c>
      <c r="G266" s="1" t="s">
        <v>9955</v>
      </c>
      <c r="H266" t="str">
        <f>VLOOKUP(G266,银行退!A:K,11,FALSE)</f>
        <v>2017-08-08</v>
      </c>
    </row>
    <row r="267" spans="1:8" hidden="1">
      <c r="A267" s="14">
        <v>42963.927291666667</v>
      </c>
      <c r="B267" s="1" t="s">
        <v>3364</v>
      </c>
      <c r="C267" s="2">
        <v>1452765</v>
      </c>
      <c r="D267" s="2">
        <v>1223009</v>
      </c>
      <c r="E267" s="1" t="s">
        <v>988</v>
      </c>
      <c r="F267" s="2">
        <v>196</v>
      </c>
      <c r="G267" s="1" t="s">
        <v>9964</v>
      </c>
      <c r="H267" t="str">
        <f>VLOOKUP(G267,银行退!A:K,11,FALSE)</f>
        <v>2017-08-08</v>
      </c>
    </row>
    <row r="268" spans="1:8" hidden="1">
      <c r="A268" s="14">
        <v>42963.927372685182</v>
      </c>
      <c r="B268" s="1" t="s">
        <v>3366</v>
      </c>
      <c r="C268" s="2">
        <v>1452766</v>
      </c>
      <c r="D268" s="2">
        <v>1223868</v>
      </c>
      <c r="E268" s="1" t="s">
        <v>9968</v>
      </c>
      <c r="F268" s="2">
        <v>196.15</v>
      </c>
      <c r="G268" s="1" t="s">
        <v>9967</v>
      </c>
      <c r="H268" t="str">
        <f>VLOOKUP(G268,银行退!A:K,11,FALSE)</f>
        <v>2017-08-08</v>
      </c>
    </row>
    <row r="269" spans="1:8" hidden="1">
      <c r="A269" s="14">
        <v>42963.927465277775</v>
      </c>
      <c r="B269" s="1" t="s">
        <v>3394</v>
      </c>
      <c r="C269" s="2">
        <v>1452767</v>
      </c>
      <c r="D269" s="2">
        <v>1227413</v>
      </c>
      <c r="E269" s="1" t="s">
        <v>927</v>
      </c>
      <c r="F269" s="2">
        <v>1770</v>
      </c>
      <c r="G269" s="1" t="s">
        <v>9988</v>
      </c>
      <c r="H269" t="str">
        <f>VLOOKUP(G269,银行退!A:K,11,FALSE)</f>
        <v>2017-08-08</v>
      </c>
    </row>
    <row r="270" spans="1:8" hidden="1">
      <c r="A270" s="14">
        <v>42963.927534722221</v>
      </c>
      <c r="B270" s="1" t="s">
        <v>3404</v>
      </c>
      <c r="C270" s="2">
        <v>1452768</v>
      </c>
      <c r="D270" s="2">
        <v>1228757</v>
      </c>
      <c r="E270" s="1" t="s">
        <v>932</v>
      </c>
      <c r="F270" s="2">
        <v>596.11</v>
      </c>
      <c r="G270" s="1" t="s">
        <v>9997</v>
      </c>
      <c r="H270" t="str">
        <f>VLOOKUP(G270,银行退!A:K,11,FALSE)</f>
        <v>2017-08-08</v>
      </c>
    </row>
    <row r="271" spans="1:8" hidden="1">
      <c r="A271" s="14">
        <v>42963.927604166667</v>
      </c>
      <c r="B271" s="1" t="s">
        <v>3422</v>
      </c>
      <c r="C271" s="2">
        <v>1452769</v>
      </c>
      <c r="D271" s="2">
        <v>1231552</v>
      </c>
      <c r="E271" s="1" t="s">
        <v>974</v>
      </c>
      <c r="F271" s="2">
        <v>63.2</v>
      </c>
      <c r="G271" s="1" t="s">
        <v>10011</v>
      </c>
      <c r="H271" t="str">
        <f>VLOOKUP(G271,银行退!A:K,11,FALSE)</f>
        <v>2017-08-08</v>
      </c>
    </row>
    <row r="272" spans="1:8" hidden="1">
      <c r="A272" s="14">
        <v>42963.927719907406</v>
      </c>
      <c r="B272" s="1" t="s">
        <v>3433</v>
      </c>
      <c r="C272" s="2">
        <v>1452771</v>
      </c>
      <c r="D272" s="2">
        <v>1231802</v>
      </c>
      <c r="E272" s="1" t="s">
        <v>10021</v>
      </c>
      <c r="F272" s="2">
        <v>7.92</v>
      </c>
      <c r="G272" s="1" t="s">
        <v>10020</v>
      </c>
      <c r="H272" t="str">
        <f>VLOOKUP(G272,银行退!A:K,11,FALSE)</f>
        <v>2017-08-08</v>
      </c>
    </row>
    <row r="273" spans="1:8" hidden="1">
      <c r="A273" s="14">
        <v>42963.927800925929</v>
      </c>
      <c r="B273" s="1" t="s">
        <v>3500</v>
      </c>
      <c r="C273" s="2">
        <v>1452772</v>
      </c>
      <c r="D273" s="2">
        <v>1234926</v>
      </c>
      <c r="E273" s="1" t="s">
        <v>915</v>
      </c>
      <c r="F273" s="2">
        <v>47</v>
      </c>
      <c r="G273" s="1" t="s">
        <v>10073</v>
      </c>
      <c r="H273" t="str">
        <f>VLOOKUP(G273,银行退!A:K,11,FALSE)</f>
        <v>2017-08-08</v>
      </c>
    </row>
    <row r="274" spans="1:8" hidden="1">
      <c r="A274" s="14">
        <v>42963.927951388891</v>
      </c>
      <c r="B274" s="1" t="s">
        <v>3518</v>
      </c>
      <c r="C274" s="2">
        <v>1452773</v>
      </c>
      <c r="D274" s="2">
        <v>1235814</v>
      </c>
      <c r="E274" s="1" t="s">
        <v>966</v>
      </c>
      <c r="F274" s="2">
        <v>4564.6000000000004</v>
      </c>
      <c r="G274" s="1" t="s">
        <v>10087</v>
      </c>
      <c r="H274" t="str">
        <f>VLOOKUP(G274,银行退!A:K,11,FALSE)</f>
        <v>2017-08-08</v>
      </c>
    </row>
    <row r="275" spans="1:8" hidden="1">
      <c r="A275" s="14">
        <v>42963.928113425929</v>
      </c>
      <c r="B275" s="1" t="s">
        <v>3520</v>
      </c>
      <c r="C275" s="2">
        <v>1452776</v>
      </c>
      <c r="D275" s="2">
        <v>1235828</v>
      </c>
      <c r="E275" s="1" t="s">
        <v>956</v>
      </c>
      <c r="F275" s="2">
        <v>80.41</v>
      </c>
      <c r="G275" s="1" t="s">
        <v>10090</v>
      </c>
      <c r="H275" t="str">
        <f>VLOOKUP(G275,银行退!A:K,11,FALSE)</f>
        <v>2017-08-08</v>
      </c>
    </row>
    <row r="276" spans="1:8" hidden="1">
      <c r="A276" s="14">
        <v>42963.928229166668</v>
      </c>
      <c r="B276" s="1" t="s">
        <v>3592</v>
      </c>
      <c r="C276" s="2">
        <v>1452777</v>
      </c>
      <c r="D276" s="2">
        <v>1239240</v>
      </c>
      <c r="E276" s="1" t="s">
        <v>105</v>
      </c>
      <c r="F276" s="2">
        <v>10</v>
      </c>
      <c r="G276" s="1" t="s">
        <v>10146</v>
      </c>
      <c r="H276" t="str">
        <f>VLOOKUP(G276,银行退!A:K,11,FALSE)</f>
        <v>2017-08-18</v>
      </c>
    </row>
    <row r="277" spans="1:8" hidden="1">
      <c r="A277" s="14">
        <v>42963.928298611114</v>
      </c>
      <c r="B277" s="1" t="s">
        <v>3592</v>
      </c>
      <c r="C277" s="2">
        <v>1452779</v>
      </c>
      <c r="D277" s="2">
        <v>1239287</v>
      </c>
      <c r="E277" s="1" t="s">
        <v>105</v>
      </c>
      <c r="F277" s="2">
        <v>10</v>
      </c>
      <c r="G277" s="1" t="s">
        <v>10149</v>
      </c>
      <c r="H277" t="str">
        <f>VLOOKUP(G277,银行退!A:K,11,FALSE)</f>
        <v>2017-08-18</v>
      </c>
    </row>
    <row r="278" spans="1:8" hidden="1">
      <c r="A278" s="14">
        <v>42963.928391203706</v>
      </c>
      <c r="B278" s="1" t="s">
        <v>3629</v>
      </c>
      <c r="C278" s="2">
        <v>1452780</v>
      </c>
      <c r="D278" s="2">
        <v>1241045</v>
      </c>
      <c r="E278" s="1" t="s">
        <v>950</v>
      </c>
      <c r="F278" s="2">
        <v>446.39</v>
      </c>
      <c r="G278" s="1" t="s">
        <v>10178</v>
      </c>
      <c r="H278" t="str">
        <f>VLOOKUP(G278,银行退!A:K,11,FALSE)</f>
        <v>2017-08-08</v>
      </c>
    </row>
    <row r="279" spans="1:8" hidden="1">
      <c r="A279" s="14">
        <v>42963.928472222222</v>
      </c>
      <c r="B279" s="1" t="s">
        <v>3639</v>
      </c>
      <c r="C279" s="2">
        <v>1452781</v>
      </c>
      <c r="D279" s="2">
        <v>1241573</v>
      </c>
      <c r="E279" s="1" t="s">
        <v>919</v>
      </c>
      <c r="F279" s="2">
        <v>753.6</v>
      </c>
      <c r="G279" s="1" t="s">
        <v>10187</v>
      </c>
      <c r="H279" t="str">
        <f>VLOOKUP(G279,银行退!A:K,11,FALSE)</f>
        <v>2017-08-08</v>
      </c>
    </row>
    <row r="280" spans="1:8" hidden="1">
      <c r="A280" s="14">
        <v>42963.928541666668</v>
      </c>
      <c r="B280" s="1" t="s">
        <v>3648</v>
      </c>
      <c r="C280" s="2">
        <v>1452782</v>
      </c>
      <c r="D280" s="2">
        <v>1242745</v>
      </c>
      <c r="E280" s="1" t="s">
        <v>940</v>
      </c>
      <c r="F280" s="2">
        <v>153</v>
      </c>
      <c r="G280" s="1" t="s">
        <v>10196</v>
      </c>
      <c r="H280" t="str">
        <f>VLOOKUP(G280,银行退!A:K,11,FALSE)</f>
        <v>2017-08-08</v>
      </c>
    </row>
    <row r="281" spans="1:8" hidden="1">
      <c r="A281" s="14">
        <v>42963.928611111114</v>
      </c>
      <c r="B281" s="1" t="s">
        <v>3658</v>
      </c>
      <c r="C281" s="2">
        <v>1452784</v>
      </c>
      <c r="D281" s="2">
        <v>1243279</v>
      </c>
      <c r="E281" s="1" t="s">
        <v>936</v>
      </c>
      <c r="F281" s="2">
        <v>150</v>
      </c>
      <c r="G281" s="1" t="s">
        <v>10205</v>
      </c>
      <c r="H281" t="str">
        <f>VLOOKUP(G281,银行退!A:K,11,FALSE)</f>
        <v>2017-08-08</v>
      </c>
    </row>
    <row r="282" spans="1:8" hidden="1">
      <c r="A282" s="14">
        <v>42963.92869212963</v>
      </c>
      <c r="B282" s="1" t="s">
        <v>3692</v>
      </c>
      <c r="C282" s="2">
        <v>1452785</v>
      </c>
      <c r="D282" s="2">
        <v>1243997</v>
      </c>
      <c r="E282" s="1" t="s">
        <v>899</v>
      </c>
      <c r="F282" s="2">
        <v>1075.5</v>
      </c>
      <c r="G282" s="1" t="s">
        <v>10231</v>
      </c>
      <c r="H282" t="str">
        <f>VLOOKUP(G282,银行退!A:K,11,FALSE)</f>
        <v>2017-08-08</v>
      </c>
    </row>
    <row r="283" spans="1:8" hidden="1">
      <c r="A283" s="14">
        <v>42963.928773148145</v>
      </c>
      <c r="B283" s="1" t="s">
        <v>3757</v>
      </c>
      <c r="C283" s="2">
        <v>1452786</v>
      </c>
      <c r="D283" s="2">
        <v>1246767</v>
      </c>
      <c r="E283" s="1" t="s">
        <v>946</v>
      </c>
      <c r="F283" s="2">
        <v>8000</v>
      </c>
      <c r="G283" s="1" t="s">
        <v>10280</v>
      </c>
      <c r="H283" t="str">
        <f>VLOOKUP(G283,银行退!A:K,11,FALSE)</f>
        <v>2017-08-08</v>
      </c>
    </row>
    <row r="284" spans="1:8" hidden="1">
      <c r="A284" s="14">
        <v>42963.928865740738</v>
      </c>
      <c r="B284" s="1" t="s">
        <v>3759</v>
      </c>
      <c r="C284" s="2">
        <v>1452787</v>
      </c>
      <c r="D284" s="2">
        <v>1246969</v>
      </c>
      <c r="E284" s="1" t="s">
        <v>923</v>
      </c>
      <c r="F284" s="2">
        <v>3924.72</v>
      </c>
      <c r="G284" s="1" t="s">
        <v>10283</v>
      </c>
      <c r="H284" t="str">
        <f>VLOOKUP(G284,银行退!A:K,11,FALSE)</f>
        <v>2017-08-08</v>
      </c>
    </row>
    <row r="285" spans="1:8" hidden="1">
      <c r="A285" s="14">
        <v>42963.92895833333</v>
      </c>
      <c r="B285" s="1" t="s">
        <v>3769</v>
      </c>
      <c r="C285" s="2">
        <v>1452788</v>
      </c>
      <c r="D285" s="2">
        <v>1247249</v>
      </c>
      <c r="E285" s="1" t="s">
        <v>907</v>
      </c>
      <c r="F285" s="2">
        <v>800</v>
      </c>
      <c r="G285" s="1" t="s">
        <v>10292</v>
      </c>
      <c r="H285" t="str">
        <f>VLOOKUP(G285,银行退!A:K,11,FALSE)</f>
        <v>2017-08-08</v>
      </c>
    </row>
    <row r="286" spans="1:8" hidden="1">
      <c r="A286" s="14">
        <v>42963.929039351853</v>
      </c>
      <c r="B286" s="1" t="s">
        <v>3805</v>
      </c>
      <c r="C286" s="2">
        <v>1452794</v>
      </c>
      <c r="D286" s="2">
        <v>1248857</v>
      </c>
      <c r="E286" s="1" t="s">
        <v>911</v>
      </c>
      <c r="F286" s="2">
        <v>494.5</v>
      </c>
      <c r="G286" s="1" t="s">
        <v>10320</v>
      </c>
      <c r="H286" t="str">
        <f>VLOOKUP(G286,银行退!A:K,11,FALSE)</f>
        <v>2017-08-08</v>
      </c>
    </row>
    <row r="287" spans="1:8" hidden="1">
      <c r="A287" s="14">
        <v>42963.929108796299</v>
      </c>
      <c r="B287" s="1" t="s">
        <v>3831</v>
      </c>
      <c r="C287" s="2">
        <v>1452796</v>
      </c>
      <c r="D287" s="2">
        <v>1249381</v>
      </c>
      <c r="E287" s="1" t="s">
        <v>891</v>
      </c>
      <c r="F287" s="2">
        <v>185.3</v>
      </c>
      <c r="G287" s="1" t="s">
        <v>10341</v>
      </c>
      <c r="H287" t="str">
        <f>VLOOKUP(G287,银行退!A:K,11,FALSE)</f>
        <v>2017-08-08</v>
      </c>
    </row>
    <row r="288" spans="1:8" hidden="1">
      <c r="A288" s="14">
        <v>42963.929189814815</v>
      </c>
      <c r="B288" s="1" t="s">
        <v>3833</v>
      </c>
      <c r="C288" s="2">
        <v>1452797</v>
      </c>
      <c r="D288" s="2">
        <v>1249440</v>
      </c>
      <c r="E288" s="1" t="s">
        <v>903</v>
      </c>
      <c r="F288" s="2">
        <v>300</v>
      </c>
      <c r="G288" s="1" t="s">
        <v>10344</v>
      </c>
      <c r="H288" t="str">
        <f>VLOOKUP(G288,银行退!A:K,11,FALSE)</f>
        <v>2017-08-08</v>
      </c>
    </row>
    <row r="289" spans="1:8" hidden="1">
      <c r="A289" s="14">
        <v>42963.929259259261</v>
      </c>
      <c r="B289" s="1" t="s">
        <v>3863</v>
      </c>
      <c r="C289" s="2">
        <v>1452799</v>
      </c>
      <c r="D289" s="2">
        <v>1251605</v>
      </c>
      <c r="E289" s="1" t="s">
        <v>895</v>
      </c>
      <c r="F289" s="2">
        <v>138.9</v>
      </c>
      <c r="G289" s="1" t="s">
        <v>10368</v>
      </c>
      <c r="H289" t="str">
        <f>VLOOKUP(G289,银行退!A:K,11,FALSE)</f>
        <v>2017-08-08</v>
      </c>
    </row>
    <row r="290" spans="1:8" hidden="1">
      <c r="A290" s="14">
        <v>42963.929340277777</v>
      </c>
      <c r="B290" s="1" t="s">
        <v>3831</v>
      </c>
      <c r="C290" s="2">
        <v>1452800</v>
      </c>
      <c r="D290" s="2">
        <v>1255205</v>
      </c>
      <c r="E290" s="1" t="s">
        <v>891</v>
      </c>
      <c r="F290" s="2">
        <v>390</v>
      </c>
      <c r="G290" s="1" t="s">
        <v>10377</v>
      </c>
      <c r="H290" t="str">
        <f>VLOOKUP(G290,银行退!A:K,11,FALSE)</f>
        <v>2017-08-08</v>
      </c>
    </row>
    <row r="291" spans="1:8" hidden="1">
      <c r="A291" s="14">
        <v>42963.9294212963</v>
      </c>
      <c r="B291" s="1" t="s">
        <v>3916</v>
      </c>
      <c r="C291" s="2">
        <v>1452801</v>
      </c>
      <c r="D291" s="2">
        <v>1259372</v>
      </c>
      <c r="E291" s="1" t="s">
        <v>887</v>
      </c>
      <c r="F291" s="2">
        <v>117.79</v>
      </c>
      <c r="G291" s="1" t="s">
        <v>10411</v>
      </c>
      <c r="H291" t="str">
        <f>VLOOKUP(G291,银行退!A:K,11,FALSE)</f>
        <v>2017-08-08</v>
      </c>
    </row>
    <row r="292" spans="1:8" hidden="1">
      <c r="A292" s="14">
        <v>42963.929513888892</v>
      </c>
      <c r="B292" s="1" t="s">
        <v>3930</v>
      </c>
      <c r="C292" s="2">
        <v>1452802</v>
      </c>
      <c r="D292" s="2">
        <v>1260734</v>
      </c>
      <c r="E292" s="1" t="s">
        <v>878</v>
      </c>
      <c r="F292" s="2">
        <v>752.27</v>
      </c>
      <c r="G292" s="1" t="s">
        <v>10422</v>
      </c>
      <c r="H292" t="str">
        <f>VLOOKUP(G292,银行退!A:K,11,FALSE)</f>
        <v>2017-08-08</v>
      </c>
    </row>
    <row r="293" spans="1:8" hidden="1">
      <c r="A293" s="14">
        <v>42963.929594907408</v>
      </c>
      <c r="B293" s="1" t="s">
        <v>3933</v>
      </c>
      <c r="C293" s="2">
        <v>1452803</v>
      </c>
      <c r="D293" s="2">
        <v>1260963</v>
      </c>
      <c r="E293" s="1" t="s">
        <v>10426</v>
      </c>
      <c r="F293" s="2">
        <v>180</v>
      </c>
      <c r="G293" s="1" t="s">
        <v>10425</v>
      </c>
      <c r="H293" t="str">
        <f>VLOOKUP(G293,银行退!A:K,11,FALSE)</f>
        <v>2017-08-09</v>
      </c>
    </row>
    <row r="294" spans="1:8" hidden="1">
      <c r="A294" s="14">
        <v>42963.929780092592</v>
      </c>
      <c r="B294" s="1" t="s">
        <v>3950</v>
      </c>
      <c r="C294" s="2">
        <v>1452804</v>
      </c>
      <c r="D294" s="2">
        <v>1262353</v>
      </c>
      <c r="E294" s="1" t="s">
        <v>874</v>
      </c>
      <c r="F294" s="2">
        <v>200.7</v>
      </c>
      <c r="G294" s="1" t="s">
        <v>10441</v>
      </c>
      <c r="H294" t="str">
        <f>VLOOKUP(G294,银行退!A:K,11,FALSE)</f>
        <v>2017-08-08</v>
      </c>
    </row>
    <row r="295" spans="1:8" hidden="1">
      <c r="A295" s="14">
        <v>42963.929872685185</v>
      </c>
      <c r="B295" s="1" t="s">
        <v>4028</v>
      </c>
      <c r="C295" s="2">
        <v>1452805</v>
      </c>
      <c r="D295" s="2">
        <v>1266501</v>
      </c>
      <c r="E295" s="1" t="s">
        <v>882</v>
      </c>
      <c r="F295" s="2">
        <v>149.84</v>
      </c>
      <c r="G295" s="1" t="s">
        <v>10499</v>
      </c>
      <c r="H295" t="str">
        <f>VLOOKUP(G295,银行退!A:K,11,FALSE)</f>
        <v>2017-08-08</v>
      </c>
    </row>
    <row r="296" spans="1:8" hidden="1">
      <c r="A296" s="14">
        <v>42963.929942129631</v>
      </c>
      <c r="B296" s="1" t="s">
        <v>4046</v>
      </c>
      <c r="C296" s="2">
        <v>1452806</v>
      </c>
      <c r="D296" s="2">
        <v>1267311</v>
      </c>
      <c r="E296" s="1" t="s">
        <v>855</v>
      </c>
      <c r="F296" s="2">
        <v>4881.83</v>
      </c>
      <c r="G296" s="1" t="s">
        <v>10514</v>
      </c>
      <c r="H296" t="str">
        <f>VLOOKUP(G296,银行退!A:K,11,FALSE)</f>
        <v>2017-08-09</v>
      </c>
    </row>
    <row r="297" spans="1:8" hidden="1">
      <c r="A297" s="14">
        <v>42963.930023148147</v>
      </c>
      <c r="B297" s="1" t="s">
        <v>4048</v>
      </c>
      <c r="C297" s="2">
        <v>1452807</v>
      </c>
      <c r="D297" s="2">
        <v>1267331</v>
      </c>
      <c r="E297" s="1" t="s">
        <v>702</v>
      </c>
      <c r="F297" s="2">
        <v>580</v>
      </c>
      <c r="G297" s="1" t="s">
        <v>10517</v>
      </c>
      <c r="H297" t="str">
        <f>VLOOKUP(G297,银行退!A:K,11,FALSE)</f>
        <v>2017-08-10</v>
      </c>
    </row>
    <row r="298" spans="1:8" hidden="1">
      <c r="A298" s="14">
        <v>42963.930104166669</v>
      </c>
      <c r="B298" s="1" t="s">
        <v>4072</v>
      </c>
      <c r="C298" s="2">
        <v>1452808</v>
      </c>
      <c r="D298" s="2">
        <v>1267935</v>
      </c>
      <c r="E298" s="1" t="s">
        <v>860</v>
      </c>
      <c r="F298" s="2">
        <v>198.05</v>
      </c>
      <c r="G298" s="1" t="s">
        <v>10538</v>
      </c>
      <c r="H298" t="str">
        <f>VLOOKUP(G298,银行退!A:K,11,FALSE)</f>
        <v>2017-08-09</v>
      </c>
    </row>
    <row r="299" spans="1:8" hidden="1">
      <c r="A299" s="14">
        <v>42963.930231481485</v>
      </c>
      <c r="B299" s="1" t="s">
        <v>4148</v>
      </c>
      <c r="C299" s="2">
        <v>1452810</v>
      </c>
      <c r="D299" s="2">
        <v>1272196</v>
      </c>
      <c r="E299" s="1" t="s">
        <v>851</v>
      </c>
      <c r="F299" s="2">
        <v>990</v>
      </c>
      <c r="G299" s="1" t="s">
        <v>10598</v>
      </c>
      <c r="H299" t="str">
        <f>VLOOKUP(G299,银行退!A:K,11,FALSE)</f>
        <v>2017-08-09</v>
      </c>
    </row>
    <row r="300" spans="1:8" hidden="1">
      <c r="A300" s="14">
        <v>42963.930312500001</v>
      </c>
      <c r="B300" s="1" t="s">
        <v>4177</v>
      </c>
      <c r="C300" s="2">
        <v>1452811</v>
      </c>
      <c r="D300" s="2">
        <v>1274129</v>
      </c>
      <c r="E300" s="1" t="s">
        <v>839</v>
      </c>
      <c r="F300" s="2">
        <v>3500</v>
      </c>
      <c r="G300" s="1" t="s">
        <v>10622</v>
      </c>
      <c r="H300" t="str">
        <f>VLOOKUP(G300,银行退!A:K,11,FALSE)</f>
        <v>2017-08-09</v>
      </c>
    </row>
    <row r="301" spans="1:8" hidden="1">
      <c r="A301" s="14">
        <v>42963.930393518516</v>
      </c>
      <c r="B301" s="1" t="s">
        <v>4183</v>
      </c>
      <c r="C301" s="2">
        <v>1452812</v>
      </c>
      <c r="D301" s="2">
        <v>1274691</v>
      </c>
      <c r="E301" s="1" t="s">
        <v>818</v>
      </c>
      <c r="F301" s="2">
        <v>59</v>
      </c>
      <c r="G301" s="1" t="s">
        <v>10628</v>
      </c>
      <c r="H301" t="str">
        <f>VLOOKUP(G301,银行退!A:K,11,FALSE)</f>
        <v>2017-08-09</v>
      </c>
    </row>
    <row r="302" spans="1:8" hidden="1">
      <c r="A302" s="14">
        <v>42963.930474537039</v>
      </c>
      <c r="B302" s="1" t="s">
        <v>4193</v>
      </c>
      <c r="C302" s="2">
        <v>1452813</v>
      </c>
      <c r="D302" s="2">
        <v>1275317</v>
      </c>
      <c r="E302" s="1" t="s">
        <v>778</v>
      </c>
      <c r="F302" s="2">
        <v>155</v>
      </c>
      <c r="G302" s="1" t="s">
        <v>10637</v>
      </c>
      <c r="H302" t="str">
        <f>VLOOKUP(G302,银行退!A:K,11,FALSE)</f>
        <v>2017-08-09</v>
      </c>
    </row>
    <row r="303" spans="1:8" hidden="1">
      <c r="A303" s="14">
        <v>42963.930555555555</v>
      </c>
      <c r="B303" s="1" t="s">
        <v>4199</v>
      </c>
      <c r="C303" s="2">
        <v>1452815</v>
      </c>
      <c r="D303" s="2">
        <v>1275524</v>
      </c>
      <c r="E303" s="1" t="s">
        <v>831</v>
      </c>
      <c r="F303" s="2">
        <v>118</v>
      </c>
      <c r="G303" s="1" t="s">
        <v>10643</v>
      </c>
      <c r="H303" t="str">
        <f>VLOOKUP(G303,银行退!A:K,11,FALSE)</f>
        <v>2017-08-09</v>
      </c>
    </row>
    <row r="304" spans="1:8" hidden="1">
      <c r="A304" s="14">
        <v>42963.930625000001</v>
      </c>
      <c r="B304" s="1" t="s">
        <v>4280</v>
      </c>
      <c r="C304" s="2">
        <v>1452816</v>
      </c>
      <c r="D304" s="2">
        <v>1277910</v>
      </c>
      <c r="E304" s="1" t="s">
        <v>835</v>
      </c>
      <c r="F304" s="2">
        <v>398.11</v>
      </c>
      <c r="G304" s="1" t="s">
        <v>10708</v>
      </c>
      <c r="H304" t="str">
        <f>VLOOKUP(G304,银行退!A:K,11,FALSE)</f>
        <v>2017-08-09</v>
      </c>
    </row>
    <row r="305" spans="1:8" hidden="1">
      <c r="A305" s="14">
        <v>42963.930706018517</v>
      </c>
      <c r="B305" s="1" t="s">
        <v>4282</v>
      </c>
      <c r="C305" s="2">
        <v>1452817</v>
      </c>
      <c r="D305" s="2">
        <v>1277973</v>
      </c>
      <c r="E305" s="1" t="s">
        <v>843</v>
      </c>
      <c r="F305" s="2">
        <v>172.5</v>
      </c>
      <c r="G305" s="1" t="s">
        <v>10711</v>
      </c>
      <c r="H305" t="str">
        <f>VLOOKUP(G305,银行退!A:K,11,FALSE)</f>
        <v>2017-08-09</v>
      </c>
    </row>
    <row r="306" spans="1:8" hidden="1">
      <c r="A306" s="14">
        <v>42963.930775462963</v>
      </c>
      <c r="B306" s="1" t="s">
        <v>4284</v>
      </c>
      <c r="C306" s="2">
        <v>1452818</v>
      </c>
      <c r="D306" s="2">
        <v>1278009</v>
      </c>
      <c r="E306" s="1" t="s">
        <v>847</v>
      </c>
      <c r="F306" s="2">
        <v>172.5</v>
      </c>
      <c r="G306" s="1" t="s">
        <v>10714</v>
      </c>
      <c r="H306" t="str">
        <f>VLOOKUP(G306,银行退!A:K,11,FALSE)</f>
        <v>2017-08-09</v>
      </c>
    </row>
    <row r="307" spans="1:8" hidden="1">
      <c r="A307" s="14">
        <v>42963.930856481478</v>
      </c>
      <c r="B307" s="1" t="s">
        <v>4370</v>
      </c>
      <c r="C307" s="2">
        <v>1452819</v>
      </c>
      <c r="D307" s="2">
        <v>1287282</v>
      </c>
      <c r="E307" s="1" t="s">
        <v>822</v>
      </c>
      <c r="F307" s="2">
        <v>242.58</v>
      </c>
      <c r="G307" s="1" t="s">
        <v>10777</v>
      </c>
      <c r="H307" t="str">
        <f>VLOOKUP(G307,银行退!A:K,11,FALSE)</f>
        <v>2017-08-09</v>
      </c>
    </row>
    <row r="308" spans="1:8" hidden="1">
      <c r="A308" s="14">
        <v>42963.930949074071</v>
      </c>
      <c r="B308" s="1" t="s">
        <v>4422</v>
      </c>
      <c r="C308" s="2">
        <v>1452820</v>
      </c>
      <c r="D308" s="2">
        <v>1289196</v>
      </c>
      <c r="E308" s="1" t="s">
        <v>742</v>
      </c>
      <c r="F308" s="2">
        <v>5000</v>
      </c>
      <c r="G308" s="1" t="s">
        <v>10820</v>
      </c>
      <c r="H308" t="str">
        <f>VLOOKUP(G308,银行退!A:K,11,FALSE)</f>
        <v>2017-08-10</v>
      </c>
    </row>
    <row r="309" spans="1:8" hidden="1">
      <c r="A309" s="14">
        <v>42963.931041666663</v>
      </c>
      <c r="B309" s="1" t="s">
        <v>4422</v>
      </c>
      <c r="C309" s="2">
        <v>1452822</v>
      </c>
      <c r="D309" s="2">
        <v>1289242</v>
      </c>
      <c r="E309" s="1" t="s">
        <v>815</v>
      </c>
      <c r="F309" s="2">
        <v>70</v>
      </c>
      <c r="G309" s="1" t="s">
        <v>10823</v>
      </c>
      <c r="H309" t="str">
        <f>VLOOKUP(G309,银行退!A:K,11,FALSE)</f>
        <v>2017-08-09</v>
      </c>
    </row>
    <row r="310" spans="1:8" hidden="1">
      <c r="A310" s="14">
        <v>42963.931145833332</v>
      </c>
      <c r="B310" s="1" t="s">
        <v>4447</v>
      </c>
      <c r="C310" s="2">
        <v>1452823</v>
      </c>
      <c r="D310" s="2">
        <v>1290026</v>
      </c>
      <c r="E310" s="1" t="s">
        <v>774</v>
      </c>
      <c r="F310" s="2">
        <v>61.14</v>
      </c>
      <c r="G310" s="1" t="s">
        <v>10842</v>
      </c>
      <c r="H310" t="str">
        <f>VLOOKUP(G310,银行退!A:K,11,FALSE)</f>
        <v>2017-08-09</v>
      </c>
    </row>
    <row r="311" spans="1:8" hidden="1">
      <c r="A311" s="14">
        <v>42963.931226851855</v>
      </c>
      <c r="B311" s="1" t="s">
        <v>4453</v>
      </c>
      <c r="C311" s="2">
        <v>1452824</v>
      </c>
      <c r="D311" s="2">
        <v>1290194</v>
      </c>
      <c r="E311" s="1" t="s">
        <v>811</v>
      </c>
      <c r="F311" s="2">
        <v>84.5</v>
      </c>
      <c r="G311" s="1" t="s">
        <v>10848</v>
      </c>
      <c r="H311" t="str">
        <f>VLOOKUP(G311,银行退!A:K,11,FALSE)</f>
        <v>2017-08-09</v>
      </c>
    </row>
    <row r="312" spans="1:8" hidden="1">
      <c r="A312" s="14">
        <v>42963.931296296294</v>
      </c>
      <c r="B312" s="1" t="s">
        <v>4479</v>
      </c>
      <c r="C312" s="2">
        <v>1452826</v>
      </c>
      <c r="D312" s="2">
        <v>1291464</v>
      </c>
      <c r="E312" s="1" t="s">
        <v>763</v>
      </c>
      <c r="F312" s="2">
        <v>170</v>
      </c>
      <c r="G312" s="1" t="s">
        <v>10869</v>
      </c>
      <c r="H312" t="str">
        <f>VLOOKUP(G312,银行退!A:K,11,FALSE)</f>
        <v>2017-08-10</v>
      </c>
    </row>
    <row r="313" spans="1:8" hidden="1">
      <c r="A313" s="14">
        <v>42963.931377314817</v>
      </c>
      <c r="B313" s="1" t="s">
        <v>4489</v>
      </c>
      <c r="C313" s="2">
        <v>1452827</v>
      </c>
      <c r="D313" s="2">
        <v>1292059</v>
      </c>
      <c r="E313" s="1" t="s">
        <v>807</v>
      </c>
      <c r="F313" s="2">
        <v>135.19999999999999</v>
      </c>
      <c r="G313" s="1" t="s">
        <v>10878</v>
      </c>
      <c r="H313" t="str">
        <f>VLOOKUP(G313,银行退!A:K,11,FALSE)</f>
        <v>2017-08-09</v>
      </c>
    </row>
    <row r="314" spans="1:8" hidden="1">
      <c r="A314" s="14">
        <v>42963.931446759256</v>
      </c>
      <c r="B314" s="1" t="s">
        <v>4491</v>
      </c>
      <c r="C314" s="2">
        <v>1452828</v>
      </c>
      <c r="D314" s="2">
        <v>1292089</v>
      </c>
      <c r="E314" s="1" t="s">
        <v>770</v>
      </c>
      <c r="F314" s="2">
        <v>4709.5</v>
      </c>
      <c r="G314" s="1" t="s">
        <v>10884</v>
      </c>
      <c r="H314" t="str">
        <f>VLOOKUP(G314,银行退!A:K,11,FALSE)</f>
        <v>2017-08-09</v>
      </c>
    </row>
    <row r="315" spans="1:8" hidden="1">
      <c r="A315" s="14">
        <v>42963.931527777779</v>
      </c>
      <c r="B315" s="1" t="s">
        <v>4525</v>
      </c>
      <c r="C315" s="2">
        <v>1452829</v>
      </c>
      <c r="D315" s="2">
        <v>1292898</v>
      </c>
      <c r="E315" s="1" t="s">
        <v>794</v>
      </c>
      <c r="F315" s="2">
        <v>3000</v>
      </c>
      <c r="G315" s="1" t="s">
        <v>10907</v>
      </c>
      <c r="H315" t="str">
        <f>VLOOKUP(G315,银行退!A:K,11,FALSE)</f>
        <v>2017-08-09</v>
      </c>
    </row>
    <row r="316" spans="1:8" hidden="1">
      <c r="A316" s="14">
        <v>42963.931608796294</v>
      </c>
      <c r="B316" s="1" t="s">
        <v>4527</v>
      </c>
      <c r="C316" s="2">
        <v>1452830</v>
      </c>
      <c r="D316" s="2">
        <v>1292959</v>
      </c>
      <c r="E316" s="1" t="s">
        <v>750</v>
      </c>
      <c r="F316" s="2">
        <v>5.34</v>
      </c>
      <c r="G316" s="1" t="s">
        <v>10910</v>
      </c>
      <c r="H316" t="str">
        <f>VLOOKUP(G316,银行退!A:K,11,FALSE)</f>
        <v>2017-08-10</v>
      </c>
    </row>
    <row r="317" spans="1:8" hidden="1">
      <c r="A317" s="14">
        <v>42963.931689814817</v>
      </c>
      <c r="B317" s="1" t="s">
        <v>4541</v>
      </c>
      <c r="C317" s="2">
        <v>1452831</v>
      </c>
      <c r="D317" s="2">
        <v>1293137</v>
      </c>
      <c r="E317" s="1" t="s">
        <v>790</v>
      </c>
      <c r="F317" s="2">
        <v>450</v>
      </c>
      <c r="G317" s="1" t="s">
        <v>10919</v>
      </c>
      <c r="H317" t="str">
        <f>VLOOKUP(G317,银行退!A:K,11,FALSE)</f>
        <v>2017-08-09</v>
      </c>
    </row>
    <row r="318" spans="1:8" hidden="1">
      <c r="A318" s="14">
        <v>42963.931770833333</v>
      </c>
      <c r="B318" s="1" t="s">
        <v>4555</v>
      </c>
      <c r="C318" s="2">
        <v>1452832</v>
      </c>
      <c r="D318" s="2">
        <v>1293328</v>
      </c>
      <c r="E318" s="1" t="s">
        <v>803</v>
      </c>
      <c r="F318" s="2">
        <v>511</v>
      </c>
      <c r="G318" s="1" t="s">
        <v>10934</v>
      </c>
      <c r="H318" t="str">
        <f>VLOOKUP(G318,银行退!A:K,11,FALSE)</f>
        <v>2017-08-09</v>
      </c>
    </row>
    <row r="319" spans="1:8" hidden="1">
      <c r="A319" s="14">
        <v>42963.931898148148</v>
      </c>
      <c r="B319" s="1" t="s">
        <v>4565</v>
      </c>
      <c r="C319" s="2">
        <v>1452833</v>
      </c>
      <c r="D319" s="2">
        <v>1293714</v>
      </c>
      <c r="E319" s="1" t="s">
        <v>798</v>
      </c>
      <c r="F319" s="2">
        <v>83.44</v>
      </c>
      <c r="G319" s="1" t="s">
        <v>10943</v>
      </c>
      <c r="H319" t="str">
        <f>VLOOKUP(G319,银行退!A:K,11,FALSE)</f>
        <v>2017-08-09</v>
      </c>
    </row>
    <row r="320" spans="1:8" hidden="1">
      <c r="A320" s="14">
        <v>42963.931979166664</v>
      </c>
      <c r="B320" s="1" t="s">
        <v>4567</v>
      </c>
      <c r="C320" s="2">
        <v>1452835</v>
      </c>
      <c r="D320" s="2">
        <v>1293909</v>
      </c>
      <c r="E320" s="1" t="s">
        <v>786</v>
      </c>
      <c r="F320" s="2">
        <v>1800</v>
      </c>
      <c r="G320" s="1" t="s">
        <v>10946</v>
      </c>
      <c r="H320" t="str">
        <f>VLOOKUP(G320,银行退!A:K,11,FALSE)</f>
        <v>2017-08-09</v>
      </c>
    </row>
    <row r="321" spans="1:8" hidden="1">
      <c r="A321" s="14">
        <v>42963.932060185187</v>
      </c>
      <c r="B321" s="1" t="s">
        <v>4596</v>
      </c>
      <c r="C321" s="2">
        <v>1452836</v>
      </c>
      <c r="D321" s="2">
        <v>1295638</v>
      </c>
      <c r="E321" s="1" t="s">
        <v>782</v>
      </c>
      <c r="F321" s="2">
        <v>20</v>
      </c>
      <c r="G321" s="1" t="s">
        <v>10970</v>
      </c>
      <c r="H321" t="str">
        <f>VLOOKUP(G321,银行退!A:K,11,FALSE)</f>
        <v>2017-08-09</v>
      </c>
    </row>
    <row r="322" spans="1:8" hidden="1">
      <c r="A322" s="14">
        <v>42963.932141203702</v>
      </c>
      <c r="B322" s="1" t="s">
        <v>4602</v>
      </c>
      <c r="C322" s="2">
        <v>1452837</v>
      </c>
      <c r="D322" s="2">
        <v>1296213</v>
      </c>
      <c r="E322" s="1" t="s">
        <v>758</v>
      </c>
      <c r="F322" s="2">
        <v>14.5</v>
      </c>
      <c r="G322" s="1" t="s">
        <v>10976</v>
      </c>
      <c r="H322" t="str">
        <f>VLOOKUP(G322,银行退!A:K,11,FALSE)</f>
        <v>2017-08-10</v>
      </c>
    </row>
    <row r="323" spans="1:8" hidden="1">
      <c r="A323" s="14">
        <v>42963.932222222225</v>
      </c>
      <c r="B323" s="1" t="s">
        <v>4612</v>
      </c>
      <c r="C323" s="2">
        <v>1452838</v>
      </c>
      <c r="D323" s="2">
        <v>1296295</v>
      </c>
      <c r="E323" s="1" t="s">
        <v>10986</v>
      </c>
      <c r="F323" s="2">
        <v>500</v>
      </c>
      <c r="G323" s="1" t="s">
        <v>10985</v>
      </c>
      <c r="H323" t="str">
        <f>VLOOKUP(G323,银行退!A:K,11,FALSE)</f>
        <v>2017-08-10</v>
      </c>
    </row>
    <row r="324" spans="1:8" hidden="1">
      <c r="A324" s="14">
        <v>42963.932303240741</v>
      </c>
      <c r="B324" s="1" t="s">
        <v>4671</v>
      </c>
      <c r="C324" s="2">
        <v>1452841</v>
      </c>
      <c r="D324" s="2">
        <v>1300854</v>
      </c>
      <c r="E324" s="1" t="s">
        <v>754</v>
      </c>
      <c r="F324" s="2">
        <v>166.22</v>
      </c>
      <c r="G324" s="1" t="s">
        <v>11029</v>
      </c>
      <c r="H324" t="str">
        <f>VLOOKUP(G324,银行退!A:K,11,FALSE)</f>
        <v>2017-08-10</v>
      </c>
    </row>
    <row r="325" spans="1:8" hidden="1">
      <c r="A325" s="14">
        <v>42963.932395833333</v>
      </c>
      <c r="B325" s="1" t="s">
        <v>4685</v>
      </c>
      <c r="C325" s="2">
        <v>1452842</v>
      </c>
      <c r="D325" s="2">
        <v>1301215</v>
      </c>
      <c r="E325" s="1" t="s">
        <v>746</v>
      </c>
      <c r="F325" s="2">
        <v>653.78</v>
      </c>
      <c r="G325" s="1" t="s">
        <v>11040</v>
      </c>
      <c r="H325" t="str">
        <f>VLOOKUP(G325,银行退!A:K,11,FALSE)</f>
        <v>2017-08-10</v>
      </c>
    </row>
    <row r="326" spans="1:8" hidden="1">
      <c r="A326" s="14">
        <v>42963.93246527778</v>
      </c>
      <c r="B326" s="1" t="s">
        <v>3140</v>
      </c>
      <c r="C326" s="2">
        <v>1452843</v>
      </c>
      <c r="D326" s="2">
        <v>1301580</v>
      </c>
      <c r="E326" s="1" t="s">
        <v>722</v>
      </c>
      <c r="F326" s="2">
        <v>50</v>
      </c>
      <c r="G326" s="1" t="s">
        <v>11046</v>
      </c>
      <c r="H326" t="str">
        <f>VLOOKUP(G326,银行退!A:K,11,FALSE)</f>
        <v>2017-08-10</v>
      </c>
    </row>
    <row r="327" spans="1:8" hidden="1">
      <c r="A327" s="14">
        <v>42963.932557870372</v>
      </c>
      <c r="B327" s="1" t="s">
        <v>4702</v>
      </c>
      <c r="C327" s="2">
        <v>1452845</v>
      </c>
      <c r="D327" s="2">
        <v>1302771</v>
      </c>
      <c r="E327" s="1" t="s">
        <v>738</v>
      </c>
      <c r="F327" s="2">
        <v>2656.88</v>
      </c>
      <c r="G327" s="1" t="s">
        <v>11055</v>
      </c>
      <c r="H327" t="str">
        <f>VLOOKUP(G327,银行退!A:K,11,FALSE)</f>
        <v>2017-08-10</v>
      </c>
    </row>
    <row r="328" spans="1:8" hidden="1">
      <c r="A328" s="14">
        <v>42963.932650462964</v>
      </c>
      <c r="B328" s="1" t="s">
        <v>4717</v>
      </c>
      <c r="C328" s="2">
        <v>1452846</v>
      </c>
      <c r="D328" s="2">
        <v>1304626</v>
      </c>
      <c r="E328" s="1" t="s">
        <v>726</v>
      </c>
      <c r="F328" s="2">
        <v>59</v>
      </c>
      <c r="G328" s="1" t="s">
        <v>11067</v>
      </c>
      <c r="H328" t="str">
        <f>VLOOKUP(G328,银行退!A:K,11,FALSE)</f>
        <v>2017-08-10</v>
      </c>
    </row>
    <row r="329" spans="1:8" hidden="1">
      <c r="A329" s="14">
        <v>42963.932743055557</v>
      </c>
      <c r="B329" s="1" t="s">
        <v>4747</v>
      </c>
      <c r="C329" s="2">
        <v>1452848</v>
      </c>
      <c r="D329" s="2">
        <v>1307958</v>
      </c>
      <c r="E329" s="1" t="s">
        <v>734</v>
      </c>
      <c r="F329" s="2">
        <v>1194</v>
      </c>
      <c r="G329" s="1" t="s">
        <v>11092</v>
      </c>
      <c r="H329" t="str">
        <f>VLOOKUP(G329,银行退!A:K,11,FALSE)</f>
        <v>2017-08-10</v>
      </c>
    </row>
    <row r="330" spans="1:8" hidden="1">
      <c r="A330" s="14">
        <v>42963.932824074072</v>
      </c>
      <c r="B330" s="1" t="s">
        <v>4764</v>
      </c>
      <c r="C330" s="2">
        <v>1452849</v>
      </c>
      <c r="D330" s="2">
        <v>1310140</v>
      </c>
      <c r="E330" s="1" t="s">
        <v>730</v>
      </c>
      <c r="F330" s="2">
        <v>87.5</v>
      </c>
      <c r="G330" s="1" t="s">
        <v>11105</v>
      </c>
      <c r="H330" t="str">
        <f>VLOOKUP(G330,银行退!A:K,11,FALSE)</f>
        <v>2017-08-10</v>
      </c>
    </row>
    <row r="331" spans="1:8" hidden="1">
      <c r="A331" s="14">
        <v>42963.932893518519</v>
      </c>
      <c r="B331" s="1" t="s">
        <v>4766</v>
      </c>
      <c r="C331" s="2">
        <v>1452850</v>
      </c>
      <c r="D331" s="2">
        <v>1310403</v>
      </c>
      <c r="E331" s="1" t="s">
        <v>11109</v>
      </c>
      <c r="F331" s="2">
        <v>164.98</v>
      </c>
      <c r="G331" s="1" t="s">
        <v>11108</v>
      </c>
      <c r="H331" t="str">
        <f>VLOOKUP(G331,银行退!A:K,11,FALSE)</f>
        <v>2017-08-11</v>
      </c>
    </row>
    <row r="332" spans="1:8" hidden="1">
      <c r="A332" s="14">
        <v>42963.932974537034</v>
      </c>
      <c r="B332" s="1" t="s">
        <v>4783</v>
      </c>
      <c r="C332" s="2">
        <v>1452851</v>
      </c>
      <c r="D332" s="2">
        <v>1312198</v>
      </c>
      <c r="E332" s="1" t="s">
        <v>718</v>
      </c>
      <c r="F332" s="2">
        <v>49.93</v>
      </c>
      <c r="G332" s="1" t="s">
        <v>11122</v>
      </c>
      <c r="H332" t="str">
        <f>VLOOKUP(G332,银行退!A:K,11,FALSE)</f>
        <v>2017-08-10</v>
      </c>
    </row>
    <row r="333" spans="1:8" hidden="1">
      <c r="A333" s="14">
        <v>42963.933055555557</v>
      </c>
      <c r="B333" s="1" t="s">
        <v>4818</v>
      </c>
      <c r="C333" s="2">
        <v>1452852</v>
      </c>
      <c r="D333" s="2">
        <v>1314935</v>
      </c>
      <c r="E333" s="1" t="s">
        <v>634</v>
      </c>
      <c r="F333" s="2">
        <v>391.95</v>
      </c>
      <c r="G333" s="1" t="s">
        <v>11148</v>
      </c>
      <c r="H333" t="str">
        <f>VLOOKUP(G333,银行退!A:K,11,FALSE)</f>
        <v>2017-08-11</v>
      </c>
    </row>
    <row r="334" spans="1:8" hidden="1">
      <c r="A334" s="14">
        <v>42963.933136574073</v>
      </c>
      <c r="B334" s="1" t="s">
        <v>4840</v>
      </c>
      <c r="C334" s="2">
        <v>1452854</v>
      </c>
      <c r="D334" s="2">
        <v>1317370</v>
      </c>
      <c r="E334" s="1" t="s">
        <v>668</v>
      </c>
      <c r="F334" s="2">
        <v>11560.14</v>
      </c>
      <c r="G334" s="1" t="s">
        <v>11166</v>
      </c>
      <c r="H334" t="str">
        <f>VLOOKUP(G334,银行退!A:K,11,FALSE)</f>
        <v>2017-08-11</v>
      </c>
    </row>
    <row r="335" spans="1:8" hidden="1">
      <c r="A335" s="14">
        <v>42963.933229166665</v>
      </c>
      <c r="B335" s="1" t="s">
        <v>4850</v>
      </c>
      <c r="C335" s="2">
        <v>1452855</v>
      </c>
      <c r="D335" s="2">
        <v>1317442</v>
      </c>
      <c r="E335" s="1" t="s">
        <v>684</v>
      </c>
      <c r="F335" s="2">
        <v>223.5</v>
      </c>
      <c r="G335" s="1" t="s">
        <v>11175</v>
      </c>
      <c r="H335" t="str">
        <f>VLOOKUP(G335,银行退!A:K,11,FALSE)</f>
        <v>2017-08-10</v>
      </c>
    </row>
    <row r="336" spans="1:8" hidden="1">
      <c r="A336" s="14">
        <v>42963.933310185188</v>
      </c>
      <c r="B336" s="1" t="s">
        <v>4892</v>
      </c>
      <c r="C336" s="2">
        <v>1452856</v>
      </c>
      <c r="D336" s="2">
        <v>1318224</v>
      </c>
      <c r="E336" s="1" t="s">
        <v>706</v>
      </c>
      <c r="F336" s="2">
        <v>300</v>
      </c>
      <c r="G336" s="1" t="s">
        <v>11209</v>
      </c>
      <c r="H336" t="str">
        <f>VLOOKUP(G336,银行退!A:K,11,FALSE)</f>
        <v>2017-08-10</v>
      </c>
    </row>
    <row r="337" spans="1:8" hidden="1">
      <c r="A337" s="14">
        <v>42963.933379629627</v>
      </c>
      <c r="B337" s="1" t="s">
        <v>4914</v>
      </c>
      <c r="C337" s="2">
        <v>1452857</v>
      </c>
      <c r="D337" s="2">
        <v>1318375</v>
      </c>
      <c r="E337" s="1" t="s">
        <v>714</v>
      </c>
      <c r="F337" s="2">
        <v>1</v>
      </c>
      <c r="G337" s="1" t="s">
        <v>11227</v>
      </c>
      <c r="H337" t="str">
        <f>VLOOKUP(G337,银行退!A:K,11,FALSE)</f>
        <v>2017-08-10</v>
      </c>
    </row>
    <row r="338" spans="1:8" hidden="1">
      <c r="A338" s="14">
        <v>42963.933506944442</v>
      </c>
      <c r="B338" s="1" t="s">
        <v>4916</v>
      </c>
      <c r="C338" s="2">
        <v>1452858</v>
      </c>
      <c r="D338" s="2">
        <v>1318377</v>
      </c>
      <c r="E338" s="1" t="s">
        <v>11231</v>
      </c>
      <c r="F338" s="2">
        <v>141.19999999999999</v>
      </c>
      <c r="G338" s="1" t="s">
        <v>11230</v>
      </c>
      <c r="H338" t="str">
        <f>VLOOKUP(G338,银行退!A:K,11,FALSE)</f>
        <v>2017-08-11</v>
      </c>
    </row>
    <row r="339" spans="1:8" hidden="1">
      <c r="A339" s="14">
        <v>42963.933634259258</v>
      </c>
      <c r="B339" s="1" t="s">
        <v>4922</v>
      </c>
      <c r="C339" s="2">
        <v>1452860</v>
      </c>
      <c r="D339" s="2">
        <v>1318413</v>
      </c>
      <c r="E339" s="1" t="s">
        <v>11231</v>
      </c>
      <c r="F339" s="2">
        <v>196.3</v>
      </c>
      <c r="G339" s="1" t="s">
        <v>11236</v>
      </c>
      <c r="H339" t="str">
        <f>VLOOKUP(G339,银行退!A:K,11,FALSE)</f>
        <v>2017-08-11</v>
      </c>
    </row>
    <row r="340" spans="1:8" hidden="1">
      <c r="A340" s="14">
        <v>42963.93372685185</v>
      </c>
      <c r="B340" s="1" t="s">
        <v>4925</v>
      </c>
      <c r="C340" s="2">
        <v>1452861</v>
      </c>
      <c r="D340" s="2">
        <v>1318428</v>
      </c>
      <c r="E340" s="1" t="s">
        <v>698</v>
      </c>
      <c r="F340" s="2">
        <v>84</v>
      </c>
      <c r="G340" s="1" t="s">
        <v>11239</v>
      </c>
      <c r="H340" t="str">
        <f>VLOOKUP(G340,银行退!A:K,11,FALSE)</f>
        <v>2017-08-10</v>
      </c>
    </row>
    <row r="341" spans="1:8" hidden="1">
      <c r="A341" s="14">
        <v>42963.934039351851</v>
      </c>
      <c r="B341" s="1" t="s">
        <v>4939</v>
      </c>
      <c r="C341" s="2">
        <v>1452863</v>
      </c>
      <c r="D341" s="2">
        <v>1319098</v>
      </c>
      <c r="E341" s="1" t="s">
        <v>710</v>
      </c>
      <c r="F341" s="2">
        <v>386.22</v>
      </c>
      <c r="G341" s="1" t="s">
        <v>11251</v>
      </c>
      <c r="H341" t="str">
        <f>VLOOKUP(G341,银行退!A:K,11,FALSE)</f>
        <v>2017-08-10</v>
      </c>
    </row>
    <row r="342" spans="1:8" hidden="1">
      <c r="A342" s="14">
        <v>42963.934131944443</v>
      </c>
      <c r="B342" s="1" t="s">
        <v>4945</v>
      </c>
      <c r="C342" s="2">
        <v>1452864</v>
      </c>
      <c r="D342" s="2">
        <v>1319445</v>
      </c>
      <c r="E342" s="1" t="s">
        <v>689</v>
      </c>
      <c r="F342" s="2">
        <v>416.98</v>
      </c>
      <c r="G342" s="1" t="s">
        <v>11257</v>
      </c>
      <c r="H342" t="str">
        <f>VLOOKUP(G342,银行退!A:K,11,FALSE)</f>
        <v>2017-08-10</v>
      </c>
    </row>
    <row r="343" spans="1:8" hidden="1">
      <c r="A343" s="14">
        <v>42963.934201388889</v>
      </c>
      <c r="B343" s="1" t="s">
        <v>5011</v>
      </c>
      <c r="C343" s="2">
        <v>1452865</v>
      </c>
      <c r="D343" s="2">
        <v>1323205</v>
      </c>
      <c r="E343" s="1" t="s">
        <v>694</v>
      </c>
      <c r="F343" s="2">
        <v>345.5</v>
      </c>
      <c r="G343" s="1" t="s">
        <v>11308</v>
      </c>
      <c r="H343" t="str">
        <f>VLOOKUP(G343,银行退!A:K,11,FALSE)</f>
        <v>2017-08-10</v>
      </c>
    </row>
    <row r="344" spans="1:8" hidden="1">
      <c r="A344" s="14">
        <v>42963.934293981481</v>
      </c>
      <c r="B344" s="1" t="s">
        <v>5075</v>
      </c>
      <c r="C344" s="2">
        <v>1452866</v>
      </c>
      <c r="D344" s="2">
        <v>1325243</v>
      </c>
      <c r="E344" s="1" t="s">
        <v>664</v>
      </c>
      <c r="F344" s="2">
        <v>19.64</v>
      </c>
      <c r="G344" s="1" t="s">
        <v>11357</v>
      </c>
      <c r="H344" t="str">
        <f>VLOOKUP(G344,银行退!A:K,11,FALSE)</f>
        <v>2017-08-11</v>
      </c>
    </row>
    <row r="345" spans="1:8" hidden="1">
      <c r="A345" s="14">
        <v>42963.934421296297</v>
      </c>
      <c r="B345" s="1" t="s">
        <v>5085</v>
      </c>
      <c r="C345" s="2">
        <v>1452867</v>
      </c>
      <c r="D345" s="2">
        <v>1325341</v>
      </c>
      <c r="E345" s="1" t="s">
        <v>678</v>
      </c>
      <c r="F345" s="2">
        <v>34</v>
      </c>
      <c r="G345" s="1" t="s">
        <v>11365</v>
      </c>
      <c r="H345" t="str">
        <f>VLOOKUP(G345,银行退!A:K,11,FALSE)</f>
        <v>2017-08-10</v>
      </c>
    </row>
    <row r="346" spans="1:8" hidden="1">
      <c r="A346" s="14">
        <v>42963.934502314813</v>
      </c>
      <c r="B346" s="1" t="s">
        <v>5085</v>
      </c>
      <c r="C346" s="2">
        <v>1452869</v>
      </c>
      <c r="D346" s="2">
        <v>1325411</v>
      </c>
      <c r="E346" s="1" t="s">
        <v>678</v>
      </c>
      <c r="F346" s="2">
        <v>16</v>
      </c>
      <c r="G346" s="1" t="s">
        <v>11368</v>
      </c>
      <c r="H346" t="str">
        <f>VLOOKUP(G346,银行退!A:K,11,FALSE)</f>
        <v>2017-08-10</v>
      </c>
    </row>
    <row r="347" spans="1:8" hidden="1">
      <c r="A347" s="14">
        <v>42963.934583333335</v>
      </c>
      <c r="B347" s="1" t="s">
        <v>5132</v>
      </c>
      <c r="C347" s="2">
        <v>1452870</v>
      </c>
      <c r="D347" s="2">
        <v>1327383</v>
      </c>
      <c r="E347" s="1" t="s">
        <v>652</v>
      </c>
      <c r="F347" s="2">
        <v>400</v>
      </c>
      <c r="G347" s="1" t="s">
        <v>11404</v>
      </c>
      <c r="H347" t="str">
        <f>VLOOKUP(G347,银行退!A:K,11,FALSE)</f>
        <v>2017-08-11</v>
      </c>
    </row>
    <row r="348" spans="1:8" hidden="1">
      <c r="A348" s="14">
        <v>42963.934675925928</v>
      </c>
      <c r="B348" s="1" t="s">
        <v>5194</v>
      </c>
      <c r="C348" s="2">
        <v>1452871</v>
      </c>
      <c r="D348" s="2">
        <v>1332432</v>
      </c>
      <c r="E348" s="1" t="s">
        <v>660</v>
      </c>
      <c r="F348" s="2">
        <v>900</v>
      </c>
      <c r="G348" s="1" t="s">
        <v>11451</v>
      </c>
      <c r="H348" t="str">
        <f>VLOOKUP(G348,银行退!A:K,11,FALSE)</f>
        <v>2017-08-11</v>
      </c>
    </row>
    <row r="349" spans="1:8" hidden="1">
      <c r="A349" s="14">
        <v>42963.934745370374</v>
      </c>
      <c r="B349" s="1" t="s">
        <v>5222</v>
      </c>
      <c r="C349" s="2">
        <v>1452872</v>
      </c>
      <c r="D349" s="2">
        <v>1336678</v>
      </c>
      <c r="E349" s="1" t="s">
        <v>656</v>
      </c>
      <c r="F349" s="2">
        <v>79.14</v>
      </c>
      <c r="G349" s="1" t="s">
        <v>11473</v>
      </c>
      <c r="H349" t="str">
        <f>VLOOKUP(G349,银行退!A:K,11,FALSE)</f>
        <v>2017-08-11</v>
      </c>
    </row>
    <row r="350" spans="1:8" hidden="1">
      <c r="A350" s="14">
        <v>42963.93482638889</v>
      </c>
      <c r="B350" s="1" t="s">
        <v>5314</v>
      </c>
      <c r="C350" s="2">
        <v>1452873</v>
      </c>
      <c r="D350" s="2">
        <v>1341921</v>
      </c>
      <c r="E350" s="1" t="s">
        <v>40</v>
      </c>
      <c r="F350" s="2">
        <v>22805.53</v>
      </c>
      <c r="G350" s="1" t="s">
        <v>11545</v>
      </c>
      <c r="H350" t="str">
        <f>VLOOKUP(G350,银行退!A:K,11,FALSE)</f>
        <v>2017-08-11</v>
      </c>
    </row>
    <row r="351" spans="1:8" hidden="1">
      <c r="A351" s="14">
        <v>42963.934907407405</v>
      </c>
      <c r="B351" s="1" t="s">
        <v>5376</v>
      </c>
      <c r="C351" s="2">
        <v>1452874</v>
      </c>
      <c r="D351" s="2">
        <v>1343134</v>
      </c>
      <c r="E351" s="1" t="s">
        <v>597</v>
      </c>
      <c r="F351" s="2">
        <v>1436</v>
      </c>
      <c r="G351" s="1" t="s">
        <v>11593</v>
      </c>
      <c r="H351" t="str">
        <f>VLOOKUP(G351,银行退!A:K,11,FALSE)</f>
        <v>2017-08-14</v>
      </c>
    </row>
    <row r="352" spans="1:8" hidden="1">
      <c r="A352" s="14">
        <v>42963.934988425928</v>
      </c>
      <c r="B352" s="1" t="s">
        <v>5385</v>
      </c>
      <c r="C352" s="2">
        <v>1452875</v>
      </c>
      <c r="D352" s="2">
        <v>1343254</v>
      </c>
      <c r="E352" s="1" t="s">
        <v>648</v>
      </c>
      <c r="F352" s="2">
        <v>700</v>
      </c>
      <c r="G352" s="1" t="s">
        <v>11601</v>
      </c>
      <c r="H352" t="str">
        <f>VLOOKUP(G352,银行退!A:K,11,FALSE)</f>
        <v>2017-08-11</v>
      </c>
    </row>
    <row r="353" spans="1:8" hidden="1">
      <c r="A353" s="14">
        <v>42963.935069444444</v>
      </c>
      <c r="B353" s="1" t="s">
        <v>5401</v>
      </c>
      <c r="C353" s="2">
        <v>1452876</v>
      </c>
      <c r="D353" s="2">
        <v>1344768</v>
      </c>
      <c r="E353" s="1" t="s">
        <v>618</v>
      </c>
      <c r="F353" s="2">
        <v>12.5</v>
      </c>
      <c r="G353" s="1" t="s">
        <v>11615</v>
      </c>
      <c r="H353" t="str">
        <f>VLOOKUP(G353,银行退!A:K,11,FALSE)</f>
        <v>2017-08-11</v>
      </c>
    </row>
    <row r="354" spans="1:8" hidden="1">
      <c r="A354" s="14">
        <v>42963.935150462959</v>
      </c>
      <c r="B354" s="1" t="s">
        <v>5427</v>
      </c>
      <c r="C354" s="2">
        <v>1452877</v>
      </c>
      <c r="D354" s="2">
        <v>1346468</v>
      </c>
      <c r="E354" s="1" t="s">
        <v>611</v>
      </c>
      <c r="F354" s="2">
        <v>161</v>
      </c>
      <c r="G354" s="1" t="s">
        <v>11635</v>
      </c>
      <c r="H354" t="str">
        <f>VLOOKUP(G354,银行退!A:K,11,FALSE)</f>
        <v>2017-08-14</v>
      </c>
    </row>
    <row r="355" spans="1:8" hidden="1">
      <c r="A355" s="14">
        <v>42963.935231481482</v>
      </c>
      <c r="B355" s="1" t="s">
        <v>5429</v>
      </c>
      <c r="C355" s="2">
        <v>1452878</v>
      </c>
      <c r="D355" s="2">
        <v>1346606</v>
      </c>
      <c r="E355" s="1" t="s">
        <v>642</v>
      </c>
      <c r="F355" s="2">
        <v>1923.72</v>
      </c>
      <c r="G355" s="1" t="s">
        <v>11638</v>
      </c>
      <c r="H355" t="str">
        <f>VLOOKUP(G355,银行退!A:K,11,FALSE)</f>
        <v>2017-08-11</v>
      </c>
    </row>
    <row r="356" spans="1:8" hidden="1">
      <c r="A356" s="14">
        <v>42963.935324074075</v>
      </c>
      <c r="B356" s="1" t="s">
        <v>5459</v>
      </c>
      <c r="C356" s="2">
        <v>1452879</v>
      </c>
      <c r="D356" s="2">
        <v>1348287</v>
      </c>
      <c r="E356" s="1" t="s">
        <v>638</v>
      </c>
      <c r="F356" s="2">
        <v>2232.98</v>
      </c>
      <c r="G356" s="1" t="s">
        <v>11661</v>
      </c>
      <c r="H356" t="str">
        <f>VLOOKUP(G356,银行退!A:K,11,FALSE)</f>
        <v>2017-08-11</v>
      </c>
    </row>
    <row r="357" spans="1:8" hidden="1">
      <c r="A357" s="14">
        <v>42963.935428240744</v>
      </c>
      <c r="B357" s="1" t="s">
        <v>5509</v>
      </c>
      <c r="C357" s="2">
        <v>1452882</v>
      </c>
      <c r="D357" s="2">
        <v>1349784</v>
      </c>
      <c r="E357" s="1" t="s">
        <v>630</v>
      </c>
      <c r="F357" s="2">
        <v>307.48</v>
      </c>
      <c r="G357" s="1" t="s">
        <v>11700</v>
      </c>
      <c r="H357" t="str">
        <f>VLOOKUP(G357,银行退!A:K,11,FALSE)</f>
        <v>2017-08-11</v>
      </c>
    </row>
    <row r="358" spans="1:8" hidden="1">
      <c r="A358" s="14">
        <v>42963.935532407406</v>
      </c>
      <c r="B358" s="1" t="s">
        <v>5515</v>
      </c>
      <c r="C358" s="2">
        <v>1452883</v>
      </c>
      <c r="D358" s="2">
        <v>1349861</v>
      </c>
      <c r="E358" s="1" t="s">
        <v>626</v>
      </c>
      <c r="F358" s="2">
        <v>1549.5</v>
      </c>
      <c r="G358" s="1" t="s">
        <v>11706</v>
      </c>
      <c r="H358" t="str">
        <f>VLOOKUP(G358,银行退!A:K,11,FALSE)</f>
        <v>2017-08-11</v>
      </c>
    </row>
    <row r="359" spans="1:8" hidden="1">
      <c r="A359" s="14">
        <v>42963.935601851852</v>
      </c>
      <c r="B359" s="1" t="s">
        <v>5517</v>
      </c>
      <c r="C359" s="2">
        <v>1452884</v>
      </c>
      <c r="D359" s="2">
        <v>1349970</v>
      </c>
      <c r="E359" s="1" t="s">
        <v>622</v>
      </c>
      <c r="F359" s="2">
        <v>299.83999999999997</v>
      </c>
      <c r="G359" s="1" t="s">
        <v>11709</v>
      </c>
      <c r="H359" t="str">
        <f>VLOOKUP(G359,银行退!A:K,11,FALSE)</f>
        <v>2017-08-11</v>
      </c>
    </row>
    <row r="360" spans="1:8" hidden="1">
      <c r="A360" s="14">
        <v>42963.935694444444</v>
      </c>
      <c r="B360" s="1" t="s">
        <v>5527</v>
      </c>
      <c r="C360" s="2">
        <v>1452886</v>
      </c>
      <c r="D360" s="2">
        <v>1350485</v>
      </c>
      <c r="E360" s="1" t="s">
        <v>481</v>
      </c>
      <c r="F360" s="2">
        <v>63</v>
      </c>
      <c r="G360" s="1" t="s">
        <v>11718</v>
      </c>
      <c r="H360" t="str">
        <f>VLOOKUP(G360,银行退!A:K,11,FALSE)</f>
        <v>2017-08-14</v>
      </c>
    </row>
    <row r="361" spans="1:8" hidden="1">
      <c r="A361" s="14">
        <v>42963.935787037037</v>
      </c>
      <c r="B361" s="1" t="s">
        <v>5556</v>
      </c>
      <c r="C361" s="2">
        <v>1452887</v>
      </c>
      <c r="D361" s="2">
        <v>1351329</v>
      </c>
      <c r="E361" s="1" t="s">
        <v>603</v>
      </c>
      <c r="F361" s="2">
        <v>120</v>
      </c>
      <c r="G361" s="1" t="s">
        <v>11742</v>
      </c>
      <c r="H361" t="str">
        <f>VLOOKUP(G361,银行退!A:K,11,FALSE)</f>
        <v>2017-08-14</v>
      </c>
    </row>
    <row r="362" spans="1:8" hidden="1">
      <c r="A362" s="14">
        <v>42963.935868055552</v>
      </c>
      <c r="B362" s="1" t="s">
        <v>5569</v>
      </c>
      <c r="C362" s="2">
        <v>1452888</v>
      </c>
      <c r="D362" s="2">
        <v>1352882</v>
      </c>
      <c r="E362" s="1" t="s">
        <v>607</v>
      </c>
      <c r="F362" s="2">
        <v>551</v>
      </c>
      <c r="G362" s="1" t="s">
        <v>11753</v>
      </c>
      <c r="H362" t="str">
        <f>VLOOKUP(G362,银行退!A:K,11,FALSE)</f>
        <v>2017-08-14</v>
      </c>
    </row>
    <row r="363" spans="1:8" hidden="1">
      <c r="A363" s="14">
        <v>42963.935937499999</v>
      </c>
      <c r="B363" s="1" t="s">
        <v>5571</v>
      </c>
      <c r="C363" s="2">
        <v>1452889</v>
      </c>
      <c r="D363" s="2">
        <v>1353414</v>
      </c>
      <c r="E363" s="1" t="s">
        <v>576</v>
      </c>
      <c r="F363" s="2">
        <v>350</v>
      </c>
      <c r="G363" s="1" t="s">
        <v>11756</v>
      </c>
      <c r="H363" t="str">
        <f>VLOOKUP(G363,银行退!A:K,11,FALSE)</f>
        <v>2017-08-14</v>
      </c>
    </row>
    <row r="364" spans="1:8" hidden="1">
      <c r="A364" s="14">
        <v>42963.936030092591</v>
      </c>
      <c r="B364" s="1" t="s">
        <v>5577</v>
      </c>
      <c r="C364" s="2">
        <v>1452890</v>
      </c>
      <c r="D364" s="2">
        <v>1353716</v>
      </c>
      <c r="E364" s="1" t="s">
        <v>592</v>
      </c>
      <c r="F364" s="2">
        <v>5000</v>
      </c>
      <c r="G364" s="1" t="s">
        <v>11762</v>
      </c>
      <c r="H364" t="str">
        <f>VLOOKUP(G364,银行退!A:K,11,FALSE)</f>
        <v>2017-08-14</v>
      </c>
    </row>
    <row r="365" spans="1:8" hidden="1">
      <c r="A365" s="14">
        <v>42963.936122685183</v>
      </c>
      <c r="B365" s="1" t="s">
        <v>5595</v>
      </c>
      <c r="C365" s="2">
        <v>1452892</v>
      </c>
      <c r="D365" s="2">
        <v>1354795</v>
      </c>
      <c r="E365" s="1" t="s">
        <v>584</v>
      </c>
      <c r="F365" s="2">
        <v>500</v>
      </c>
      <c r="G365" s="1" t="s">
        <v>11777</v>
      </c>
      <c r="H365" t="str">
        <f>VLOOKUP(G365,银行退!A:K,11,FALSE)</f>
        <v>2017-08-14</v>
      </c>
    </row>
    <row r="366" spans="1:8" hidden="1">
      <c r="A366" s="14">
        <v>42963.936273148145</v>
      </c>
      <c r="B366" s="1" t="s">
        <v>5605</v>
      </c>
      <c r="C366" s="2">
        <v>1452893</v>
      </c>
      <c r="D366" s="2">
        <v>1356028</v>
      </c>
      <c r="E366" s="1" t="s">
        <v>556</v>
      </c>
      <c r="F366" s="2">
        <v>142</v>
      </c>
      <c r="G366" s="1" t="s">
        <v>11786</v>
      </c>
      <c r="H366" t="str">
        <f>VLOOKUP(G366,银行退!A:K,11,FALSE)</f>
        <v>2017-08-14</v>
      </c>
    </row>
    <row r="367" spans="1:8" hidden="1">
      <c r="A367" s="14">
        <v>42963.936354166668</v>
      </c>
      <c r="B367" s="1" t="s">
        <v>5631</v>
      </c>
      <c r="C367" s="2">
        <v>1452894</v>
      </c>
      <c r="D367" s="2">
        <v>1358493</v>
      </c>
      <c r="E367" s="1" t="s">
        <v>572</v>
      </c>
      <c r="F367" s="2">
        <v>1.9</v>
      </c>
      <c r="G367" s="1" t="s">
        <v>11808</v>
      </c>
      <c r="H367" t="str">
        <f>VLOOKUP(G367,银行退!A:K,11,FALSE)</f>
        <v>2017-08-14</v>
      </c>
    </row>
    <row r="368" spans="1:8" hidden="1">
      <c r="A368" s="14">
        <v>42963.936435185184</v>
      </c>
      <c r="B368" s="1" t="s">
        <v>5638</v>
      </c>
      <c r="C368" s="2">
        <v>1452895</v>
      </c>
      <c r="D368" s="2">
        <v>1358589</v>
      </c>
      <c r="E368" s="1" t="s">
        <v>548</v>
      </c>
      <c r="F368" s="2">
        <v>350</v>
      </c>
      <c r="G368" s="1" t="s">
        <v>11814</v>
      </c>
      <c r="H368" t="str">
        <f>VLOOKUP(G368,银行退!A:K,11,FALSE)</f>
        <v>2017-08-14</v>
      </c>
    </row>
    <row r="369" spans="1:8" hidden="1">
      <c r="A369" s="14">
        <v>42963.936516203707</v>
      </c>
      <c r="B369" s="1" t="s">
        <v>5640</v>
      </c>
      <c r="C369" s="2">
        <v>1452896</v>
      </c>
      <c r="D369" s="2">
        <v>1358631</v>
      </c>
      <c r="E369" s="1" t="s">
        <v>522</v>
      </c>
      <c r="F369" s="2">
        <v>556.08000000000004</v>
      </c>
      <c r="G369" s="1" t="s">
        <v>11817</v>
      </c>
      <c r="H369" t="str">
        <f>VLOOKUP(G369,银行退!A:K,11,FALSE)</f>
        <v>2017-08-14</v>
      </c>
    </row>
    <row r="370" spans="1:8" hidden="1">
      <c r="A370" s="14">
        <v>42963.936597222222</v>
      </c>
      <c r="B370" s="1" t="s">
        <v>5678</v>
      </c>
      <c r="C370" s="2">
        <v>1452898</v>
      </c>
      <c r="D370" s="2">
        <v>1359236</v>
      </c>
      <c r="E370" s="1" t="s">
        <v>588</v>
      </c>
      <c r="F370" s="2">
        <v>386.66</v>
      </c>
      <c r="G370" s="1" t="s">
        <v>11846</v>
      </c>
      <c r="H370" t="str">
        <f>VLOOKUP(G370,银行退!A:K,11,FALSE)</f>
        <v>2017-08-14</v>
      </c>
    </row>
    <row r="371" spans="1:8" hidden="1">
      <c r="A371" s="14">
        <v>42963.936678240738</v>
      </c>
      <c r="B371" s="1" t="s">
        <v>5680</v>
      </c>
      <c r="C371" s="2">
        <v>1452899</v>
      </c>
      <c r="D371" s="2">
        <v>1359275</v>
      </c>
      <c r="E371" s="1" t="s">
        <v>544</v>
      </c>
      <c r="F371" s="2">
        <v>2900</v>
      </c>
      <c r="G371" s="1" t="s">
        <v>11849</v>
      </c>
      <c r="H371" t="str">
        <f>VLOOKUP(G371,银行退!A:K,11,FALSE)</f>
        <v>2017-08-14</v>
      </c>
    </row>
    <row r="372" spans="1:8" hidden="1">
      <c r="A372" s="14">
        <v>42963.93677083333</v>
      </c>
      <c r="B372" s="1" t="s">
        <v>5702</v>
      </c>
      <c r="C372" s="2">
        <v>1452900</v>
      </c>
      <c r="D372" s="2">
        <v>1361083</v>
      </c>
      <c r="E372" s="1" t="s">
        <v>552</v>
      </c>
      <c r="F372" s="2">
        <v>350</v>
      </c>
      <c r="G372" s="1" t="s">
        <v>11866</v>
      </c>
      <c r="H372" t="str">
        <f>VLOOKUP(G372,银行退!A:K,11,FALSE)</f>
        <v>2017-08-14</v>
      </c>
    </row>
    <row r="373" spans="1:8" hidden="1">
      <c r="A373" s="14">
        <v>42963.936874999999</v>
      </c>
      <c r="B373" s="1" t="s">
        <v>5722</v>
      </c>
      <c r="C373" s="2">
        <v>1452901</v>
      </c>
      <c r="D373" s="2">
        <v>1361678</v>
      </c>
      <c r="E373" s="1" t="s">
        <v>560</v>
      </c>
      <c r="F373" s="2">
        <v>24.5</v>
      </c>
      <c r="G373" s="1" t="s">
        <v>11883</v>
      </c>
      <c r="H373" t="str">
        <f>VLOOKUP(G373,银行退!A:K,11,FALSE)</f>
        <v>2017-08-14</v>
      </c>
    </row>
    <row r="374" spans="1:8" hidden="1">
      <c r="A374" s="14">
        <v>42963.936967592592</v>
      </c>
      <c r="B374" s="1" t="s">
        <v>5724</v>
      </c>
      <c r="C374" s="2">
        <v>1452902</v>
      </c>
      <c r="D374" s="2">
        <v>1361952</v>
      </c>
      <c r="E374" s="1" t="s">
        <v>11887</v>
      </c>
      <c r="F374" s="2">
        <v>94.5</v>
      </c>
      <c r="G374" s="1" t="s">
        <v>11886</v>
      </c>
      <c r="H374" t="str">
        <f>VLOOKUP(G374,银行退!A:K,11,FALSE)</f>
        <v>2017-08-14</v>
      </c>
    </row>
    <row r="375" spans="1:8" hidden="1">
      <c r="A375" s="14">
        <v>42963.937060185184</v>
      </c>
      <c r="B375" s="1" t="s">
        <v>5727</v>
      </c>
      <c r="C375" s="2">
        <v>1452903</v>
      </c>
      <c r="D375" s="2">
        <v>1361965</v>
      </c>
      <c r="E375" s="1" t="s">
        <v>580</v>
      </c>
      <c r="F375" s="2">
        <v>100</v>
      </c>
      <c r="G375" s="1" t="s">
        <v>11890</v>
      </c>
      <c r="H375" t="str">
        <f>VLOOKUP(G375,银行退!A:K,11,FALSE)</f>
        <v>2017-08-14</v>
      </c>
    </row>
    <row r="376" spans="1:8" hidden="1">
      <c r="A376" s="14">
        <v>42963.9371875</v>
      </c>
      <c r="B376" s="1" t="s">
        <v>5727</v>
      </c>
      <c r="C376" s="2">
        <v>1452905</v>
      </c>
      <c r="D376" s="2">
        <v>1362033</v>
      </c>
      <c r="E376" s="1" t="s">
        <v>580</v>
      </c>
      <c r="F376" s="2">
        <v>100</v>
      </c>
      <c r="G376" s="1" t="s">
        <v>11893</v>
      </c>
      <c r="H376" t="str">
        <f>VLOOKUP(G376,银行退!A:K,11,FALSE)</f>
        <v>2017-08-14</v>
      </c>
    </row>
    <row r="377" spans="1:8" hidden="1">
      <c r="A377" s="14">
        <v>42963.937280092592</v>
      </c>
      <c r="B377" s="1" t="s">
        <v>5769</v>
      </c>
      <c r="C377" s="2">
        <v>1452907</v>
      </c>
      <c r="D377" s="2">
        <v>1365067</v>
      </c>
      <c r="E377" s="1" t="s">
        <v>540</v>
      </c>
      <c r="F377" s="2">
        <v>2000</v>
      </c>
      <c r="G377" s="1" t="s">
        <v>11924</v>
      </c>
      <c r="H377" t="str">
        <f>VLOOKUP(G377,银行退!A:K,11,FALSE)</f>
        <v>2017-08-14</v>
      </c>
    </row>
    <row r="378" spans="1:8" hidden="1">
      <c r="A378" s="14">
        <v>42963.937361111108</v>
      </c>
      <c r="B378" s="1" t="s">
        <v>5783</v>
      </c>
      <c r="C378" s="2">
        <v>1452908</v>
      </c>
      <c r="D378" s="2">
        <v>1365951</v>
      </c>
      <c r="E378" s="1" t="s">
        <v>531</v>
      </c>
      <c r="F378" s="2">
        <v>1591.2</v>
      </c>
      <c r="G378" s="1" t="s">
        <v>11936</v>
      </c>
      <c r="H378" t="str">
        <f>VLOOKUP(G378,银行退!A:K,11,FALSE)</f>
        <v>2017-08-14</v>
      </c>
    </row>
    <row r="379" spans="1:8" hidden="1">
      <c r="A379" s="14">
        <v>42963.937442129631</v>
      </c>
      <c r="B379" s="1" t="s">
        <v>5789</v>
      </c>
      <c r="C379" s="2">
        <v>1452909</v>
      </c>
      <c r="D379" s="2">
        <v>1372459</v>
      </c>
      <c r="E379" s="1" t="s">
        <v>568</v>
      </c>
      <c r="F379" s="2">
        <v>1670.91</v>
      </c>
      <c r="G379" s="1" t="s">
        <v>11942</v>
      </c>
      <c r="H379" t="str">
        <f>VLOOKUP(G379,银行退!A:K,11,FALSE)</f>
        <v>2017-08-14</v>
      </c>
    </row>
    <row r="380" spans="1:8" hidden="1">
      <c r="A380" s="14">
        <v>42963.937523148146</v>
      </c>
      <c r="B380" s="1" t="s">
        <v>5808</v>
      </c>
      <c r="C380" s="2">
        <v>1452910</v>
      </c>
      <c r="D380" s="2">
        <v>1377087</v>
      </c>
      <c r="E380" s="1" t="s">
        <v>536</v>
      </c>
      <c r="F380" s="2">
        <v>132</v>
      </c>
      <c r="G380" s="1" t="s">
        <v>11957</v>
      </c>
      <c r="H380" t="str">
        <f>VLOOKUP(G380,银行退!A:K,11,FALSE)</f>
        <v>2017-08-14</v>
      </c>
    </row>
    <row r="381" spans="1:8" hidden="1">
      <c r="A381" s="14">
        <v>42963.937604166669</v>
      </c>
      <c r="B381" s="1" t="s">
        <v>5830</v>
      </c>
      <c r="C381" s="2">
        <v>1452911</v>
      </c>
      <c r="D381" s="2">
        <v>1380203</v>
      </c>
      <c r="E381" s="1" t="s">
        <v>527</v>
      </c>
      <c r="F381" s="2">
        <v>600</v>
      </c>
      <c r="G381" s="1" t="s">
        <v>11975</v>
      </c>
      <c r="H381" t="str">
        <f>VLOOKUP(G381,银行退!A:K,11,FALSE)</f>
        <v>2017-08-14</v>
      </c>
    </row>
    <row r="382" spans="1:8" hidden="1">
      <c r="A382" s="14">
        <v>42963.937685185185</v>
      </c>
      <c r="B382" s="1" t="s">
        <v>5856</v>
      </c>
      <c r="C382" s="2">
        <v>1452913</v>
      </c>
      <c r="D382" s="2">
        <v>1381764</v>
      </c>
      <c r="E382" s="1" t="s">
        <v>518</v>
      </c>
      <c r="F382" s="2">
        <v>31.5</v>
      </c>
      <c r="G382" s="1" t="s">
        <v>11996</v>
      </c>
      <c r="H382" t="str">
        <f>VLOOKUP(G382,银行退!A:K,11,FALSE)</f>
        <v>2017-08-14</v>
      </c>
    </row>
    <row r="383" spans="1:8" hidden="1">
      <c r="A383" s="14">
        <v>42963.9377662037</v>
      </c>
      <c r="B383" s="1" t="s">
        <v>5892</v>
      </c>
      <c r="C383" s="2">
        <v>1452914</v>
      </c>
      <c r="D383" s="2">
        <v>1383781</v>
      </c>
      <c r="E383" s="1" t="s">
        <v>507</v>
      </c>
      <c r="F383" s="2">
        <v>1113.2</v>
      </c>
      <c r="G383" s="1" t="s">
        <v>12023</v>
      </c>
      <c r="H383" t="str">
        <f>VLOOKUP(G383,银行退!A:K,11,FALSE)</f>
        <v>2017-08-14</v>
      </c>
    </row>
    <row r="384" spans="1:8" hidden="1">
      <c r="A384" s="14">
        <v>42963.937847222223</v>
      </c>
      <c r="B384" s="1" t="s">
        <v>5894</v>
      </c>
      <c r="C384" s="2">
        <v>1452916</v>
      </c>
      <c r="D384" s="2">
        <v>1383851</v>
      </c>
      <c r="E384" s="1" t="s">
        <v>507</v>
      </c>
      <c r="F384" s="2">
        <v>1245.2</v>
      </c>
      <c r="G384" s="1" t="s">
        <v>12026</v>
      </c>
      <c r="H384" t="str">
        <f>VLOOKUP(G384,银行退!A:K,11,FALSE)</f>
        <v>2017-08-14</v>
      </c>
    </row>
    <row r="385" spans="1:8" hidden="1">
      <c r="A385" s="14">
        <v>42963.937962962962</v>
      </c>
      <c r="B385" s="1" t="s">
        <v>5950</v>
      </c>
      <c r="C385" s="2">
        <v>1452917</v>
      </c>
      <c r="D385" s="2">
        <v>1385768</v>
      </c>
      <c r="E385" s="1" t="s">
        <v>502</v>
      </c>
      <c r="F385" s="2">
        <v>1000</v>
      </c>
      <c r="G385" s="1" t="s">
        <v>12068</v>
      </c>
      <c r="H385" t="str">
        <f>VLOOKUP(G385,银行退!A:K,11,FALSE)</f>
        <v>2017-08-14</v>
      </c>
    </row>
    <row r="386" spans="1:8" hidden="1">
      <c r="A386" s="14">
        <v>42963.938055555554</v>
      </c>
      <c r="B386" s="1" t="s">
        <v>5969</v>
      </c>
      <c r="C386" s="2">
        <v>1452918</v>
      </c>
      <c r="D386" s="2">
        <v>1385936</v>
      </c>
      <c r="E386" s="1" t="s">
        <v>514</v>
      </c>
      <c r="F386" s="2">
        <v>763.2</v>
      </c>
      <c r="G386" s="1" t="s">
        <v>12081</v>
      </c>
      <c r="H386" t="str">
        <f>VLOOKUP(G386,银行退!A:K,11,FALSE)</f>
        <v>2017-08-14</v>
      </c>
    </row>
    <row r="387" spans="1:8" hidden="1">
      <c r="A387" s="14">
        <v>42963.938136574077</v>
      </c>
      <c r="B387" s="1" t="s">
        <v>5985</v>
      </c>
      <c r="C387" s="2">
        <v>1452920</v>
      </c>
      <c r="D387" s="2">
        <v>1386240</v>
      </c>
      <c r="E387" s="1" t="s">
        <v>489</v>
      </c>
      <c r="F387" s="2">
        <v>342.28</v>
      </c>
      <c r="G387" s="1" t="s">
        <v>12094</v>
      </c>
      <c r="H387" t="str">
        <f>VLOOKUP(G387,银行退!A:K,11,FALSE)</f>
        <v>2017-08-14</v>
      </c>
    </row>
    <row r="388" spans="1:8" hidden="1">
      <c r="A388" s="14">
        <v>42963.93822916667</v>
      </c>
      <c r="B388" s="1" t="s">
        <v>5453</v>
      </c>
      <c r="C388" s="2">
        <v>1452922</v>
      </c>
      <c r="D388" s="2">
        <v>1390913</v>
      </c>
      <c r="E388" s="1" t="s">
        <v>493</v>
      </c>
      <c r="F388" s="2">
        <v>500</v>
      </c>
      <c r="G388" s="1" t="s">
        <v>12147</v>
      </c>
      <c r="H388" t="str">
        <f>VLOOKUP(G388,银行退!A:K,11,FALSE)</f>
        <v>2017-08-14</v>
      </c>
    </row>
    <row r="389" spans="1:8" hidden="1">
      <c r="A389" s="14">
        <v>42963.938368055555</v>
      </c>
      <c r="B389" s="1" t="s">
        <v>6054</v>
      </c>
      <c r="C389" s="2">
        <v>1452924</v>
      </c>
      <c r="D389" s="2">
        <v>1390932</v>
      </c>
      <c r="E389" s="1" t="s">
        <v>498</v>
      </c>
      <c r="F389" s="2">
        <v>20</v>
      </c>
      <c r="G389" s="1" t="s">
        <v>12150</v>
      </c>
      <c r="H389" t="str">
        <f>VLOOKUP(G389,银行退!A:K,11,FALSE)</f>
        <v>2017-08-14</v>
      </c>
    </row>
    <row r="390" spans="1:8" hidden="1">
      <c r="A390" s="14">
        <v>42963.938460648147</v>
      </c>
      <c r="B390" s="1" t="s">
        <v>6136</v>
      </c>
      <c r="C390" s="2">
        <v>1452926</v>
      </c>
      <c r="D390" s="2">
        <v>1395435</v>
      </c>
      <c r="E390" s="1" t="s">
        <v>485</v>
      </c>
      <c r="F390" s="2">
        <v>82.5</v>
      </c>
      <c r="G390" s="1" t="s">
        <v>12213</v>
      </c>
      <c r="H390" t="str">
        <f>VLOOKUP(G390,银行退!A:K,11,FALSE)</f>
        <v>2017-08-14</v>
      </c>
    </row>
    <row r="391" spans="1:8" hidden="1">
      <c r="A391" s="14">
        <v>42970.64135416667</v>
      </c>
      <c r="B391" s="1" t="s">
        <v>7926</v>
      </c>
      <c r="C391" s="2">
        <v>1595451</v>
      </c>
      <c r="D391" s="2">
        <v>1494610</v>
      </c>
      <c r="E391" s="1" t="s">
        <v>132</v>
      </c>
      <c r="F391" s="2">
        <v>11010</v>
      </c>
      <c r="G391" s="1" t="s">
        <v>13530</v>
      </c>
      <c r="H391" t="str">
        <f>VLOOKUP(G391,银行退!A:K,11,FALSE)</f>
        <v>2017-08-18</v>
      </c>
    </row>
    <row r="392" spans="1:8" hidden="1">
      <c r="A392" s="14">
        <v>42971.411122685182</v>
      </c>
      <c r="B392" s="1" t="s">
        <v>8114</v>
      </c>
      <c r="C392" s="2">
        <v>1609070</v>
      </c>
      <c r="D392" s="2">
        <v>1500066</v>
      </c>
      <c r="E392" s="1" t="s">
        <v>97</v>
      </c>
      <c r="F392" s="2">
        <v>168</v>
      </c>
      <c r="G392" s="1" t="s">
        <v>13671</v>
      </c>
      <c r="H392" t="str">
        <f>VLOOKUP(G392,银行退!A:K,11,FALSE)</f>
        <v>2017-08-18</v>
      </c>
    </row>
    <row r="393" spans="1:8" hidden="1">
      <c r="A393" s="14">
        <v>42971.628946759258</v>
      </c>
      <c r="B393" s="1" t="s">
        <v>14318</v>
      </c>
      <c r="C393" s="2">
        <v>1620152</v>
      </c>
      <c r="D393" s="2">
        <v>1561076</v>
      </c>
      <c r="E393" s="1" t="s">
        <v>25</v>
      </c>
      <c r="F393" s="2">
        <v>5000</v>
      </c>
      <c r="G393" s="1" t="s">
        <v>14349</v>
      </c>
      <c r="H393" t="e">
        <f>VLOOKUP(G393,银行退!A:K,11,FALSE)</f>
        <v>#N/A</v>
      </c>
    </row>
    <row r="394" spans="1:8" hidden="1">
      <c r="A394" s="14">
        <v>42972.38795138889</v>
      </c>
      <c r="B394" s="1" t="s">
        <v>5314</v>
      </c>
      <c r="C394" s="2">
        <v>1631423</v>
      </c>
      <c r="D394" s="2">
        <v>1535258</v>
      </c>
      <c r="E394" s="1" t="s">
        <v>40</v>
      </c>
      <c r="F394" s="2">
        <v>20000</v>
      </c>
      <c r="G394" s="1" t="s">
        <v>14344</v>
      </c>
      <c r="H394" t="e">
        <f>VLOOKUP(G394,银行退!A:K,11,FALSE)</f>
        <v>#N/A</v>
      </c>
    </row>
    <row r="395" spans="1:8" hidden="1">
      <c r="A395" s="14">
        <v>42972.471909722219</v>
      </c>
      <c r="B395" s="1" t="s">
        <v>7578</v>
      </c>
      <c r="C395" s="2">
        <v>1638168</v>
      </c>
      <c r="D395" s="2">
        <v>1475093</v>
      </c>
      <c r="E395" s="1" t="s">
        <v>201</v>
      </c>
      <c r="F395" s="2">
        <v>5984</v>
      </c>
      <c r="G395" s="1" t="s">
        <v>13276</v>
      </c>
      <c r="H395" t="str">
        <f>VLOOKUP(G395,银行退!A:K,11,FALSE)</f>
        <v>2017-08-17</v>
      </c>
    </row>
    <row r="396" spans="1:8" hidden="1">
      <c r="A396" s="14">
        <v>42972.684976851851</v>
      </c>
      <c r="B396" s="1" t="s">
        <v>5811</v>
      </c>
      <c r="C396" s="2">
        <v>1645823</v>
      </c>
      <c r="D396" s="2">
        <v>1377647</v>
      </c>
      <c r="E396" s="1" t="s">
        <v>451</v>
      </c>
      <c r="F396" s="2">
        <v>94.5</v>
      </c>
      <c r="G396" s="1" t="s">
        <v>11959</v>
      </c>
      <c r="H396" t="str">
        <f>VLOOKUP(G396,银行退!A:K,11,FALSE)</f>
        <v>2017-08-15</v>
      </c>
    </row>
    <row r="397" spans="1:8" hidden="1">
      <c r="A397" s="14">
        <v>42972.685173611113</v>
      </c>
      <c r="B397" s="1" t="s">
        <v>5824</v>
      </c>
      <c r="C397" s="2">
        <v>1645829</v>
      </c>
      <c r="D397" s="2">
        <v>1378111</v>
      </c>
      <c r="E397" s="1" t="s">
        <v>475</v>
      </c>
      <c r="F397" s="2">
        <v>586</v>
      </c>
      <c r="G397" s="1" t="s">
        <v>11969</v>
      </c>
      <c r="H397" t="str">
        <f>VLOOKUP(G397,银行退!A:K,11,FALSE)</f>
        <v>2017-08-15</v>
      </c>
    </row>
    <row r="398" spans="1:8" hidden="1">
      <c r="A398" s="14">
        <v>42972.685636574075</v>
      </c>
      <c r="B398" s="1" t="s">
        <v>5875</v>
      </c>
      <c r="C398" s="2">
        <v>1645854</v>
      </c>
      <c r="D398" s="2">
        <v>1382758</v>
      </c>
      <c r="E398" s="1" t="s">
        <v>362</v>
      </c>
      <c r="F398" s="2">
        <v>741.2</v>
      </c>
      <c r="G398" s="1" t="s">
        <v>12010</v>
      </c>
      <c r="H398" t="str">
        <f>VLOOKUP(G398,银行退!A:K,11,FALSE)</f>
        <v>2017-08-15</v>
      </c>
    </row>
    <row r="399" spans="1:8" hidden="1">
      <c r="A399" s="14">
        <v>42972.685740740744</v>
      </c>
      <c r="B399" s="1" t="s">
        <v>5878</v>
      </c>
      <c r="C399" s="2">
        <v>1645860</v>
      </c>
      <c r="D399" s="2">
        <v>1382828</v>
      </c>
      <c r="E399" s="1" t="s">
        <v>362</v>
      </c>
      <c r="F399" s="2">
        <v>881.2</v>
      </c>
      <c r="G399" s="1" t="s">
        <v>12012</v>
      </c>
      <c r="H399" t="str">
        <f>VLOOKUP(G399,银行退!A:K,11,FALSE)</f>
        <v>2017-08-15</v>
      </c>
    </row>
    <row r="400" spans="1:8" hidden="1">
      <c r="A400" s="14">
        <v>42972.685868055552</v>
      </c>
      <c r="B400" s="1" t="s">
        <v>5912</v>
      </c>
      <c r="C400" s="2">
        <v>1645869</v>
      </c>
      <c r="D400" s="2">
        <v>1384775</v>
      </c>
      <c r="E400" s="1" t="s">
        <v>471</v>
      </c>
      <c r="F400" s="2">
        <v>205.13</v>
      </c>
      <c r="G400" s="1" t="s">
        <v>12039</v>
      </c>
      <c r="H400" t="str">
        <f>VLOOKUP(G400,银行退!A:K,11,FALSE)</f>
        <v>2017-08-15</v>
      </c>
    </row>
    <row r="401" spans="1:8" hidden="1">
      <c r="A401" s="14">
        <v>42972.685949074075</v>
      </c>
      <c r="B401" s="1" t="s">
        <v>5943</v>
      </c>
      <c r="C401" s="2">
        <v>1645880</v>
      </c>
      <c r="D401" s="2">
        <v>1385585</v>
      </c>
      <c r="E401" s="1" t="s">
        <v>467</v>
      </c>
      <c r="F401" s="2">
        <v>5500</v>
      </c>
      <c r="G401" s="1" t="s">
        <v>12062</v>
      </c>
      <c r="H401" t="str">
        <f>VLOOKUP(G401,银行退!A:K,11,FALSE)</f>
        <v>2017-08-15</v>
      </c>
    </row>
    <row r="402" spans="1:8" hidden="1">
      <c r="A402" s="14">
        <v>42972.686145833337</v>
      </c>
      <c r="B402" s="1" t="s">
        <v>6081</v>
      </c>
      <c r="C402" s="2">
        <v>1645886</v>
      </c>
      <c r="D402" s="2">
        <v>1392632</v>
      </c>
      <c r="E402" s="1" t="s">
        <v>12172</v>
      </c>
      <c r="F402" s="2">
        <v>900</v>
      </c>
      <c r="G402" s="1" t="s">
        <v>12171</v>
      </c>
      <c r="H402" t="str">
        <f>VLOOKUP(G402,银行退!A:K,11,FALSE)</f>
        <v>2017-08-15</v>
      </c>
    </row>
    <row r="403" spans="1:8" hidden="1">
      <c r="A403" s="14">
        <v>42972.686319444445</v>
      </c>
      <c r="B403" s="1" t="s">
        <v>6169</v>
      </c>
      <c r="C403" s="2">
        <v>1645895</v>
      </c>
      <c r="D403" s="2">
        <v>1396778</v>
      </c>
      <c r="E403" s="1" t="s">
        <v>447</v>
      </c>
      <c r="F403" s="2">
        <v>32.5</v>
      </c>
      <c r="G403" s="1" t="s">
        <v>12238</v>
      </c>
      <c r="H403" t="str">
        <f>VLOOKUP(G403,银行退!A:K,11,FALSE)</f>
        <v>2017-08-15</v>
      </c>
    </row>
    <row r="404" spans="1:8" hidden="1">
      <c r="A404" s="14">
        <v>42972.686435185184</v>
      </c>
      <c r="B404" s="1" t="s">
        <v>6171</v>
      </c>
      <c r="C404" s="2">
        <v>1645899</v>
      </c>
      <c r="D404" s="2">
        <v>1396849</v>
      </c>
      <c r="E404" s="1" t="s">
        <v>463</v>
      </c>
      <c r="F404" s="2">
        <v>93</v>
      </c>
      <c r="G404" s="1" t="s">
        <v>12240</v>
      </c>
      <c r="H404" t="str">
        <f>VLOOKUP(G404,银行退!A:K,11,FALSE)</f>
        <v>2017-08-15</v>
      </c>
    </row>
    <row r="405" spans="1:8" hidden="1">
      <c r="A405" s="14">
        <v>42972.686539351853</v>
      </c>
      <c r="B405" s="1" t="s">
        <v>6214</v>
      </c>
      <c r="C405" s="2">
        <v>1645904</v>
      </c>
      <c r="D405" s="2">
        <v>1397807</v>
      </c>
      <c r="E405" s="1" t="s">
        <v>459</v>
      </c>
      <c r="F405" s="2">
        <v>362.76</v>
      </c>
      <c r="G405" s="1" t="s">
        <v>12272</v>
      </c>
      <c r="H405" t="str">
        <f>VLOOKUP(G405,银行退!A:K,11,FALSE)</f>
        <v>2017-08-15</v>
      </c>
    </row>
    <row r="406" spans="1:8" hidden="1">
      <c r="A406" s="14">
        <v>42972.686631944445</v>
      </c>
      <c r="B406" s="1" t="s">
        <v>6251</v>
      </c>
      <c r="C406" s="2">
        <v>1645911</v>
      </c>
      <c r="D406" s="2">
        <v>1398760</v>
      </c>
      <c r="E406" s="1" t="s">
        <v>455</v>
      </c>
      <c r="F406" s="2">
        <v>268.02999999999997</v>
      </c>
      <c r="G406" s="1" t="s">
        <v>12300</v>
      </c>
      <c r="H406" t="str">
        <f>VLOOKUP(G406,银行退!A:K,11,FALSE)</f>
        <v>2017-08-15</v>
      </c>
    </row>
    <row r="407" spans="1:8" hidden="1">
      <c r="A407" s="14">
        <v>42972.686712962961</v>
      </c>
      <c r="B407" s="1" t="s">
        <v>6281</v>
      </c>
      <c r="C407" s="2">
        <v>1645913</v>
      </c>
      <c r="D407" s="2">
        <v>1407282</v>
      </c>
      <c r="E407" s="1" t="s">
        <v>417</v>
      </c>
      <c r="F407" s="2">
        <v>5000</v>
      </c>
      <c r="G407" s="1" t="s">
        <v>12322</v>
      </c>
      <c r="H407" t="str">
        <f>VLOOKUP(G407,银行退!A:K,11,FALSE)</f>
        <v>2017-08-15</v>
      </c>
    </row>
    <row r="408" spans="1:8" hidden="1">
      <c r="A408" s="14">
        <v>42972.686828703707</v>
      </c>
      <c r="B408" s="1" t="s">
        <v>6292</v>
      </c>
      <c r="C408" s="2">
        <v>1645922</v>
      </c>
      <c r="D408" s="2">
        <v>1407498</v>
      </c>
      <c r="E408" s="1" t="s">
        <v>443</v>
      </c>
      <c r="F408" s="2">
        <v>182.42</v>
      </c>
      <c r="G408" s="1" t="s">
        <v>12330</v>
      </c>
      <c r="H408" t="str">
        <f>VLOOKUP(G408,银行退!A:K,11,FALSE)</f>
        <v>2017-08-15</v>
      </c>
    </row>
    <row r="409" spans="1:8" hidden="1">
      <c r="A409" s="14">
        <v>42972.686990740738</v>
      </c>
      <c r="B409" s="1" t="s">
        <v>6274</v>
      </c>
      <c r="C409" s="2">
        <v>1645928</v>
      </c>
      <c r="D409" s="2">
        <v>1407578</v>
      </c>
      <c r="E409" s="1" t="s">
        <v>251</v>
      </c>
      <c r="F409" s="2">
        <v>800</v>
      </c>
      <c r="G409" s="1" t="s">
        <v>12332</v>
      </c>
      <c r="H409" t="str">
        <f>VLOOKUP(G409,银行退!A:K,11,FALSE)</f>
        <v>2017-08-17</v>
      </c>
    </row>
    <row r="410" spans="1:8" hidden="1">
      <c r="A410" s="14">
        <v>42972.687083333331</v>
      </c>
      <c r="B410" s="1" t="s">
        <v>6315</v>
      </c>
      <c r="C410" s="2">
        <v>1645931</v>
      </c>
      <c r="D410" s="2">
        <v>1410746</v>
      </c>
      <c r="E410" s="1" t="s">
        <v>388</v>
      </c>
      <c r="F410" s="2">
        <v>274.98</v>
      </c>
      <c r="G410" s="1" t="s">
        <v>12348</v>
      </c>
      <c r="H410" t="str">
        <f>VLOOKUP(G410,银行退!A:K,11,FALSE)</f>
        <v>2017-08-15</v>
      </c>
    </row>
    <row r="411" spans="1:8" hidden="1">
      <c r="A411" s="14">
        <v>42972.687141203707</v>
      </c>
      <c r="B411" s="1" t="s">
        <v>6338</v>
      </c>
      <c r="C411" s="2">
        <v>1645938</v>
      </c>
      <c r="D411" s="2">
        <v>1413304</v>
      </c>
      <c r="E411" s="1" t="s">
        <v>439</v>
      </c>
      <c r="F411" s="2">
        <v>189.35</v>
      </c>
      <c r="G411" s="1" t="s">
        <v>12365</v>
      </c>
      <c r="H411" t="str">
        <f>VLOOKUP(G411,银行退!A:K,11,FALSE)</f>
        <v>2017-08-15</v>
      </c>
    </row>
    <row r="412" spans="1:8" hidden="1">
      <c r="A412" s="14">
        <v>42972.6872337963</v>
      </c>
      <c r="B412" s="1" t="s">
        <v>6389</v>
      </c>
      <c r="C412" s="2">
        <v>1645940</v>
      </c>
      <c r="D412" s="2">
        <v>1414548</v>
      </c>
      <c r="E412" s="1" t="s">
        <v>421</v>
      </c>
      <c r="F412" s="2">
        <v>4140.92</v>
      </c>
      <c r="G412" s="1" t="s">
        <v>12398</v>
      </c>
      <c r="H412" t="str">
        <f>VLOOKUP(G412,银行退!A:K,11,FALSE)</f>
        <v>2017-08-15</v>
      </c>
    </row>
    <row r="413" spans="1:8" hidden="1">
      <c r="A413" s="14">
        <v>42972.687326388892</v>
      </c>
      <c r="B413" s="1" t="s">
        <v>6404</v>
      </c>
      <c r="C413" s="2">
        <v>1645945</v>
      </c>
      <c r="D413" s="2">
        <v>1415055</v>
      </c>
      <c r="E413" s="1" t="s">
        <v>433</v>
      </c>
      <c r="F413" s="2">
        <v>446</v>
      </c>
      <c r="G413" s="1" t="s">
        <v>12408</v>
      </c>
      <c r="H413" t="str">
        <f>VLOOKUP(G413,银行退!A:K,11,FALSE)</f>
        <v>2017-08-15</v>
      </c>
    </row>
    <row r="414" spans="1:8" hidden="1">
      <c r="A414" s="14">
        <v>42972.687418981484</v>
      </c>
      <c r="B414" s="1" t="s">
        <v>6408</v>
      </c>
      <c r="C414" s="2">
        <v>1645955</v>
      </c>
      <c r="D414" s="2">
        <v>1415120</v>
      </c>
      <c r="E414" s="1" t="s">
        <v>433</v>
      </c>
      <c r="F414" s="2">
        <v>21</v>
      </c>
      <c r="G414" s="1" t="s">
        <v>12410</v>
      </c>
      <c r="H414" t="str">
        <f>VLOOKUP(G414,银行退!A:K,11,FALSE)</f>
        <v>2017-08-15</v>
      </c>
    </row>
    <row r="415" spans="1:8" hidden="1">
      <c r="A415" s="14">
        <v>42972.6875</v>
      </c>
      <c r="B415" s="1" t="s">
        <v>6434</v>
      </c>
      <c r="C415" s="2">
        <v>1645956</v>
      </c>
      <c r="D415" s="2">
        <v>1415815</v>
      </c>
      <c r="E415" s="1" t="s">
        <v>429</v>
      </c>
      <c r="F415" s="2">
        <v>387.5</v>
      </c>
      <c r="G415" s="1" t="s">
        <v>12429</v>
      </c>
      <c r="H415" t="str">
        <f>VLOOKUP(G415,银行退!A:K,11,FALSE)</f>
        <v>2017-08-15</v>
      </c>
    </row>
    <row r="416" spans="1:8" hidden="1">
      <c r="A416" s="14">
        <v>42972.687592592592</v>
      </c>
      <c r="B416" s="1" t="s">
        <v>6441</v>
      </c>
      <c r="C416" s="2">
        <v>1645959</v>
      </c>
      <c r="D416" s="2">
        <v>1415843</v>
      </c>
      <c r="E416" s="1" t="s">
        <v>425</v>
      </c>
      <c r="F416" s="2">
        <v>65</v>
      </c>
      <c r="G416" s="1" t="s">
        <v>12434</v>
      </c>
      <c r="H416" t="str">
        <f>VLOOKUP(G416,银行退!A:K,11,FALSE)</f>
        <v>2017-08-15</v>
      </c>
    </row>
    <row r="417" spans="1:8" hidden="1">
      <c r="A417" s="14">
        <v>42972.687662037039</v>
      </c>
      <c r="B417" s="1" t="s">
        <v>6444</v>
      </c>
      <c r="C417" s="2">
        <v>1645964</v>
      </c>
      <c r="D417" s="2">
        <v>1415897</v>
      </c>
      <c r="E417" s="1" t="s">
        <v>409</v>
      </c>
      <c r="F417" s="2">
        <v>120</v>
      </c>
      <c r="G417" s="1" t="s">
        <v>12436</v>
      </c>
      <c r="H417" t="str">
        <f>VLOOKUP(G417,银行退!A:K,11,FALSE)</f>
        <v>2017-08-15</v>
      </c>
    </row>
    <row r="418" spans="1:8" hidden="1">
      <c r="A418" s="14">
        <v>42972.687754629631</v>
      </c>
      <c r="B418" s="1" t="s">
        <v>6447</v>
      </c>
      <c r="C418" s="2">
        <v>1645968</v>
      </c>
      <c r="D418" s="2">
        <v>1415989</v>
      </c>
      <c r="E418" s="1" t="s">
        <v>370</v>
      </c>
      <c r="F418" s="2">
        <v>9</v>
      </c>
      <c r="G418" s="1" t="s">
        <v>12438</v>
      </c>
      <c r="H418" t="str">
        <f>VLOOKUP(G418,银行退!A:K,11,FALSE)</f>
        <v>2017-08-15</v>
      </c>
    </row>
    <row r="419" spans="1:8" hidden="1">
      <c r="A419" s="14">
        <v>42972.687835648147</v>
      </c>
      <c r="B419" s="1" t="s">
        <v>6450</v>
      </c>
      <c r="C419" s="2">
        <v>1645975</v>
      </c>
      <c r="D419" s="2">
        <v>1416058</v>
      </c>
      <c r="E419" s="1" t="s">
        <v>370</v>
      </c>
      <c r="F419" s="2">
        <v>16</v>
      </c>
      <c r="G419" s="1" t="s">
        <v>12440</v>
      </c>
      <c r="H419" t="str">
        <f>VLOOKUP(G419,银行退!A:K,11,FALSE)</f>
        <v>2017-08-15</v>
      </c>
    </row>
    <row r="420" spans="1:8" hidden="1">
      <c r="A420" s="14">
        <v>42972.687951388885</v>
      </c>
      <c r="B420" s="1" t="s">
        <v>6466</v>
      </c>
      <c r="C420" s="2">
        <v>1645976</v>
      </c>
      <c r="D420" s="2">
        <v>1416289</v>
      </c>
      <c r="E420" s="1" t="s">
        <v>400</v>
      </c>
      <c r="F420" s="2">
        <v>650</v>
      </c>
      <c r="G420" s="1" t="s">
        <v>12451</v>
      </c>
      <c r="H420" t="str">
        <f>VLOOKUP(G420,银行退!A:K,11,FALSE)</f>
        <v>2017-08-15</v>
      </c>
    </row>
    <row r="421" spans="1:8" hidden="1">
      <c r="A421" s="14">
        <v>42972.688067129631</v>
      </c>
      <c r="B421" s="1" t="s">
        <v>6469</v>
      </c>
      <c r="C421" s="2">
        <v>1645982</v>
      </c>
      <c r="D421" s="2">
        <v>1416489</v>
      </c>
      <c r="E421" s="1" t="s">
        <v>405</v>
      </c>
      <c r="F421" s="2">
        <v>469.44</v>
      </c>
      <c r="G421" s="1" t="s">
        <v>12453</v>
      </c>
      <c r="H421" t="str">
        <f>VLOOKUP(G421,银行退!A:K,11,FALSE)</f>
        <v>2017-08-15</v>
      </c>
    </row>
    <row r="422" spans="1:8" hidden="1">
      <c r="A422" s="14">
        <v>42972.688136574077</v>
      </c>
      <c r="B422" s="1" t="s">
        <v>6483</v>
      </c>
      <c r="C422" s="2">
        <v>1645988</v>
      </c>
      <c r="D422" s="2">
        <v>1417328</v>
      </c>
      <c r="E422" s="1" t="s">
        <v>413</v>
      </c>
      <c r="F422" s="2">
        <v>400</v>
      </c>
      <c r="G422" s="1" t="s">
        <v>12463</v>
      </c>
      <c r="H422" t="str">
        <f>VLOOKUP(G422,银行退!A:K,11,FALSE)</f>
        <v>2017-08-15</v>
      </c>
    </row>
    <row r="423" spans="1:8" hidden="1">
      <c r="A423" s="14">
        <v>42972.688217592593</v>
      </c>
      <c r="B423" s="1" t="s">
        <v>6538</v>
      </c>
      <c r="C423" s="2">
        <v>1645991</v>
      </c>
      <c r="D423" s="2">
        <v>1420709</v>
      </c>
      <c r="E423" s="1" t="s">
        <v>395</v>
      </c>
      <c r="F423" s="2">
        <v>71</v>
      </c>
      <c r="G423" s="1" t="s">
        <v>12504</v>
      </c>
      <c r="H423" t="str">
        <f>VLOOKUP(G423,银行退!A:K,11,FALSE)</f>
        <v>2017-08-15</v>
      </c>
    </row>
    <row r="424" spans="1:8" hidden="1">
      <c r="A424" s="14">
        <v>42972.688298611109</v>
      </c>
      <c r="B424" s="1" t="s">
        <v>6609</v>
      </c>
      <c r="C424" s="2">
        <v>1645994</v>
      </c>
      <c r="D424" s="2">
        <v>1422490</v>
      </c>
      <c r="E424" s="1" t="s">
        <v>380</v>
      </c>
      <c r="F424" s="2">
        <v>100</v>
      </c>
      <c r="G424" s="1" t="s">
        <v>12559</v>
      </c>
      <c r="H424" t="str">
        <f>VLOOKUP(G424,银行退!A:K,11,FALSE)</f>
        <v>2017-08-15</v>
      </c>
    </row>
    <row r="425" spans="1:8" hidden="1">
      <c r="A425" s="14">
        <v>42972.688379629632</v>
      </c>
      <c r="B425" s="1" t="s">
        <v>6612</v>
      </c>
      <c r="C425" s="2">
        <v>1646000</v>
      </c>
      <c r="D425" s="2">
        <v>1422541</v>
      </c>
      <c r="E425" s="1" t="s">
        <v>376</v>
      </c>
      <c r="F425" s="2">
        <v>760</v>
      </c>
      <c r="G425" s="1" t="s">
        <v>12561</v>
      </c>
      <c r="H425" t="str">
        <f>VLOOKUP(G425,银行退!A:K,11,FALSE)</f>
        <v>2017-08-15</v>
      </c>
    </row>
    <row r="426" spans="1:8" hidden="1">
      <c r="A426" s="14">
        <v>42972.688449074078</v>
      </c>
      <c r="B426" s="1" t="s">
        <v>6639</v>
      </c>
      <c r="C426" s="2">
        <v>1646006</v>
      </c>
      <c r="D426" s="2">
        <v>1423771</v>
      </c>
      <c r="E426" s="1" t="s">
        <v>337</v>
      </c>
      <c r="F426" s="2">
        <v>1154.72</v>
      </c>
      <c r="G426" s="1" t="s">
        <v>12581</v>
      </c>
      <c r="H426" t="str">
        <f>VLOOKUP(G426,银行退!A:K,11,FALSE)</f>
        <v>2017-08-16</v>
      </c>
    </row>
    <row r="427" spans="1:8" hidden="1">
      <c r="A427" s="14">
        <v>42972.68854166667</v>
      </c>
      <c r="B427" s="1" t="s">
        <v>6646</v>
      </c>
      <c r="C427" s="2">
        <v>1646007</v>
      </c>
      <c r="D427" s="2">
        <v>1424237</v>
      </c>
      <c r="E427" s="1" t="s">
        <v>357</v>
      </c>
      <c r="F427" s="2">
        <v>700</v>
      </c>
      <c r="G427" s="1" t="s">
        <v>12586</v>
      </c>
      <c r="H427" t="str">
        <f>VLOOKUP(G427,银行退!A:K,11,FALSE)</f>
        <v>2017-08-16</v>
      </c>
    </row>
    <row r="428" spans="1:8" hidden="1">
      <c r="A428" s="14">
        <v>42972.688622685186</v>
      </c>
      <c r="B428" s="1" t="s">
        <v>6657</v>
      </c>
      <c r="C428" s="2">
        <v>1646011</v>
      </c>
      <c r="D428" s="2">
        <v>1424336</v>
      </c>
      <c r="E428" s="1" t="s">
        <v>366</v>
      </c>
      <c r="F428" s="2">
        <v>99</v>
      </c>
      <c r="G428" s="1" t="s">
        <v>12594</v>
      </c>
      <c r="H428" t="str">
        <f>VLOOKUP(G428,银行退!A:K,11,FALSE)</f>
        <v>2017-08-15</v>
      </c>
    </row>
    <row r="429" spans="1:8" hidden="1">
      <c r="A429" s="14">
        <v>42972.688692129632</v>
      </c>
      <c r="B429" s="1" t="s">
        <v>6660</v>
      </c>
      <c r="C429" s="2">
        <v>1646017</v>
      </c>
      <c r="D429" s="2">
        <v>1424466</v>
      </c>
      <c r="E429" s="1" t="s">
        <v>349</v>
      </c>
      <c r="F429" s="2">
        <v>66.63</v>
      </c>
      <c r="G429" s="1" t="s">
        <v>12596</v>
      </c>
      <c r="H429" t="str">
        <f>VLOOKUP(G429,银行退!A:K,11,FALSE)</f>
        <v>2017-08-16</v>
      </c>
    </row>
    <row r="430" spans="1:8" hidden="1">
      <c r="A430" s="14">
        <v>42972.688750000001</v>
      </c>
      <c r="B430" s="1" t="s">
        <v>6683</v>
      </c>
      <c r="C430" s="2">
        <v>1646022</v>
      </c>
      <c r="D430" s="2">
        <v>1424947</v>
      </c>
      <c r="E430" s="1" t="s">
        <v>384</v>
      </c>
      <c r="F430" s="2">
        <v>24046.9</v>
      </c>
      <c r="G430" s="1" t="s">
        <v>12612</v>
      </c>
      <c r="H430" t="str">
        <f>VLOOKUP(G430,银行退!A:K,11,FALSE)</f>
        <v>2017-08-15</v>
      </c>
    </row>
    <row r="431" spans="1:8" hidden="1">
      <c r="A431" s="14">
        <v>42972.688842592594</v>
      </c>
      <c r="B431" s="1" t="s">
        <v>6694</v>
      </c>
      <c r="C431" s="2">
        <v>1646024</v>
      </c>
      <c r="D431" s="2">
        <v>1425146</v>
      </c>
      <c r="E431" s="1" t="s">
        <v>353</v>
      </c>
      <c r="F431" s="2">
        <v>2000</v>
      </c>
      <c r="G431" s="1" t="s">
        <v>12620</v>
      </c>
      <c r="H431" t="str">
        <f>VLOOKUP(G431,银行退!A:K,11,FALSE)</f>
        <v>2017-08-16</v>
      </c>
    </row>
    <row r="432" spans="1:8" hidden="1">
      <c r="A432" s="14">
        <v>42972.689293981479</v>
      </c>
      <c r="B432" s="1" t="s">
        <v>6705</v>
      </c>
      <c r="C432" s="2">
        <v>1646047</v>
      </c>
      <c r="D432" s="2">
        <v>1425474</v>
      </c>
      <c r="E432" s="1" t="s">
        <v>12629</v>
      </c>
      <c r="F432" s="2">
        <v>7000</v>
      </c>
      <c r="G432" s="1" t="s">
        <v>12628</v>
      </c>
      <c r="H432" t="str">
        <f>VLOOKUP(G432,银行退!A:K,11,FALSE)</f>
        <v>2017-08-16</v>
      </c>
    </row>
    <row r="433" spans="1:8" hidden="1">
      <c r="A433" s="14">
        <v>42972.689409722225</v>
      </c>
      <c r="B433" s="1" t="s">
        <v>6705</v>
      </c>
      <c r="C433" s="2">
        <v>1646054</v>
      </c>
      <c r="D433" s="2">
        <v>1425494</v>
      </c>
      <c r="E433" s="1" t="s">
        <v>12629</v>
      </c>
      <c r="F433" s="2">
        <v>1138.22</v>
      </c>
      <c r="G433" s="1" t="s">
        <v>12634</v>
      </c>
      <c r="H433" t="str">
        <f>VLOOKUP(G433,银行退!A:K,11,FALSE)</f>
        <v>2017-08-16</v>
      </c>
    </row>
    <row r="434" spans="1:8" hidden="1">
      <c r="A434" s="14">
        <v>42972.689502314817</v>
      </c>
      <c r="B434" s="1" t="s">
        <v>6732</v>
      </c>
      <c r="C434" s="2">
        <v>1646057</v>
      </c>
      <c r="D434" s="2">
        <v>1425800</v>
      </c>
      <c r="E434" s="1" t="s">
        <v>277</v>
      </c>
      <c r="F434" s="2">
        <v>100</v>
      </c>
      <c r="G434" s="1" t="s">
        <v>12650</v>
      </c>
      <c r="H434" t="str">
        <f>VLOOKUP(G434,银行退!A:K,11,FALSE)</f>
        <v>2017-08-17</v>
      </c>
    </row>
    <row r="435" spans="1:8" hidden="1">
      <c r="A435" s="14">
        <v>42972.689571759256</v>
      </c>
      <c r="B435" s="1" t="s">
        <v>6735</v>
      </c>
      <c r="C435" s="2">
        <v>1646059</v>
      </c>
      <c r="D435" s="2">
        <v>1425803</v>
      </c>
      <c r="E435" s="1" t="s">
        <v>345</v>
      </c>
      <c r="F435" s="2">
        <v>346</v>
      </c>
      <c r="G435" s="1" t="s">
        <v>12652</v>
      </c>
      <c r="H435" t="str">
        <f>VLOOKUP(G435,银行退!A:K,11,FALSE)</f>
        <v>2017-08-16</v>
      </c>
    </row>
    <row r="436" spans="1:8" hidden="1">
      <c r="A436" s="14">
        <v>42972.689664351848</v>
      </c>
      <c r="B436" s="1" t="s">
        <v>6762</v>
      </c>
      <c r="C436" s="2">
        <v>1646065</v>
      </c>
      <c r="D436" s="2">
        <v>1426186</v>
      </c>
      <c r="E436" s="1" t="s">
        <v>12673</v>
      </c>
      <c r="F436" s="2">
        <v>679.54</v>
      </c>
      <c r="G436" s="1" t="s">
        <v>12672</v>
      </c>
      <c r="H436" t="str">
        <f>VLOOKUP(G436,银行退!A:K,11,FALSE)</f>
        <v>2017-08-17</v>
      </c>
    </row>
    <row r="437" spans="1:8" hidden="1">
      <c r="A437" s="14">
        <v>42972.689756944441</v>
      </c>
      <c r="B437" s="1" t="s">
        <v>6817</v>
      </c>
      <c r="C437" s="2">
        <v>1646073</v>
      </c>
      <c r="D437" s="2">
        <v>1431768</v>
      </c>
      <c r="E437" s="1" t="s">
        <v>341</v>
      </c>
      <c r="F437" s="2">
        <v>300</v>
      </c>
      <c r="G437" s="1" t="s">
        <v>12712</v>
      </c>
      <c r="H437" t="str">
        <f>VLOOKUP(G437,银行退!A:K,11,FALSE)</f>
        <v>2017-08-16</v>
      </c>
    </row>
    <row r="438" spans="1:8" hidden="1">
      <c r="A438" s="14">
        <v>42972.689837962964</v>
      </c>
      <c r="B438" s="1" t="s">
        <v>6836</v>
      </c>
      <c r="C438" s="2">
        <v>1646076</v>
      </c>
      <c r="D438" s="2">
        <v>1433705</v>
      </c>
      <c r="E438" s="1" t="s">
        <v>305</v>
      </c>
      <c r="F438" s="2">
        <v>74.44</v>
      </c>
      <c r="G438" s="1" t="s">
        <v>12726</v>
      </c>
      <c r="H438" t="str">
        <f>VLOOKUP(G438,银行退!A:K,11,FALSE)</f>
        <v>2017-08-17</v>
      </c>
    </row>
    <row r="439" spans="1:8" hidden="1">
      <c r="A439" s="14">
        <v>42972.689918981479</v>
      </c>
      <c r="B439" s="1" t="s">
        <v>6867</v>
      </c>
      <c r="C439" s="2">
        <v>1646077</v>
      </c>
      <c r="D439" s="2">
        <v>1437600</v>
      </c>
      <c r="E439" s="1" t="s">
        <v>297</v>
      </c>
      <c r="F439" s="2">
        <v>66.83</v>
      </c>
      <c r="G439" s="1" t="s">
        <v>12747</v>
      </c>
      <c r="H439" t="str">
        <f>VLOOKUP(G439,银行退!A:K,11,FALSE)</f>
        <v>2017-08-17</v>
      </c>
    </row>
    <row r="440" spans="1:8" hidden="1">
      <c r="A440" s="14">
        <v>42972.69</v>
      </c>
      <c r="B440" s="1" t="s">
        <v>6902</v>
      </c>
      <c r="C440" s="2">
        <v>1646084</v>
      </c>
      <c r="D440" s="2">
        <v>1439542</v>
      </c>
      <c r="E440" s="1" t="s">
        <v>301</v>
      </c>
      <c r="F440" s="2">
        <v>13</v>
      </c>
      <c r="G440" s="1" t="s">
        <v>12772</v>
      </c>
      <c r="H440" t="str">
        <f>VLOOKUP(G440,银行退!A:K,11,FALSE)</f>
        <v>2017-08-17</v>
      </c>
    </row>
    <row r="441" spans="1:8" hidden="1">
      <c r="A441" s="14">
        <v>42972.690069444441</v>
      </c>
      <c r="B441" s="1" t="s">
        <v>6909</v>
      </c>
      <c r="C441" s="2">
        <v>1646092</v>
      </c>
      <c r="D441" s="2">
        <v>1439703</v>
      </c>
      <c r="E441" s="1" t="s">
        <v>271</v>
      </c>
      <c r="F441" s="2">
        <v>5000</v>
      </c>
      <c r="G441" s="1" t="s">
        <v>12777</v>
      </c>
      <c r="H441" t="str">
        <f>VLOOKUP(G441,银行退!A:K,11,FALSE)</f>
        <v>2017-08-17</v>
      </c>
    </row>
    <row r="442" spans="1:8" hidden="1">
      <c r="A442" s="14">
        <v>42972.690185185187</v>
      </c>
      <c r="B442" s="1" t="s">
        <v>6909</v>
      </c>
      <c r="C442" s="2">
        <v>1646098</v>
      </c>
      <c r="D442" s="2">
        <v>1440136</v>
      </c>
      <c r="E442" s="1" t="s">
        <v>271</v>
      </c>
      <c r="F442" s="2">
        <v>1000</v>
      </c>
      <c r="G442" s="1" t="s">
        <v>12791</v>
      </c>
      <c r="H442" t="str">
        <f>VLOOKUP(G442,银行退!A:K,11,FALSE)</f>
        <v>2017-08-17</v>
      </c>
    </row>
    <row r="443" spans="1:8" hidden="1">
      <c r="A443" s="14">
        <v>42972.690300925926</v>
      </c>
      <c r="B443" s="1" t="s">
        <v>6930</v>
      </c>
      <c r="C443" s="2">
        <v>1646100</v>
      </c>
      <c r="D443" s="2">
        <v>1440486</v>
      </c>
      <c r="E443" s="1" t="s">
        <v>309</v>
      </c>
      <c r="F443" s="2">
        <v>1982.5</v>
      </c>
      <c r="G443" s="1" t="s">
        <v>12793</v>
      </c>
      <c r="H443" t="str">
        <f>VLOOKUP(G443,银行退!A:K,11,FALSE)</f>
        <v>2017-08-17</v>
      </c>
    </row>
    <row r="444" spans="1:8" hidden="1">
      <c r="A444" s="14">
        <v>42972.690381944441</v>
      </c>
      <c r="B444" s="1" t="s">
        <v>6933</v>
      </c>
      <c r="C444" s="2">
        <v>1646105</v>
      </c>
      <c r="D444" s="2">
        <v>1440512</v>
      </c>
      <c r="E444" s="1" t="s">
        <v>313</v>
      </c>
      <c r="F444" s="2">
        <v>1300</v>
      </c>
      <c r="G444" s="1" t="s">
        <v>12795</v>
      </c>
      <c r="H444" t="str">
        <f>VLOOKUP(G444,银行退!A:K,11,FALSE)</f>
        <v>2017-08-17</v>
      </c>
    </row>
    <row r="445" spans="1:8" hidden="1">
      <c r="A445" s="14">
        <v>42972.690451388888</v>
      </c>
      <c r="B445" s="1" t="s">
        <v>6983</v>
      </c>
      <c r="C445" s="2">
        <v>1646108</v>
      </c>
      <c r="D445" s="2">
        <v>1441502</v>
      </c>
      <c r="E445" s="1" t="s">
        <v>318</v>
      </c>
      <c r="F445" s="2">
        <v>113.2</v>
      </c>
      <c r="G445" s="1" t="s">
        <v>12832</v>
      </c>
      <c r="H445" t="str">
        <f>VLOOKUP(G445,银行退!A:K,11,FALSE)</f>
        <v>2017-08-17</v>
      </c>
    </row>
    <row r="446" spans="1:8" hidden="1">
      <c r="A446" s="14">
        <v>42972.690555555557</v>
      </c>
      <c r="B446" s="1" t="s">
        <v>7002</v>
      </c>
      <c r="C446" s="2">
        <v>1646113</v>
      </c>
      <c r="D446" s="2">
        <v>1442579</v>
      </c>
      <c r="E446" s="1" t="s">
        <v>281</v>
      </c>
      <c r="F446" s="2">
        <v>20</v>
      </c>
      <c r="G446" s="1" t="s">
        <v>12848</v>
      </c>
      <c r="H446" t="str">
        <f>VLOOKUP(G446,银行退!A:K,11,FALSE)</f>
        <v>2017-08-17</v>
      </c>
    </row>
    <row r="447" spans="1:8" hidden="1">
      <c r="A447" s="14">
        <v>42972.690625000003</v>
      </c>
      <c r="B447" s="1" t="s">
        <v>7009</v>
      </c>
      <c r="C447" s="2">
        <v>1646116</v>
      </c>
      <c r="D447" s="2">
        <v>1442684</v>
      </c>
      <c r="E447" s="1" t="s">
        <v>289</v>
      </c>
      <c r="F447" s="2">
        <v>235.28</v>
      </c>
      <c r="G447" s="1" t="s">
        <v>12853</v>
      </c>
      <c r="H447" t="str">
        <f>VLOOKUP(G447,银行退!A:K,11,FALSE)</f>
        <v>2017-08-17</v>
      </c>
    </row>
    <row r="448" spans="1:8" hidden="1">
      <c r="A448" s="14">
        <v>42972.690706018519</v>
      </c>
      <c r="B448" s="1" t="s">
        <v>7016</v>
      </c>
      <c r="C448" s="2">
        <v>1646120</v>
      </c>
      <c r="D448" s="2">
        <v>1442815</v>
      </c>
      <c r="E448" s="1" t="s">
        <v>285</v>
      </c>
      <c r="F448" s="2">
        <v>600.22</v>
      </c>
      <c r="G448" s="1" t="s">
        <v>12858</v>
      </c>
      <c r="H448" t="str">
        <f>VLOOKUP(G448,银行退!A:K,11,FALSE)</f>
        <v>2017-08-17</v>
      </c>
    </row>
    <row r="449" spans="1:8" hidden="1">
      <c r="A449" s="14">
        <v>42972.690787037034</v>
      </c>
      <c r="B449" s="1" t="s">
        <v>7023</v>
      </c>
      <c r="C449" s="2">
        <v>1646125</v>
      </c>
      <c r="D449" s="2">
        <v>1442965</v>
      </c>
      <c r="E449" s="1" t="s">
        <v>293</v>
      </c>
      <c r="F449" s="2">
        <v>500</v>
      </c>
      <c r="G449" s="1" t="s">
        <v>12863</v>
      </c>
      <c r="H449" t="str">
        <f>VLOOKUP(G449,银行退!A:K,11,FALSE)</f>
        <v>2017-08-17</v>
      </c>
    </row>
    <row r="450" spans="1:8" hidden="1">
      <c r="A450" s="14">
        <v>42972.690868055557</v>
      </c>
      <c r="B450" s="1" t="s">
        <v>7120</v>
      </c>
      <c r="C450" s="2">
        <v>1646127</v>
      </c>
      <c r="D450" s="2">
        <v>1448658</v>
      </c>
      <c r="E450" s="1" t="s">
        <v>267</v>
      </c>
      <c r="F450" s="2">
        <v>134.5</v>
      </c>
      <c r="G450" s="1" t="s">
        <v>12933</v>
      </c>
      <c r="H450" t="str">
        <f>VLOOKUP(G450,银行退!A:K,11,FALSE)</f>
        <v>2017-08-17</v>
      </c>
    </row>
    <row r="451" spans="1:8" hidden="1">
      <c r="A451" s="14">
        <v>42972.690949074073</v>
      </c>
      <c r="B451" s="1" t="s">
        <v>7159</v>
      </c>
      <c r="C451" s="2">
        <v>1646131</v>
      </c>
      <c r="D451" s="2">
        <v>1449782</v>
      </c>
      <c r="E451" s="1" t="s">
        <v>12963</v>
      </c>
      <c r="F451" s="2">
        <v>44.22</v>
      </c>
      <c r="G451" s="1" t="s">
        <v>12962</v>
      </c>
      <c r="H451" t="str">
        <f>VLOOKUP(G451,银行退!A:K,11,FALSE)</f>
        <v>2017-08-17</v>
      </c>
    </row>
    <row r="452" spans="1:8" hidden="1">
      <c r="A452" s="14">
        <v>42972.691030092596</v>
      </c>
      <c r="B452" s="1" t="s">
        <v>7270</v>
      </c>
      <c r="C452" s="2">
        <v>1646135</v>
      </c>
      <c r="D452" s="2">
        <v>1457382</v>
      </c>
      <c r="E452" s="1" t="s">
        <v>259</v>
      </c>
      <c r="F452" s="2">
        <v>843.92</v>
      </c>
      <c r="G452" s="1" t="s">
        <v>13047</v>
      </c>
      <c r="H452" t="str">
        <f>VLOOKUP(G452,银行退!A:K,11,FALSE)</f>
        <v>2017-08-17</v>
      </c>
    </row>
    <row r="453" spans="1:8" hidden="1">
      <c r="A453" s="14">
        <v>42972.691122685188</v>
      </c>
      <c r="B453" s="1" t="s">
        <v>7295</v>
      </c>
      <c r="C453" s="2">
        <v>1646137</v>
      </c>
      <c r="D453" s="2">
        <v>1460739</v>
      </c>
      <c r="E453" s="1" t="s">
        <v>255</v>
      </c>
      <c r="F453" s="2">
        <v>500</v>
      </c>
      <c r="G453" s="1" t="s">
        <v>13066</v>
      </c>
      <c r="H453" t="str">
        <f>VLOOKUP(G453,银行退!A:K,11,FALSE)</f>
        <v>2017-08-17</v>
      </c>
    </row>
    <row r="454" spans="1:8" hidden="1">
      <c r="A454" s="14">
        <v>42972.691192129627</v>
      </c>
      <c r="B454" s="1" t="s">
        <v>7310</v>
      </c>
      <c r="C454" s="2">
        <v>1646140</v>
      </c>
      <c r="D454" s="2">
        <v>1461252</v>
      </c>
      <c r="E454" s="1" t="s">
        <v>263</v>
      </c>
      <c r="F454" s="2">
        <v>1174</v>
      </c>
      <c r="G454" s="1" t="s">
        <v>13076</v>
      </c>
      <c r="H454" t="str">
        <f>VLOOKUP(G454,银行退!A:K,11,FALSE)</f>
        <v>2017-08-17</v>
      </c>
    </row>
    <row r="455" spans="1:8" hidden="1">
      <c r="A455" s="14">
        <v>42972.69127314815</v>
      </c>
      <c r="B455" s="1" t="s">
        <v>7321</v>
      </c>
      <c r="C455" s="2">
        <v>1646147</v>
      </c>
      <c r="D455" s="2">
        <v>1462771</v>
      </c>
      <c r="E455" s="1" t="s">
        <v>13085</v>
      </c>
      <c r="F455" s="2">
        <v>45</v>
      </c>
      <c r="G455" s="1" t="s">
        <v>13084</v>
      </c>
      <c r="H455" t="str">
        <f>VLOOKUP(G455,银行退!A:K,11,FALSE)</f>
        <v>2017-08-17</v>
      </c>
    </row>
    <row r="456" spans="1:8" hidden="1">
      <c r="A456" s="14">
        <v>42972.691354166665</v>
      </c>
      <c r="B456" s="1" t="s">
        <v>7391</v>
      </c>
      <c r="C456" s="2">
        <v>1646150</v>
      </c>
      <c r="D456" s="2">
        <v>1467231</v>
      </c>
      <c r="E456" s="1" t="s">
        <v>243</v>
      </c>
      <c r="F456" s="2">
        <v>139.28</v>
      </c>
      <c r="G456" s="1" t="s">
        <v>13137</v>
      </c>
      <c r="H456" t="str">
        <f>VLOOKUP(G456,银行退!A:K,11,FALSE)</f>
        <v>2017-08-17</v>
      </c>
    </row>
    <row r="457" spans="1:8" hidden="1">
      <c r="A457" s="14">
        <v>42972.691435185188</v>
      </c>
      <c r="B457" s="1" t="s">
        <v>7403</v>
      </c>
      <c r="C457" s="2">
        <v>1646151</v>
      </c>
      <c r="D457" s="2">
        <v>1467627</v>
      </c>
      <c r="E457" s="1" t="s">
        <v>239</v>
      </c>
      <c r="F457" s="2">
        <v>20</v>
      </c>
      <c r="G457" s="1" t="s">
        <v>13145</v>
      </c>
      <c r="H457" t="str">
        <f>VLOOKUP(G457,银行退!A:K,11,FALSE)</f>
        <v>2017-08-17</v>
      </c>
    </row>
    <row r="458" spans="1:8" hidden="1">
      <c r="A458" s="14">
        <v>42972.691516203704</v>
      </c>
      <c r="B458" s="1" t="s">
        <v>7410</v>
      </c>
      <c r="C458" s="2">
        <v>1646153</v>
      </c>
      <c r="D458" s="2">
        <v>1467687</v>
      </c>
      <c r="E458" s="1" t="s">
        <v>235</v>
      </c>
      <c r="F458" s="2">
        <v>300</v>
      </c>
      <c r="G458" s="1" t="s">
        <v>13150</v>
      </c>
      <c r="H458" t="str">
        <f>VLOOKUP(G458,银行退!A:K,11,FALSE)</f>
        <v>2017-08-17</v>
      </c>
    </row>
    <row r="459" spans="1:8" hidden="1">
      <c r="A459" s="14">
        <v>42972.691608796296</v>
      </c>
      <c r="B459" s="1" t="s">
        <v>7429</v>
      </c>
      <c r="C459" s="2">
        <v>1646155</v>
      </c>
      <c r="D459" s="2">
        <v>1468072</v>
      </c>
      <c r="E459" s="1" t="s">
        <v>247</v>
      </c>
      <c r="F459" s="2">
        <v>484.5</v>
      </c>
      <c r="G459" s="1" t="s">
        <v>13163</v>
      </c>
      <c r="H459" t="str">
        <f>VLOOKUP(G459,银行退!A:K,11,FALSE)</f>
        <v>2017-08-17</v>
      </c>
    </row>
    <row r="460" spans="1:8" hidden="1">
      <c r="A460" s="14">
        <v>42972.691689814812</v>
      </c>
      <c r="B460" s="1" t="s">
        <v>7466</v>
      </c>
      <c r="C460" s="2">
        <v>1646159</v>
      </c>
      <c r="D460" s="2">
        <v>1469804</v>
      </c>
      <c r="E460" s="1" t="s">
        <v>227</v>
      </c>
      <c r="F460" s="2">
        <v>428.68</v>
      </c>
      <c r="G460" s="1" t="s">
        <v>13193</v>
      </c>
      <c r="H460" t="str">
        <f>VLOOKUP(G460,银行退!A:K,11,FALSE)</f>
        <v>2017-08-17</v>
      </c>
    </row>
    <row r="461" spans="1:8" hidden="1">
      <c r="A461" s="14">
        <v>42972.691817129627</v>
      </c>
      <c r="B461" s="1" t="s">
        <v>7489</v>
      </c>
      <c r="C461" s="2">
        <v>1646161</v>
      </c>
      <c r="D461" s="2">
        <v>1471355</v>
      </c>
      <c r="E461" s="1" t="s">
        <v>223</v>
      </c>
      <c r="F461" s="2">
        <v>157.55000000000001</v>
      </c>
      <c r="G461" s="1" t="s">
        <v>13210</v>
      </c>
      <c r="H461" t="str">
        <f>VLOOKUP(G461,银行退!A:K,11,FALSE)</f>
        <v>2017-08-17</v>
      </c>
    </row>
    <row r="462" spans="1:8" hidden="1">
      <c r="A462" s="14">
        <v>42972.69189814815</v>
      </c>
      <c r="B462" s="1" t="s">
        <v>7506</v>
      </c>
      <c r="C462" s="2">
        <v>1646164</v>
      </c>
      <c r="D462" s="2">
        <v>1471662</v>
      </c>
      <c r="E462" s="1" t="s">
        <v>231</v>
      </c>
      <c r="F462" s="2">
        <v>115.2</v>
      </c>
      <c r="G462" s="1" t="s">
        <v>13224</v>
      </c>
      <c r="H462" t="str">
        <f>VLOOKUP(G462,银行退!A:K,11,FALSE)</f>
        <v>2017-08-17</v>
      </c>
    </row>
    <row r="463" spans="1:8" hidden="1">
      <c r="A463" s="14">
        <v>42972.691967592589</v>
      </c>
      <c r="B463" s="1" t="s">
        <v>7513</v>
      </c>
      <c r="C463" s="2">
        <v>1646165</v>
      </c>
      <c r="D463" s="2">
        <v>1471912</v>
      </c>
      <c r="E463" s="1" t="s">
        <v>219</v>
      </c>
      <c r="F463" s="2">
        <v>365.5</v>
      </c>
      <c r="G463" s="1" t="s">
        <v>13229</v>
      </c>
      <c r="H463" t="str">
        <f>VLOOKUP(G463,银行退!A:K,11,FALSE)</f>
        <v>2017-08-17</v>
      </c>
    </row>
    <row r="464" spans="1:8" hidden="1">
      <c r="A464" s="14">
        <v>42972.692048611112</v>
      </c>
      <c r="B464" s="1" t="s">
        <v>7536</v>
      </c>
      <c r="C464" s="2">
        <v>1646169</v>
      </c>
      <c r="D464" s="2">
        <v>1473478</v>
      </c>
      <c r="E464" s="1" t="s">
        <v>206</v>
      </c>
      <c r="F464" s="2">
        <v>100</v>
      </c>
      <c r="G464" s="1" t="s">
        <v>13246</v>
      </c>
      <c r="H464" t="str">
        <f>VLOOKUP(G464,银行退!A:K,11,FALSE)</f>
        <v>2017-08-17</v>
      </c>
    </row>
    <row r="465" spans="1:8" hidden="1">
      <c r="A465" s="14">
        <v>42972.692129629628</v>
      </c>
      <c r="B465" s="1" t="s">
        <v>7547</v>
      </c>
      <c r="C465" s="2">
        <v>1646173</v>
      </c>
      <c r="D465" s="2">
        <v>1473851</v>
      </c>
      <c r="E465" s="1" t="s">
        <v>210</v>
      </c>
      <c r="F465" s="2">
        <v>254.5</v>
      </c>
      <c r="G465" s="1" t="s">
        <v>13254</v>
      </c>
      <c r="H465" t="str">
        <f>VLOOKUP(G465,银行退!A:K,11,FALSE)</f>
        <v>2017-08-17</v>
      </c>
    </row>
    <row r="466" spans="1:8" hidden="1">
      <c r="A466" s="14">
        <v>42972.692199074074</v>
      </c>
      <c r="B466" s="1" t="s">
        <v>7568</v>
      </c>
      <c r="C466" s="2">
        <v>1646176</v>
      </c>
      <c r="D466" s="2">
        <v>1474687</v>
      </c>
      <c r="E466" s="1" t="s">
        <v>193</v>
      </c>
      <c r="F466" s="2">
        <v>484.5</v>
      </c>
      <c r="G466" s="1" t="s">
        <v>13269</v>
      </c>
      <c r="H466" t="str">
        <f>VLOOKUP(G466,银行退!A:K,11,FALSE)</f>
        <v>2017-08-18</v>
      </c>
    </row>
    <row r="467" spans="1:8" hidden="1">
      <c r="A467" s="14">
        <v>42972.692280092589</v>
      </c>
      <c r="B467" s="1" t="s">
        <v>7571</v>
      </c>
      <c r="C467" s="2">
        <v>1646180</v>
      </c>
      <c r="D467" s="2">
        <v>1474908</v>
      </c>
      <c r="E467" s="1" t="s">
        <v>215</v>
      </c>
      <c r="F467" s="2">
        <v>250</v>
      </c>
      <c r="G467" s="1" t="s">
        <v>13271</v>
      </c>
      <c r="H467" t="str">
        <f>VLOOKUP(G467,银行退!A:K,11,FALSE)</f>
        <v>2017-08-17</v>
      </c>
    </row>
    <row r="468" spans="1:8" hidden="1">
      <c r="A468" s="14">
        <v>42972.692465277774</v>
      </c>
      <c r="B468" s="1" t="s">
        <v>7589</v>
      </c>
      <c r="C468" s="2">
        <v>1646188</v>
      </c>
      <c r="D468" s="2">
        <v>1475548</v>
      </c>
      <c r="E468" s="1" t="s">
        <v>197</v>
      </c>
      <c r="F468" s="2">
        <v>1992.5</v>
      </c>
      <c r="G468" s="1" t="s">
        <v>13285</v>
      </c>
      <c r="H468" t="str">
        <f>VLOOKUP(G468,银行退!A:K,11,FALSE)</f>
        <v>2017-08-18</v>
      </c>
    </row>
    <row r="469" spans="1:8" hidden="1">
      <c r="A469" s="14">
        <v>42972.692523148151</v>
      </c>
      <c r="B469" s="1" t="s">
        <v>7619</v>
      </c>
      <c r="C469" s="2">
        <v>1646192</v>
      </c>
      <c r="D469" s="2">
        <v>1476507</v>
      </c>
      <c r="E469" s="1" t="s">
        <v>185</v>
      </c>
      <c r="F469" s="2">
        <v>500</v>
      </c>
      <c r="G469" s="1" t="s">
        <v>13307</v>
      </c>
      <c r="H469" t="str">
        <f>VLOOKUP(G469,银行退!A:K,11,FALSE)</f>
        <v>2017-08-18</v>
      </c>
    </row>
    <row r="470" spans="1:8" hidden="1">
      <c r="A470" s="14">
        <v>42972.69259259259</v>
      </c>
      <c r="B470" s="1" t="s">
        <v>7654</v>
      </c>
      <c r="C470" s="2">
        <v>1646198</v>
      </c>
      <c r="D470" s="2">
        <v>1477369</v>
      </c>
      <c r="E470" s="1" t="s">
        <v>189</v>
      </c>
      <c r="F470" s="2">
        <v>2000</v>
      </c>
      <c r="G470" s="1" t="s">
        <v>13335</v>
      </c>
      <c r="H470" t="str">
        <f>VLOOKUP(G470,银行退!A:K,11,FALSE)</f>
        <v>2017-08-18</v>
      </c>
    </row>
    <row r="471" spans="1:8" hidden="1">
      <c r="A471" s="14">
        <v>42972.692685185182</v>
      </c>
      <c r="B471" s="1" t="s">
        <v>7693</v>
      </c>
      <c r="C471" s="2">
        <v>1646205</v>
      </c>
      <c r="D471" s="2">
        <v>1484516</v>
      </c>
      <c r="E471" s="1" t="s">
        <v>162</v>
      </c>
      <c r="F471" s="2">
        <v>5027</v>
      </c>
      <c r="G471" s="1" t="s">
        <v>13362</v>
      </c>
      <c r="H471" t="str">
        <f>VLOOKUP(G471,银行退!A:K,11,FALSE)</f>
        <v>2017-08-18</v>
      </c>
    </row>
    <row r="472" spans="1:8" hidden="1">
      <c r="A472" s="14">
        <v>42972.692766203705</v>
      </c>
      <c r="B472" s="1" t="s">
        <v>7726</v>
      </c>
      <c r="C472" s="2">
        <v>1646211</v>
      </c>
      <c r="D472" s="2">
        <v>1486727</v>
      </c>
      <c r="E472" s="1" t="s">
        <v>166</v>
      </c>
      <c r="F472" s="2">
        <v>745.2</v>
      </c>
      <c r="G472" s="1" t="s">
        <v>13386</v>
      </c>
      <c r="H472" t="str">
        <f>VLOOKUP(G472,银行退!A:K,11,FALSE)</f>
        <v>2017-08-18</v>
      </c>
    </row>
    <row r="473" spans="1:8" hidden="1">
      <c r="A473" s="14">
        <v>42972.692847222221</v>
      </c>
      <c r="B473" s="1" t="s">
        <v>7737</v>
      </c>
      <c r="C473" s="2">
        <v>1646213</v>
      </c>
      <c r="D473" s="2">
        <v>1487892</v>
      </c>
      <c r="E473" s="1" t="s">
        <v>120</v>
      </c>
      <c r="F473" s="2">
        <v>559.82000000000005</v>
      </c>
      <c r="G473" s="1" t="s">
        <v>13394</v>
      </c>
      <c r="H473" t="str">
        <f>VLOOKUP(G473,银行退!A:K,11,FALSE)</f>
        <v>2017-08-18</v>
      </c>
    </row>
    <row r="474" spans="1:8" hidden="1">
      <c r="A474" s="14">
        <v>42972.693009259259</v>
      </c>
      <c r="B474" s="1" t="s">
        <v>7740</v>
      </c>
      <c r="C474" s="2">
        <v>1646223</v>
      </c>
      <c r="D474" s="2">
        <v>1487966</v>
      </c>
      <c r="E474" s="1" t="s">
        <v>171</v>
      </c>
      <c r="F474" s="2">
        <v>2219</v>
      </c>
      <c r="G474" s="1" t="s">
        <v>13396</v>
      </c>
      <c r="H474" t="str">
        <f>VLOOKUP(G474,银行退!A:K,11,FALSE)</f>
        <v>2017-08-18</v>
      </c>
    </row>
    <row r="475" spans="1:8" hidden="1">
      <c r="A475" s="14">
        <v>42972.693090277775</v>
      </c>
      <c r="B475" s="1" t="s">
        <v>7763</v>
      </c>
      <c r="C475" s="2">
        <v>1646225</v>
      </c>
      <c r="D475" s="2">
        <v>1489742</v>
      </c>
      <c r="E475" s="1" t="s">
        <v>128</v>
      </c>
      <c r="F475" s="2">
        <v>148.87</v>
      </c>
      <c r="G475" s="1" t="s">
        <v>13413</v>
      </c>
      <c r="H475" t="str">
        <f>VLOOKUP(G475,银行退!A:K,11,FALSE)</f>
        <v>2017-08-18</v>
      </c>
    </row>
    <row r="476" spans="1:8" hidden="1">
      <c r="A476" s="14">
        <v>42972.693148148152</v>
      </c>
      <c r="B476" s="1" t="s">
        <v>7773</v>
      </c>
      <c r="C476" s="2">
        <v>1646226</v>
      </c>
      <c r="D476" s="2">
        <v>1490074</v>
      </c>
      <c r="E476" s="1" t="s">
        <v>166</v>
      </c>
      <c r="F476" s="2">
        <v>513</v>
      </c>
      <c r="G476" s="1" t="s">
        <v>13418</v>
      </c>
      <c r="H476" t="str">
        <f>VLOOKUP(G476,银行退!A:K,11,FALSE)</f>
        <v>2017-08-18</v>
      </c>
    </row>
    <row r="477" spans="1:8" hidden="1">
      <c r="A477" s="14">
        <v>42972.693240740744</v>
      </c>
      <c r="B477" s="1" t="s">
        <v>7770</v>
      </c>
      <c r="C477" s="2">
        <v>1646229</v>
      </c>
      <c r="D477" s="2">
        <v>1490071</v>
      </c>
      <c r="E477" s="1" t="s">
        <v>115</v>
      </c>
      <c r="F477" s="2">
        <v>270</v>
      </c>
      <c r="G477" s="1" t="s">
        <v>13419</v>
      </c>
      <c r="H477" t="str">
        <f>VLOOKUP(G477,银行退!A:K,11,FALSE)</f>
        <v>2017-08-18</v>
      </c>
    </row>
    <row r="478" spans="1:8" hidden="1">
      <c r="A478" s="14">
        <v>42972.693310185183</v>
      </c>
      <c r="B478" s="1" t="s">
        <v>7828</v>
      </c>
      <c r="C478" s="2">
        <v>1646230</v>
      </c>
      <c r="D478" s="2">
        <v>1492083</v>
      </c>
      <c r="E478" s="1" t="s">
        <v>111</v>
      </c>
      <c r="F478" s="2">
        <v>70</v>
      </c>
      <c r="G478" s="1" t="s">
        <v>13459</v>
      </c>
      <c r="H478" t="str">
        <f>VLOOKUP(G478,银行退!A:K,11,FALSE)</f>
        <v>2017-08-18</v>
      </c>
    </row>
    <row r="479" spans="1:8" hidden="1">
      <c r="A479" s="14">
        <v>42972.693379629629</v>
      </c>
      <c r="B479" s="1" t="s">
        <v>7851</v>
      </c>
      <c r="C479" s="2">
        <v>1646234</v>
      </c>
      <c r="D479" s="2">
        <v>1492295</v>
      </c>
      <c r="E479" s="1" t="s">
        <v>178</v>
      </c>
      <c r="F479" s="2">
        <v>100</v>
      </c>
      <c r="G479" s="1" t="s">
        <v>13475</v>
      </c>
      <c r="H479" t="str">
        <f>VLOOKUP(G479,银行退!A:K,11,FALSE)</f>
        <v>2017-08-18</v>
      </c>
    </row>
    <row r="480" spans="1:8" hidden="1">
      <c r="A480" s="14">
        <v>42972.693449074075</v>
      </c>
      <c r="B480" s="1" t="s">
        <v>7868</v>
      </c>
      <c r="C480" s="2">
        <v>1646237</v>
      </c>
      <c r="D480" s="2">
        <v>1492597</v>
      </c>
      <c r="E480" s="1" t="s">
        <v>181</v>
      </c>
      <c r="F480" s="2">
        <v>713.5</v>
      </c>
      <c r="G480" s="1" t="s">
        <v>13488</v>
      </c>
      <c r="H480" t="str">
        <f>VLOOKUP(G480,银行退!A:K,11,FALSE)</f>
        <v>2017-08-18</v>
      </c>
    </row>
    <row r="481" spans="1:8" hidden="1">
      <c r="A481" s="14">
        <v>42972.693530092591</v>
      </c>
      <c r="B481" s="1" t="s">
        <v>7883</v>
      </c>
      <c r="C481" s="2">
        <v>1646242</v>
      </c>
      <c r="D481" s="2">
        <v>1492722</v>
      </c>
      <c r="E481" s="1" t="s">
        <v>158</v>
      </c>
      <c r="F481" s="2">
        <v>979</v>
      </c>
      <c r="G481" s="1" t="s">
        <v>13498</v>
      </c>
      <c r="H481" t="str">
        <f>VLOOKUP(G481,银行退!A:K,11,FALSE)</f>
        <v>2017-08-18</v>
      </c>
    </row>
    <row r="482" spans="1:8" hidden="1">
      <c r="A482" s="14">
        <v>42972.693599537037</v>
      </c>
      <c r="B482" s="1" t="s">
        <v>7924</v>
      </c>
      <c r="C482" s="2">
        <v>1646244</v>
      </c>
      <c r="D482" s="2">
        <v>1494370</v>
      </c>
      <c r="E482" s="1" t="s">
        <v>154</v>
      </c>
      <c r="F482" s="2">
        <v>6500</v>
      </c>
      <c r="G482" s="1" t="s">
        <v>13527</v>
      </c>
      <c r="H482" t="str">
        <f>VLOOKUP(G482,银行退!A:K,11,FALSE)</f>
        <v>2017-08-18</v>
      </c>
    </row>
    <row r="483" spans="1:8" hidden="1">
      <c r="A483" s="14">
        <v>42972.693703703706</v>
      </c>
      <c r="B483" s="1" t="s">
        <v>7929</v>
      </c>
      <c r="C483" s="2">
        <v>1646245</v>
      </c>
      <c r="D483" s="2">
        <v>1494623</v>
      </c>
      <c r="E483" s="1" t="s">
        <v>101</v>
      </c>
      <c r="F483" s="2">
        <v>400</v>
      </c>
      <c r="G483" s="1" t="s">
        <v>13532</v>
      </c>
      <c r="H483" t="str">
        <f>VLOOKUP(G483,银行退!A:K,11,FALSE)</f>
        <v>2017-08-18</v>
      </c>
    </row>
    <row r="484" spans="1:8" hidden="1">
      <c r="A484" s="14">
        <v>42972.693784722222</v>
      </c>
      <c r="B484" s="1" t="s">
        <v>7945</v>
      </c>
      <c r="C484" s="2">
        <v>1646248</v>
      </c>
      <c r="D484" s="2">
        <v>1495546</v>
      </c>
      <c r="E484" s="1" t="s">
        <v>139</v>
      </c>
      <c r="F484" s="2">
        <v>84</v>
      </c>
      <c r="G484" s="1" t="s">
        <v>13543</v>
      </c>
      <c r="H484" t="str">
        <f>VLOOKUP(G484,银行退!A:K,11,FALSE)</f>
        <v>2017-08-18</v>
      </c>
    </row>
    <row r="485" spans="1:8" hidden="1">
      <c r="A485" s="14">
        <v>42972.693865740737</v>
      </c>
      <c r="B485" s="1" t="s">
        <v>7954</v>
      </c>
      <c r="C485" s="2">
        <v>1646253</v>
      </c>
      <c r="D485" s="2">
        <v>1495716</v>
      </c>
      <c r="E485" s="1" t="s">
        <v>150</v>
      </c>
      <c r="F485" s="2">
        <v>890</v>
      </c>
      <c r="G485" s="1" t="s">
        <v>13550</v>
      </c>
      <c r="H485" t="str">
        <f>VLOOKUP(G485,银行退!A:K,11,FALSE)</f>
        <v>2017-08-18</v>
      </c>
    </row>
    <row r="486" spans="1:8" hidden="1">
      <c r="A486" s="14">
        <v>42972.693912037037</v>
      </c>
      <c r="B486" s="1" t="s">
        <v>3592</v>
      </c>
      <c r="C486" s="2">
        <v>1646257</v>
      </c>
      <c r="D486" s="2">
        <v>1495919</v>
      </c>
      <c r="E486" s="1" t="s">
        <v>105</v>
      </c>
      <c r="F486" s="2">
        <v>10</v>
      </c>
      <c r="G486" s="1" t="s">
        <v>13558</v>
      </c>
      <c r="H486" t="str">
        <f>VLOOKUP(G486,银行退!A:K,11,FALSE)</f>
        <v>2017-08-18</v>
      </c>
    </row>
    <row r="487" spans="1:8" hidden="1">
      <c r="A487" s="14">
        <v>42972.693993055553</v>
      </c>
      <c r="B487" s="1" t="s">
        <v>3592</v>
      </c>
      <c r="C487" s="2">
        <v>1646261</v>
      </c>
      <c r="D487" s="2">
        <v>1495967</v>
      </c>
      <c r="E487" s="1" t="s">
        <v>105</v>
      </c>
      <c r="F487" s="2">
        <v>10</v>
      </c>
      <c r="G487" s="1" t="s">
        <v>13560</v>
      </c>
      <c r="H487" t="str">
        <f>VLOOKUP(G487,银行退!A:K,11,FALSE)</f>
        <v>2017-08-18</v>
      </c>
    </row>
    <row r="488" spans="1:8" hidden="1">
      <c r="A488" s="14">
        <v>42972.694074074076</v>
      </c>
      <c r="B488" s="1" t="s">
        <v>7985</v>
      </c>
      <c r="C488" s="2">
        <v>1646263</v>
      </c>
      <c r="D488" s="2">
        <v>1496351</v>
      </c>
      <c r="E488" s="1" t="s">
        <v>144</v>
      </c>
      <c r="F488" s="2">
        <v>300</v>
      </c>
      <c r="G488" s="1" t="s">
        <v>13574</v>
      </c>
      <c r="H488" t="str">
        <f>VLOOKUP(G488,银行退!A:K,11,FALSE)</f>
        <v>2017-08-18</v>
      </c>
    </row>
    <row r="489" spans="1:8" hidden="1">
      <c r="A489" s="14">
        <v>42972.694131944445</v>
      </c>
      <c r="B489" s="1" t="s">
        <v>8048</v>
      </c>
      <c r="C489" s="2">
        <v>1646269</v>
      </c>
      <c r="D489" s="2">
        <v>1498323</v>
      </c>
      <c r="E489" s="1" t="s">
        <v>124</v>
      </c>
      <c r="F489" s="2">
        <v>318.8</v>
      </c>
      <c r="G489" s="1" t="s">
        <v>13620</v>
      </c>
      <c r="H489" t="str">
        <f>VLOOKUP(G489,银行退!A:K,11,FALSE)</f>
        <v>2017-08-18</v>
      </c>
    </row>
    <row r="490" spans="1:8" hidden="1">
      <c r="A490" s="14">
        <v>42972.694224537037</v>
      </c>
      <c r="B490" s="1" t="s">
        <v>8099</v>
      </c>
      <c r="C490" s="2">
        <v>1646273</v>
      </c>
      <c r="D490" s="2">
        <v>1499501</v>
      </c>
      <c r="E490" s="1" t="s">
        <v>67</v>
      </c>
      <c r="F490" s="2">
        <v>4300</v>
      </c>
      <c r="G490" s="1" t="s">
        <v>13658</v>
      </c>
      <c r="H490" t="str">
        <f>VLOOKUP(G490,银行退!A:K,11,FALSE)</f>
        <v>2017-08-21</v>
      </c>
    </row>
    <row r="491" spans="1:8" hidden="1">
      <c r="A491" s="14">
        <v>42972.694305555553</v>
      </c>
      <c r="B491" s="1" t="s">
        <v>8102</v>
      </c>
      <c r="C491" s="2">
        <v>1646276</v>
      </c>
      <c r="D491" s="2">
        <v>1499824</v>
      </c>
      <c r="E491" s="1" t="s">
        <v>80</v>
      </c>
      <c r="F491" s="2">
        <v>10.5</v>
      </c>
      <c r="G491" s="1" t="s">
        <v>13660</v>
      </c>
      <c r="H491" t="str">
        <f>VLOOKUP(G491,银行退!A:K,11,FALSE)</f>
        <v>2017-08-21</v>
      </c>
    </row>
    <row r="492" spans="1:8" hidden="1">
      <c r="A492" s="14">
        <v>42972.694502314815</v>
      </c>
      <c r="B492" s="1" t="s">
        <v>8125</v>
      </c>
      <c r="C492" s="2">
        <v>1646285</v>
      </c>
      <c r="D492" s="2">
        <v>1500369</v>
      </c>
      <c r="E492" s="1" t="s">
        <v>105</v>
      </c>
      <c r="F492" s="2">
        <v>100</v>
      </c>
      <c r="G492" s="1" t="s">
        <v>13679</v>
      </c>
      <c r="H492" t="str">
        <f>VLOOKUP(G492,银行退!A:K,11,FALSE)</f>
        <v>2017-08-18</v>
      </c>
    </row>
    <row r="493" spans="1:8" hidden="1">
      <c r="A493" s="14">
        <v>42972.694652777776</v>
      </c>
      <c r="B493" s="1" t="s">
        <v>8125</v>
      </c>
      <c r="C493" s="2">
        <v>1646289</v>
      </c>
      <c r="D493" s="2">
        <v>1500388</v>
      </c>
      <c r="E493" s="1" t="s">
        <v>105</v>
      </c>
      <c r="F493" s="2">
        <v>801.95</v>
      </c>
      <c r="G493" s="1" t="s">
        <v>13681</v>
      </c>
      <c r="H493" t="str">
        <f>VLOOKUP(G493,银行退!A:K,11,FALSE)</f>
        <v>2017-08-18</v>
      </c>
    </row>
    <row r="494" spans="1:8" hidden="1">
      <c r="A494" s="14">
        <v>42972.694733796299</v>
      </c>
      <c r="B494" s="1" t="s">
        <v>8317</v>
      </c>
      <c r="C494" s="2">
        <v>1646293</v>
      </c>
      <c r="D494" s="2">
        <v>1511069</v>
      </c>
      <c r="E494" s="1" t="s">
        <v>85</v>
      </c>
      <c r="F494" s="2">
        <v>83.28</v>
      </c>
      <c r="G494" s="1" t="s">
        <v>13825</v>
      </c>
      <c r="H494" t="str">
        <f>VLOOKUP(G494,银行退!A:K,11,FALSE)</f>
        <v>2017-08-21</v>
      </c>
    </row>
    <row r="495" spans="1:8" hidden="1">
      <c r="A495" s="14">
        <v>42972.694791666669</v>
      </c>
      <c r="B495" s="1" t="s">
        <v>8342</v>
      </c>
      <c r="C495" s="2">
        <v>1646297</v>
      </c>
      <c r="D495" s="2">
        <v>1515006</v>
      </c>
      <c r="E495" s="1" t="s">
        <v>90</v>
      </c>
      <c r="F495" s="2">
        <v>280</v>
      </c>
      <c r="G495" s="1" t="s">
        <v>13845</v>
      </c>
      <c r="H495" t="str">
        <f>VLOOKUP(G495,银行退!A:K,11,FALSE)</f>
        <v>2017-08-21</v>
      </c>
    </row>
    <row r="496" spans="1:8" hidden="1">
      <c r="A496" s="14">
        <v>42972.696400462963</v>
      </c>
      <c r="B496" s="1" t="s">
        <v>14319</v>
      </c>
      <c r="C496" s="2">
        <v>1646376</v>
      </c>
      <c r="D496" s="2">
        <v>1561595</v>
      </c>
      <c r="E496" s="1" t="s">
        <v>14320</v>
      </c>
      <c r="F496" s="2">
        <v>887.5</v>
      </c>
      <c r="G496" s="1" t="s">
        <v>14350</v>
      </c>
      <c r="H496" t="e">
        <f>VLOOKUP(G496,银行退!A:K,11,FALSE)</f>
        <v>#N/A</v>
      </c>
    </row>
    <row r="497" spans="1:8" hidden="1">
      <c r="A497" s="14">
        <v>42972.696817129632</v>
      </c>
      <c r="B497" s="1" t="s">
        <v>14321</v>
      </c>
      <c r="C497" s="2">
        <v>1646400</v>
      </c>
      <c r="D497" s="2">
        <v>1550847</v>
      </c>
      <c r="E497" s="1" t="s">
        <v>36</v>
      </c>
      <c r="F497" s="2">
        <v>13</v>
      </c>
      <c r="G497" s="1" t="s">
        <v>14348</v>
      </c>
      <c r="H497" t="e">
        <f>VLOOKUP(G497,银行退!A:K,11,FALSE)</f>
        <v>#N/A</v>
      </c>
    </row>
    <row r="498" spans="1:8" hidden="1">
      <c r="A498" s="14">
        <v>42972.697326388887</v>
      </c>
      <c r="B498" s="1" t="s">
        <v>14322</v>
      </c>
      <c r="C498" s="2">
        <v>1646432</v>
      </c>
      <c r="D498" s="2">
        <v>1538382</v>
      </c>
      <c r="E498" s="1" t="s">
        <v>45</v>
      </c>
      <c r="F498" s="2">
        <v>928.82</v>
      </c>
      <c r="G498" s="1" t="s">
        <v>14345</v>
      </c>
      <c r="H498" t="e">
        <f>VLOOKUP(G498,银行退!A:K,11,FALSE)</f>
        <v>#N/A</v>
      </c>
    </row>
    <row r="499" spans="1:8" hidden="1">
      <c r="A499" s="14">
        <v>42972.697858796295</v>
      </c>
      <c r="B499" s="1" t="s">
        <v>14323</v>
      </c>
      <c r="C499" s="2">
        <v>1646449</v>
      </c>
      <c r="D499" s="2">
        <v>1540529</v>
      </c>
      <c r="E499" s="1" t="s">
        <v>14324</v>
      </c>
      <c r="F499" s="2">
        <v>50</v>
      </c>
      <c r="G499" s="1" t="s">
        <v>14346</v>
      </c>
      <c r="H499" t="e">
        <f>VLOOKUP(G499,银行退!A:K,11,FALSE)</f>
        <v>#N/A</v>
      </c>
    </row>
    <row r="500" spans="1:8" hidden="1">
      <c r="A500" s="14">
        <v>42972.698252314818</v>
      </c>
      <c r="B500" s="1" t="s">
        <v>14325</v>
      </c>
      <c r="C500" s="2">
        <v>1646455</v>
      </c>
      <c r="D500" s="2">
        <v>1543048</v>
      </c>
      <c r="E500" s="1" t="s">
        <v>54</v>
      </c>
      <c r="F500" s="2">
        <v>119.34</v>
      </c>
      <c r="G500" s="1" t="s">
        <v>14347</v>
      </c>
      <c r="H500" t="e">
        <f>VLOOKUP(G500,银行退!A:K,11,FALSE)</f>
        <v>#N/A</v>
      </c>
    </row>
    <row r="501" spans="1:8" hidden="1">
      <c r="A501" s="14">
        <v>42972.698599537034</v>
      </c>
      <c r="B501" s="1" t="s">
        <v>14326</v>
      </c>
      <c r="C501" s="2">
        <v>1646462</v>
      </c>
      <c r="D501" s="2">
        <v>1529222</v>
      </c>
      <c r="E501" s="1" t="s">
        <v>14327</v>
      </c>
      <c r="F501" s="2">
        <v>515.41999999999996</v>
      </c>
      <c r="G501" s="1" t="s">
        <v>14341</v>
      </c>
      <c r="H501" t="e">
        <f>VLOOKUP(G501,银行退!A:K,11,FALSE)</f>
        <v>#N/A</v>
      </c>
    </row>
    <row r="502" spans="1:8" hidden="1">
      <c r="A502" s="14">
        <v>42972.69939814815</v>
      </c>
      <c r="B502" s="1" t="s">
        <v>14328</v>
      </c>
      <c r="C502" s="2">
        <v>1646493</v>
      </c>
      <c r="D502" s="2">
        <v>1531374</v>
      </c>
      <c r="E502" s="1" t="s">
        <v>14329</v>
      </c>
      <c r="F502" s="2">
        <v>182.5</v>
      </c>
      <c r="G502" s="1" t="s">
        <v>14342</v>
      </c>
      <c r="H502" t="e">
        <f>VLOOKUP(G502,银行退!A:K,11,FALSE)</f>
        <v>#N/A</v>
      </c>
    </row>
    <row r="503" spans="1:8" hidden="1">
      <c r="A503" s="14">
        <v>42972.699699074074</v>
      </c>
      <c r="B503" s="1" t="s">
        <v>14330</v>
      </c>
      <c r="C503" s="2">
        <v>1646514</v>
      </c>
      <c r="D503" s="2">
        <v>1532892</v>
      </c>
      <c r="E503" s="1" t="s">
        <v>14331</v>
      </c>
      <c r="F503" s="2">
        <v>96.11</v>
      </c>
      <c r="G503" s="1" t="s">
        <v>14343</v>
      </c>
      <c r="H503" t="e">
        <f>VLOOKUP(G503,银行退!A:K,11,FALSE)</f>
        <v>#N/A</v>
      </c>
    </row>
    <row r="504" spans="1:8" hidden="1">
      <c r="A504" s="14">
        <v>42972.70008101852</v>
      </c>
      <c r="B504" s="1" t="s">
        <v>14332</v>
      </c>
      <c r="C504" s="2">
        <v>1646537</v>
      </c>
      <c r="D504" s="2">
        <v>1518421</v>
      </c>
      <c r="E504" s="1" t="s">
        <v>14333</v>
      </c>
      <c r="F504" s="2">
        <v>650</v>
      </c>
      <c r="G504" s="1" t="s">
        <v>14339</v>
      </c>
      <c r="H504" t="e">
        <f>VLOOKUP(G504,银行退!A:K,11,FALSE)</f>
        <v>#N/A</v>
      </c>
    </row>
    <row r="505" spans="1:8" hidden="1">
      <c r="A505" s="14">
        <v>42972.700416666667</v>
      </c>
      <c r="B505" s="1" t="s">
        <v>14334</v>
      </c>
      <c r="C505" s="2">
        <v>1646554</v>
      </c>
      <c r="D505" s="2">
        <v>1524162</v>
      </c>
      <c r="E505" s="1" t="s">
        <v>14335</v>
      </c>
      <c r="F505" s="2">
        <v>104.22</v>
      </c>
      <c r="G505" s="1" t="s">
        <v>14340</v>
      </c>
      <c r="H505" t="e">
        <f>VLOOKUP(G505,银行退!A:K,11,FALSE)</f>
        <v>#N/A</v>
      </c>
    </row>
    <row r="506" spans="1:8" hidden="1">
      <c r="A506" s="14">
        <v>42972.700821759259</v>
      </c>
      <c r="B506" s="1" t="s">
        <v>14336</v>
      </c>
      <c r="C506" s="2">
        <v>1646574</v>
      </c>
      <c r="D506" s="2">
        <v>1515778</v>
      </c>
      <c r="E506" s="1" t="s">
        <v>14337</v>
      </c>
      <c r="F506" s="2">
        <v>30</v>
      </c>
      <c r="G506" s="1" t="s">
        <v>14338</v>
      </c>
      <c r="H506" t="e">
        <f>VLOOKUP(G506,银行退!A:K,11,FALSE)</f>
        <v>#N/A</v>
      </c>
    </row>
    <row r="507" spans="1:8" hidden="1">
      <c r="A507" s="14">
        <v>42972.700416666667</v>
      </c>
      <c r="B507" s="1" t="s">
        <v>14334</v>
      </c>
      <c r="C507" s="2">
        <v>1646554</v>
      </c>
      <c r="D507" s="2">
        <v>1524162</v>
      </c>
      <c r="E507" s="1" t="s">
        <v>14335</v>
      </c>
      <c r="F507" s="2">
        <v>104.22</v>
      </c>
      <c r="G507" t="e">
        <f>VLOOKUP(D507,#REF!,11,FALSE)</f>
        <v>#REF!</v>
      </c>
      <c r="H507" t="e">
        <f>VLOOKUP(G507,银行退!A:K,11,FALSE)</f>
        <v>#REF!</v>
      </c>
    </row>
    <row r="508" spans="1:8" hidden="1">
      <c r="A508" s="14">
        <v>42972.700821759259</v>
      </c>
      <c r="B508" s="1" t="s">
        <v>14336</v>
      </c>
      <c r="C508" s="2">
        <v>1646574</v>
      </c>
      <c r="D508" s="2">
        <v>1515778</v>
      </c>
      <c r="E508" s="1" t="s">
        <v>14337</v>
      </c>
      <c r="F508" s="2">
        <v>30</v>
      </c>
      <c r="G508" t="e">
        <f>VLOOKUP(D508,#REF!,11,FALSE)</f>
        <v>#REF!</v>
      </c>
      <c r="H508" t="e">
        <f>VLOOKUP(G508,银行退!A:K,11,FALSE)</f>
        <v>#REF!</v>
      </c>
    </row>
  </sheetData>
  <autoFilter ref="A1:H508">
    <filterColumn colId="0">
      <filters>
        <dateGroupItem year="2017" month="8" day="3" dateTimeGrouping="day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2017-08-30T17:08:56Z</dcterms:modified>
</cp:coreProperties>
</file>