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8" i="1" l="1"/>
  <c r="M298" i="1" s="1"/>
  <c r="H298" i="1"/>
  <c r="L297" i="1"/>
  <c r="H297" i="1"/>
  <c r="L296" i="1"/>
  <c r="H296" i="1"/>
  <c r="M296" i="1" s="1"/>
  <c r="L295" i="1"/>
  <c r="H295" i="1"/>
  <c r="L294" i="1"/>
  <c r="H294" i="1"/>
  <c r="L288" i="1"/>
  <c r="H288" i="1"/>
  <c r="L287" i="1"/>
  <c r="H287" i="1"/>
  <c r="L286" i="1"/>
  <c r="H286" i="1"/>
  <c r="L285" i="1"/>
  <c r="H285" i="1"/>
  <c r="M285" i="1" s="1"/>
  <c r="L284" i="1"/>
  <c r="H284" i="1"/>
  <c r="L278" i="1"/>
  <c r="H278" i="1"/>
  <c r="L277" i="1"/>
  <c r="H277" i="1"/>
  <c r="L276" i="1"/>
  <c r="H276" i="1"/>
  <c r="M276" i="1" s="1"/>
  <c r="L275" i="1"/>
  <c r="H275" i="1"/>
  <c r="L274" i="1"/>
  <c r="H274" i="1"/>
  <c r="M274" i="1" s="1"/>
  <c r="L268" i="1"/>
  <c r="M268" i="1" s="1"/>
  <c r="H268" i="1"/>
  <c r="L267" i="1"/>
  <c r="H267" i="1"/>
  <c r="L266" i="1"/>
  <c r="H266" i="1"/>
  <c r="M266" i="1" s="1"/>
  <c r="L265" i="1"/>
  <c r="H265" i="1"/>
  <c r="L264" i="1"/>
  <c r="H264" i="1"/>
  <c r="M258" i="1"/>
  <c r="L258" i="1"/>
  <c r="H258" i="1"/>
  <c r="L257" i="1"/>
  <c r="M257" i="1" s="1"/>
  <c r="H257" i="1"/>
  <c r="L256" i="1"/>
  <c r="H256" i="1"/>
  <c r="L255" i="1"/>
  <c r="H255" i="1"/>
  <c r="L254" i="1"/>
  <c r="H254" i="1"/>
  <c r="L248" i="1"/>
  <c r="M248" i="1" s="1"/>
  <c r="H248" i="1"/>
  <c r="L247" i="1"/>
  <c r="H247" i="1"/>
  <c r="L246" i="1"/>
  <c r="H246" i="1"/>
  <c r="L245" i="1"/>
  <c r="H245" i="1"/>
  <c r="L244" i="1"/>
  <c r="H244" i="1"/>
  <c r="L238" i="1"/>
  <c r="H238" i="1"/>
  <c r="L237" i="1"/>
  <c r="H237" i="1"/>
  <c r="L236" i="1"/>
  <c r="H236" i="1"/>
  <c r="M236" i="1" s="1"/>
  <c r="L235" i="1"/>
  <c r="H235" i="1"/>
  <c r="L234" i="1"/>
  <c r="H234" i="1"/>
  <c r="L228" i="1"/>
  <c r="M228" i="1" s="1"/>
  <c r="H228" i="1"/>
  <c r="L227" i="1"/>
  <c r="H227" i="1"/>
  <c r="L226" i="1"/>
  <c r="H226" i="1"/>
  <c r="M226" i="1" s="1"/>
  <c r="L225" i="1"/>
  <c r="M225" i="1" s="1"/>
  <c r="H225" i="1"/>
  <c r="L224" i="1"/>
  <c r="H224" i="1"/>
  <c r="M218" i="1"/>
  <c r="L218" i="1"/>
  <c r="H218" i="1"/>
  <c r="L217" i="1"/>
  <c r="H217" i="1"/>
  <c r="L216" i="1"/>
  <c r="H216" i="1"/>
  <c r="M216" i="1" s="1"/>
  <c r="L215" i="1"/>
  <c r="H215" i="1"/>
  <c r="M215" i="1" s="1"/>
  <c r="L214" i="1"/>
  <c r="H214" i="1"/>
  <c r="L208" i="1"/>
  <c r="H208" i="1"/>
  <c r="M208" i="1" s="1"/>
  <c r="L207" i="1"/>
  <c r="H207" i="1"/>
  <c r="L206" i="1"/>
  <c r="H206" i="1"/>
  <c r="L205" i="1"/>
  <c r="H205" i="1"/>
  <c r="L204" i="1"/>
  <c r="H204" i="1"/>
  <c r="L198" i="1"/>
  <c r="M198" i="1" s="1"/>
  <c r="H198" i="1"/>
  <c r="L197" i="1"/>
  <c r="H197" i="1"/>
  <c r="L196" i="1"/>
  <c r="H196" i="1"/>
  <c r="M196" i="1" s="1"/>
  <c r="L195" i="1"/>
  <c r="H195" i="1"/>
  <c r="L194" i="1"/>
  <c r="L199" i="1" s="1"/>
  <c r="H194" i="1"/>
  <c r="H199" i="1" s="1"/>
  <c r="L188" i="1"/>
  <c r="M188" i="1" s="1"/>
  <c r="H188" i="1"/>
  <c r="L187" i="1"/>
  <c r="H187" i="1"/>
  <c r="L186" i="1"/>
  <c r="H186" i="1"/>
  <c r="M186" i="1" s="1"/>
  <c r="M185" i="1"/>
  <c r="L185" i="1"/>
  <c r="H185" i="1"/>
  <c r="L184" i="1"/>
  <c r="H184" i="1"/>
  <c r="L178" i="1"/>
  <c r="M178" i="1" s="1"/>
  <c r="H178" i="1"/>
  <c r="L177" i="1"/>
  <c r="H177" i="1"/>
  <c r="L176" i="1"/>
  <c r="H176" i="1"/>
  <c r="M176" i="1" s="1"/>
  <c r="L175" i="1"/>
  <c r="H175" i="1"/>
  <c r="L174" i="1"/>
  <c r="H174" i="1"/>
  <c r="M174" i="1" s="1"/>
  <c r="L168" i="1"/>
  <c r="H168" i="1"/>
  <c r="L167" i="1"/>
  <c r="H167" i="1"/>
  <c r="M167" i="1" s="1"/>
  <c r="M166" i="1"/>
  <c r="L166" i="1"/>
  <c r="H166" i="1"/>
  <c r="L165" i="1"/>
  <c r="M165" i="1" s="1"/>
  <c r="H165" i="1"/>
  <c r="L164" i="1"/>
  <c r="H164" i="1"/>
  <c r="H169" i="1" s="1"/>
  <c r="L158" i="1"/>
  <c r="H158" i="1"/>
  <c r="L157" i="1"/>
  <c r="H157" i="1"/>
  <c r="L156" i="1"/>
  <c r="H156" i="1"/>
  <c r="M156" i="1" s="1"/>
  <c r="L155" i="1"/>
  <c r="H155" i="1"/>
  <c r="L154" i="1"/>
  <c r="H154" i="1"/>
  <c r="L148" i="1"/>
  <c r="H148" i="1"/>
  <c r="L147" i="1"/>
  <c r="H147" i="1"/>
  <c r="L146" i="1"/>
  <c r="H146" i="1"/>
  <c r="L145" i="1"/>
  <c r="H145" i="1"/>
  <c r="M145" i="1" s="1"/>
  <c r="L144" i="1"/>
  <c r="H144" i="1"/>
  <c r="L138" i="1"/>
  <c r="M138" i="1" s="1"/>
  <c r="H138" i="1"/>
  <c r="L137" i="1"/>
  <c r="H137" i="1"/>
  <c r="L136" i="1"/>
  <c r="H136" i="1"/>
  <c r="M136" i="1" s="1"/>
  <c r="L135" i="1"/>
  <c r="H135" i="1"/>
  <c r="L134" i="1"/>
  <c r="L139" i="1" s="1"/>
  <c r="H134" i="1"/>
  <c r="L128" i="1"/>
  <c r="M128" i="1" s="1"/>
  <c r="H128" i="1"/>
  <c r="L127" i="1"/>
  <c r="H127" i="1"/>
  <c r="L126" i="1"/>
  <c r="H126" i="1"/>
  <c r="M126" i="1" s="1"/>
  <c r="L125" i="1"/>
  <c r="H125" i="1"/>
  <c r="L124" i="1"/>
  <c r="H124" i="1"/>
  <c r="H129" i="1" s="1"/>
  <c r="M118" i="1"/>
  <c r="L118" i="1"/>
  <c r="H118" i="1"/>
  <c r="L117" i="1"/>
  <c r="M117" i="1" s="1"/>
  <c r="H117" i="1"/>
  <c r="L116" i="1"/>
  <c r="H116" i="1"/>
  <c r="L115" i="1"/>
  <c r="H115" i="1"/>
  <c r="M115" i="1" s="1"/>
  <c r="L114" i="1"/>
  <c r="H114" i="1"/>
  <c r="L108" i="1"/>
  <c r="M108" i="1" s="1"/>
  <c r="H108" i="1"/>
  <c r="L107" i="1"/>
  <c r="H107" i="1"/>
  <c r="L106" i="1"/>
  <c r="H106" i="1"/>
  <c r="L105" i="1"/>
  <c r="H105" i="1"/>
  <c r="L104" i="1"/>
  <c r="M104" i="1" s="1"/>
  <c r="H104" i="1"/>
  <c r="L98" i="1"/>
  <c r="H98" i="1"/>
  <c r="M98" i="1" s="1"/>
  <c r="L97" i="1"/>
  <c r="H97" i="1"/>
  <c r="L96" i="1"/>
  <c r="H96" i="1"/>
  <c r="L95" i="1"/>
  <c r="H95" i="1"/>
  <c r="L94" i="1"/>
  <c r="H94" i="1"/>
  <c r="L88" i="1"/>
  <c r="M88" i="1" s="1"/>
  <c r="H88" i="1"/>
  <c r="L87" i="1"/>
  <c r="H87" i="1"/>
  <c r="L86" i="1"/>
  <c r="H86" i="1"/>
  <c r="L85" i="1"/>
  <c r="H85" i="1"/>
  <c r="L84" i="1"/>
  <c r="H84" i="1"/>
  <c r="L78" i="1"/>
  <c r="M78" i="1" s="1"/>
  <c r="H78" i="1"/>
  <c r="L77" i="1"/>
  <c r="H77" i="1"/>
  <c r="L76" i="1"/>
  <c r="H76" i="1"/>
  <c r="L75" i="1"/>
  <c r="M75" i="1" s="1"/>
  <c r="H75" i="1"/>
  <c r="L74" i="1"/>
  <c r="H74" i="1"/>
  <c r="L68" i="1"/>
  <c r="M68" i="1" s="1"/>
  <c r="H68" i="1"/>
  <c r="L67" i="1"/>
  <c r="M67" i="1" s="1"/>
  <c r="H67" i="1"/>
  <c r="L66" i="1"/>
  <c r="H66" i="1"/>
  <c r="L65" i="1"/>
  <c r="H65" i="1"/>
  <c r="M65" i="1" s="1"/>
  <c r="L64" i="1"/>
  <c r="L69" i="1" s="1"/>
  <c r="H64" i="1"/>
  <c r="L58" i="1"/>
  <c r="M58" i="1" s="1"/>
  <c r="H58" i="1"/>
  <c r="L57" i="1"/>
  <c r="M57" i="1" s="1"/>
  <c r="H57" i="1"/>
  <c r="L56" i="1"/>
  <c r="H56" i="1"/>
  <c r="M56" i="1" s="1"/>
  <c r="L55" i="1"/>
  <c r="H55" i="1"/>
  <c r="L54" i="1"/>
  <c r="M54" i="1" s="1"/>
  <c r="H54" i="1"/>
  <c r="L48" i="1"/>
  <c r="M48" i="1" s="1"/>
  <c r="H48" i="1"/>
  <c r="L47" i="1"/>
  <c r="H47" i="1"/>
  <c r="L46" i="1"/>
  <c r="H46" i="1"/>
  <c r="M46" i="1" s="1"/>
  <c r="L45" i="1"/>
  <c r="H45" i="1"/>
  <c r="L44" i="1"/>
  <c r="H44" i="1"/>
  <c r="M38" i="1"/>
  <c r="L38" i="1"/>
  <c r="H38" i="1"/>
  <c r="L37" i="1"/>
  <c r="H37" i="1"/>
  <c r="L36" i="1"/>
  <c r="H36" i="1"/>
  <c r="L35" i="1"/>
  <c r="H35" i="1"/>
  <c r="M35" i="1" s="1"/>
  <c r="L34" i="1"/>
  <c r="H34" i="1"/>
  <c r="L28" i="1"/>
  <c r="M28" i="1" s="1"/>
  <c r="H28" i="1"/>
  <c r="L27" i="1"/>
  <c r="H27" i="1"/>
  <c r="M27" i="1" s="1"/>
  <c r="L26" i="1"/>
  <c r="H26" i="1"/>
  <c r="L25" i="1"/>
  <c r="H25" i="1"/>
  <c r="M25" i="1" s="1"/>
  <c r="L24" i="1"/>
  <c r="L29" i="1" s="1"/>
  <c r="H24" i="1"/>
  <c r="L18" i="1"/>
  <c r="M18" i="1" s="1"/>
  <c r="H18" i="1"/>
  <c r="L17" i="1"/>
  <c r="M17" i="1" s="1"/>
  <c r="H17" i="1"/>
  <c r="L16" i="1"/>
  <c r="H16" i="1"/>
  <c r="M16" i="1" s="1"/>
  <c r="L15" i="1"/>
  <c r="H15" i="1"/>
  <c r="M15" i="1" s="1"/>
  <c r="L14" i="1"/>
  <c r="H14" i="1"/>
  <c r="M297" i="1" l="1"/>
  <c r="H299" i="1"/>
  <c r="M277" i="1"/>
  <c r="M217" i="1"/>
  <c r="M177" i="1"/>
  <c r="M107" i="1"/>
  <c r="H79" i="1"/>
  <c r="M47" i="1"/>
  <c r="M37" i="1"/>
  <c r="M287" i="1"/>
  <c r="L249" i="1"/>
  <c r="M207" i="1"/>
  <c r="M147" i="1"/>
  <c r="M77" i="1"/>
  <c r="M278" i="1"/>
  <c r="M148" i="1"/>
  <c r="M247" i="1"/>
  <c r="H189" i="1"/>
  <c r="M87" i="1"/>
  <c r="H239" i="1"/>
  <c r="M206" i="1"/>
  <c r="H29" i="1"/>
  <c r="M255" i="1"/>
  <c r="L19" i="1"/>
  <c r="M245" i="1"/>
  <c r="L209" i="1"/>
  <c r="M85" i="1"/>
  <c r="M295" i="1"/>
  <c r="L289" i="1"/>
  <c r="M286" i="1"/>
  <c r="M288" i="1"/>
  <c r="M275" i="1"/>
  <c r="L269" i="1"/>
  <c r="M265" i="1"/>
  <c r="M267" i="1"/>
  <c r="M256" i="1"/>
  <c r="M246" i="1"/>
  <c r="M238" i="1"/>
  <c r="M237" i="1"/>
  <c r="L229" i="1"/>
  <c r="M227" i="1"/>
  <c r="M197" i="1"/>
  <c r="L189" i="1"/>
  <c r="M187" i="1"/>
  <c r="L179" i="1"/>
  <c r="M175" i="1"/>
  <c r="L169" i="1"/>
  <c r="M168" i="1"/>
  <c r="M157" i="1"/>
  <c r="L159" i="1"/>
  <c r="M158" i="1"/>
  <c r="L149" i="1"/>
  <c r="M146" i="1"/>
  <c r="M137" i="1"/>
  <c r="L129" i="1"/>
  <c r="M129" i="1" s="1"/>
  <c r="M125" i="1"/>
  <c r="M127" i="1"/>
  <c r="M116" i="1"/>
  <c r="L119" i="1"/>
  <c r="M105" i="1"/>
  <c r="M106" i="1"/>
  <c r="M96" i="1"/>
  <c r="L99" i="1"/>
  <c r="M95" i="1"/>
  <c r="M97" i="1"/>
  <c r="L89" i="1"/>
  <c r="M86" i="1"/>
  <c r="L79" i="1"/>
  <c r="M76" i="1"/>
  <c r="M66" i="1"/>
  <c r="M55" i="1"/>
  <c r="L49" i="1"/>
  <c r="M45" i="1"/>
  <c r="M36" i="1"/>
  <c r="L39" i="1"/>
  <c r="M26" i="1"/>
  <c r="H289" i="1"/>
  <c r="M289" i="1" s="1"/>
  <c r="H269" i="1"/>
  <c r="H229" i="1"/>
  <c r="M229" i="1" s="1"/>
  <c r="M205" i="1"/>
  <c r="H209" i="1"/>
  <c r="M195" i="1"/>
  <c r="H159" i="1"/>
  <c r="M159" i="1" s="1"/>
  <c r="M155" i="1"/>
  <c r="H149" i="1"/>
  <c r="M135" i="1"/>
  <c r="H139" i="1"/>
  <c r="M139" i="1" s="1"/>
  <c r="H99" i="1"/>
  <c r="L299" i="1"/>
  <c r="M299" i="1" s="1"/>
  <c r="M254" i="1"/>
  <c r="M29" i="1"/>
  <c r="L259" i="1"/>
  <c r="M214" i="1"/>
  <c r="L59" i="1"/>
  <c r="L279" i="1"/>
  <c r="M264" i="1"/>
  <c r="M244" i="1"/>
  <c r="L239" i="1"/>
  <c r="M239" i="1" s="1"/>
  <c r="M224" i="1"/>
  <c r="L219" i="1"/>
  <c r="M199" i="1"/>
  <c r="M144" i="1"/>
  <c r="M114" i="1"/>
  <c r="L109" i="1"/>
  <c r="M84" i="1"/>
  <c r="M64" i="1"/>
  <c r="M44" i="1"/>
  <c r="M34" i="1"/>
  <c r="M14" i="1"/>
  <c r="M184" i="1"/>
  <c r="M24" i="1"/>
  <c r="M124" i="1"/>
  <c r="M169" i="1"/>
  <c r="M134" i="1"/>
  <c r="M294" i="1"/>
  <c r="M194" i="1"/>
  <c r="M74" i="1"/>
  <c r="M284" i="1"/>
  <c r="H279" i="1"/>
  <c r="H259" i="1"/>
  <c r="H249" i="1"/>
  <c r="M249" i="1" s="1"/>
  <c r="M234" i="1"/>
  <c r="M235" i="1"/>
  <c r="H219" i="1"/>
  <c r="M209" i="1"/>
  <c r="M204" i="1"/>
  <c r="H179" i="1"/>
  <c r="M179" i="1" s="1"/>
  <c r="M164" i="1"/>
  <c r="M154" i="1"/>
  <c r="H119" i="1"/>
  <c r="M119" i="1" s="1"/>
  <c r="H109" i="1"/>
  <c r="M94" i="1"/>
  <c r="H89" i="1"/>
  <c r="M79" i="1"/>
  <c r="H69" i="1"/>
  <c r="M69" i="1" s="1"/>
  <c r="H59" i="1"/>
  <c r="H49" i="1"/>
  <c r="H39" i="1"/>
  <c r="M39" i="1" s="1"/>
  <c r="H19" i="1"/>
  <c r="M19" i="1" s="1"/>
  <c r="M189" i="1" l="1"/>
  <c r="M269" i="1"/>
  <c r="M149" i="1"/>
  <c r="M109" i="1"/>
  <c r="M99" i="1"/>
  <c r="M89" i="1"/>
  <c r="M49" i="1"/>
  <c r="M279" i="1"/>
  <c r="M259" i="1"/>
  <c r="M219" i="1"/>
  <c r="M59" i="1"/>
  <c r="L5" i="1"/>
  <c r="L6" i="1"/>
  <c r="L7" i="1"/>
  <c r="L8" i="1"/>
  <c r="L4" i="1" l="1"/>
  <c r="L9" i="1" s="1"/>
  <c r="H5" i="1" l="1"/>
  <c r="H6" i="1"/>
  <c r="H7" i="1"/>
  <c r="H8" i="1"/>
  <c r="H4" i="1"/>
  <c r="H9" i="1" l="1"/>
  <c r="M5" i="1" l="1"/>
  <c r="M7" i="1"/>
  <c r="M8" i="1"/>
  <c r="M9" i="1" l="1"/>
  <c r="M4" i="1"/>
  <c r="M6" i="1"/>
</calcChain>
</file>

<file path=xl/sharedStrings.xml><?xml version="1.0" encoding="utf-8"?>
<sst xmlns="http://schemas.openxmlformats.org/spreadsheetml/2006/main" count="690" uniqueCount="51">
  <si>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</si>
  <si>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</si>
  <si>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</si>
  <si>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</si>
  <si>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</si>
  <si>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</si>
  <si>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</si>
  <si>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</si>
  <si>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</si>
  <si>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</si>
  <si>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</si>
  <si>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</si>
  <si>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</si>
  <si>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</si>
  <si>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</si>
  <si>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</si>
  <si>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</si>
  <si>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</si>
  <si>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</si>
  <si>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退费</t>
  </si>
  <si>
    <t>解冻/退款未受理</t>
  </si>
  <si>
    <t>广发预存调节表9-1</t>
  </si>
  <si>
    <t>广发预存调节表9-2</t>
  </si>
  <si>
    <t>广发预存调节表9-3</t>
  </si>
  <si>
    <t>广发预存调节表9-4</t>
  </si>
  <si>
    <t>广发预存调节表9-5</t>
  </si>
  <si>
    <t>广发预存调节表9-6</t>
  </si>
  <si>
    <t>广发预存调节表9-7</t>
  </si>
  <si>
    <t>广发预存调节表9-8</t>
  </si>
  <si>
    <t>广发预存调节表9-9</t>
  </si>
  <si>
    <t>广发预存调节表9-10</t>
  </si>
  <si>
    <t>广发预存调节表9-11</t>
  </si>
  <si>
    <t>广发预存调节表9-12</t>
    <phoneticPr fontId="1" type="noConversion"/>
  </si>
  <si>
    <t>广发预存调节表9-13</t>
    <phoneticPr fontId="1" type="noConversion"/>
  </si>
  <si>
    <t>广发预存调节表9-14</t>
    <phoneticPr fontId="1" type="noConversion"/>
  </si>
  <si>
    <t>广发预存调节表9-15</t>
    <phoneticPr fontId="1" type="noConversion"/>
  </si>
  <si>
    <t>广发预存调节表9-16</t>
    <phoneticPr fontId="1" type="noConversion"/>
  </si>
  <si>
    <t>广发预存调节表9-17</t>
    <phoneticPr fontId="1" type="noConversion"/>
  </si>
  <si>
    <t>广发预存调节表9-18</t>
    <phoneticPr fontId="1" type="noConversion"/>
  </si>
  <si>
    <t>广发预存调节表9-19</t>
    <phoneticPr fontId="1" type="noConversion"/>
  </si>
  <si>
    <t>广发预存调节表9-20</t>
    <phoneticPr fontId="1" type="noConversion"/>
  </si>
  <si>
    <t>广发预存调节表9-21</t>
    <phoneticPr fontId="1" type="noConversion"/>
  </si>
  <si>
    <t>广发预存调节表9-22</t>
    <phoneticPr fontId="1" type="noConversion"/>
  </si>
  <si>
    <t>广发预存调节表9-23</t>
    <phoneticPr fontId="1" type="noConversion"/>
  </si>
  <si>
    <t>广发预存调节表9-24</t>
    <phoneticPr fontId="1" type="noConversion"/>
  </si>
  <si>
    <t>广发预存调节表9-25</t>
    <phoneticPr fontId="1" type="noConversion"/>
  </si>
  <si>
    <t>广发预存调节表9-26</t>
    <phoneticPr fontId="1" type="noConversion"/>
  </si>
  <si>
    <t>广发预存调节表9-27</t>
    <phoneticPr fontId="1" type="noConversion"/>
  </si>
  <si>
    <t>广发预存调节表9-28</t>
    <phoneticPr fontId="1" type="noConversion"/>
  </si>
  <si>
    <t>广发预存调节表9-29</t>
    <phoneticPr fontId="1" type="noConversion"/>
  </si>
  <si>
    <t>广发预存调节表9-30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</si>
</sst>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176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9"/>
  <sheetViews>
    <sheetView tabSelected="1" topLeftCell="A233" workbookViewId="0">
      <selection activeCell="C247" sqref="C247"/>
    </sheetView>
  </sheetViews>
  <sheetFormatPr defaultRowHeight="14.25" x14ac:dyDescent="0.2"/>
  <cols>
    <col min="1" max="1" width="14" customWidth="1"/>
    <col min="2" max="2" width="12.125" customWidth="1"/>
    <col min="3" max="3" width="10.25" customWidth="1"/>
    <col min="4" max="4" width="10.375" bestFit="1" customWidth="1"/>
    <col min="5" max="5" width="9.375" bestFit="1" customWidth="1"/>
    <col min="7" max="7" width="14.625" customWidth="1"/>
    <col min="8" max="8" width="13.75" customWidth="1"/>
    <col min="9" max="9" width="10.375" bestFit="1" customWidth="1"/>
    <col min="10" max="10" width="11.875" customWidth="1"/>
    <col min="11" max="11" width="13.75" customWidth="1"/>
    <col min="12" max="12" width="13" bestFit="1" customWidth="1"/>
    <col min="13" max="13" width="15" customWidth="1"/>
  </cols>
  <sheetData>
    <row r="1" spans="1:13" ht="27" customHeight="1" x14ac:dyDescent="0.2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3"/>
    </row>
    <row r="2" spans="1:13" x14ac:dyDescent="0.2">
      <c r="A2" s="1"/>
      <c r="B2" s="12" t="s">
        <v>9</v>
      </c>
      <c r="C2" s="13"/>
      <c r="D2" s="13"/>
      <c r="E2" s="13"/>
      <c r="F2" s="13"/>
      <c r="G2" s="13"/>
      <c r="H2" s="14"/>
      <c r="I2" s="12" t="s">
        <v>10</v>
      </c>
      <c r="J2" s="13"/>
      <c r="K2" s="13"/>
      <c r="L2" s="14"/>
      <c r="M2" s="8" t="s">
        <v>17</v>
      </c>
    </row>
    <row r="3" spans="1:13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20</v>
      </c>
      <c r="H3" s="4" t="s">
        <v>15</v>
      </c>
      <c r="I3" s="4" t="s">
        <v>6</v>
      </c>
      <c r="J3" s="4" t="s">
        <v>7</v>
      </c>
      <c r="K3" s="4" t="s">
        <v>8</v>
      </c>
      <c r="L3" s="4" t="s">
        <v>15</v>
      </c>
      <c r="M3" s="8" t="s">
        <v>18</v>
      </c>
    </row>
    <row r="4" spans="1:13" ht="13.5" customHeight="1" x14ac:dyDescent="0.2">
      <c r="A4" s="2" t="s">
        <v>11</v>
      </c>
      <c r="B4" s="5">
        <v>154030</v>
      </c>
      <c r="C4" s="5"/>
      <c r="D4" s="5"/>
      <c r="E4" s="5"/>
      <c r="F4" s="5"/>
      <c r="G4" s="5"/>
      <c r="H4" s="5">
        <f>B4+C4-D4+E4-F4-G4</f>
        <v>154030</v>
      </c>
      <c r="I4" s="5">
        <v>155790</v>
      </c>
      <c r="J4" s="5">
        <v>3860</v>
      </c>
      <c r="K4" s="5">
        <v>5620</v>
      </c>
      <c r="L4" s="5">
        <f>I4+J4-K4</f>
        <v>154030</v>
      </c>
      <c r="M4" s="5">
        <f>H4-L4</f>
        <v>0</v>
      </c>
    </row>
    <row r="5" spans="1:13" x14ac:dyDescent="0.2">
      <c r="A5" s="2" t="s">
        <v>12</v>
      </c>
      <c r="B5" s="5">
        <v>286796</v>
      </c>
      <c r="C5" s="5"/>
      <c r="D5" s="5"/>
      <c r="E5" s="5"/>
      <c r="F5" s="5"/>
      <c r="G5" s="5"/>
      <c r="H5" s="5">
        <f t="shared" ref="H5:H8" si="0">B5+C5-D5+E5-F5-G5</f>
        <v>286796</v>
      </c>
      <c r="I5" s="5">
        <v>285996</v>
      </c>
      <c r="J5" s="5">
        <v>800</v>
      </c>
      <c r="K5" s="5"/>
      <c r="L5" s="5">
        <f t="shared" ref="L5:L8" si="1">I5+J5-K5</f>
        <v>286796</v>
      </c>
      <c r="M5" s="5">
        <f t="shared" ref="M5:M9" si="2">H5-L5</f>
        <v>0</v>
      </c>
    </row>
    <row r="6" spans="1:13" x14ac:dyDescent="0.2">
      <c r="A6" s="2" t="s">
        <v>19</v>
      </c>
      <c r="B6" s="5">
        <v>161281.95000000001</v>
      </c>
      <c r="C6" s="5"/>
      <c r="D6" s="5"/>
      <c r="E6" s="5"/>
      <c r="F6" s="5"/>
      <c r="G6" s="5"/>
      <c r="H6" s="5">
        <f t="shared" si="0"/>
        <v>161281.95000000001</v>
      </c>
      <c r="I6" s="5">
        <v>161281.95000000001</v>
      </c>
      <c r="J6" s="5"/>
      <c r="K6" s="5"/>
      <c r="L6" s="5">
        <f t="shared" si="1"/>
        <v>161281.95000000001</v>
      </c>
      <c r="M6" s="5">
        <f t="shared" si="2"/>
        <v>0</v>
      </c>
    </row>
    <row r="7" spans="1:13" x14ac:dyDescent="0.2">
      <c r="A7" s="2" t="s">
        <v>13</v>
      </c>
      <c r="B7" s="5"/>
      <c r="C7" s="5">
        <v>13480.28</v>
      </c>
      <c r="D7" s="5"/>
      <c r="E7" s="5"/>
      <c r="F7" s="5"/>
      <c r="G7" s="5"/>
      <c r="H7" s="5">
        <f t="shared" si="0"/>
        <v>13480.28</v>
      </c>
      <c r="I7" s="5">
        <v>13480.28</v>
      </c>
      <c r="J7" s="5"/>
      <c r="K7" s="5"/>
      <c r="L7" s="5">
        <f t="shared" si="1"/>
        <v>13480.28</v>
      </c>
      <c r="M7" s="5">
        <f t="shared" si="2"/>
        <v>0</v>
      </c>
    </row>
    <row r="8" spans="1:13" x14ac:dyDescent="0.2">
      <c r="A8" s="2" t="s">
        <v>14</v>
      </c>
      <c r="B8" s="5"/>
      <c r="C8" s="5"/>
      <c r="D8" s="5"/>
      <c r="E8" s="5"/>
      <c r="F8" s="5"/>
      <c r="G8" s="5"/>
      <c r="H8" s="5">
        <f t="shared" si="0"/>
        <v>0</v>
      </c>
      <c r="I8" s="5"/>
      <c r="J8" s="5"/>
      <c r="K8" s="5"/>
      <c r="L8" s="5">
        <f t="shared" si="1"/>
        <v>0</v>
      </c>
      <c r="M8" s="5">
        <f t="shared" si="2"/>
        <v>0</v>
      </c>
    </row>
    <row r="9" spans="1:13" x14ac:dyDescent="0.2">
      <c r="A9" s="6" t="s">
        <v>16</v>
      </c>
      <c r="B9" s="2"/>
      <c r="C9" s="2"/>
      <c r="D9" s="2"/>
      <c r="E9" s="2"/>
      <c r="F9" s="2"/>
      <c r="G9" s="2"/>
      <c r="H9" s="7">
        <f>H4+H5-H6+H7+H8</f>
        <v>293024.33</v>
      </c>
      <c r="I9" s="2"/>
      <c r="J9" s="2"/>
      <c r="K9" s="2"/>
      <c r="L9" s="5">
        <f>L4+L5-L6+L7+L8</f>
        <v>293024.33</v>
      </c>
      <c r="M9" s="5">
        <f t="shared" si="2"/>
        <v>0</v>
      </c>
    </row>
    <row r="10" spans="1:13" x14ac:dyDescent="0.2">
      <c r="K10" s="9"/>
    </row>
    <row r="11" spans="1:13" ht="27" customHeight="1" x14ac:dyDescent="0.2">
      <c r="A11" s="11" t="s">
        <v>22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3"/>
    </row>
    <row r="12" spans="1:13" x14ac:dyDescent="0.2">
      <c r="A12" s="1"/>
      <c r="B12" s="12" t="s">
        <v>9</v>
      </c>
      <c r="C12" s="13"/>
      <c r="D12" s="13"/>
      <c r="E12" s="13"/>
      <c r="F12" s="13"/>
      <c r="G12" s="13"/>
      <c r="H12" s="14"/>
      <c r="I12" s="12" t="s">
        <v>10</v>
      </c>
      <c r="J12" s="13"/>
      <c r="K12" s="13"/>
      <c r="L12" s="14"/>
      <c r="M12" s="8" t="s">
        <v>17</v>
      </c>
    </row>
    <row r="13" spans="1:13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20</v>
      </c>
      <c r="H13" s="4" t="s">
        <v>15</v>
      </c>
      <c r="I13" s="4" t="s">
        <v>6</v>
      </c>
      <c r="J13" s="4" t="s">
        <v>7</v>
      </c>
      <c r="K13" s="4" t="s">
        <v>8</v>
      </c>
      <c r="L13" s="4" t="s">
        <v>15</v>
      </c>
      <c r="M13" s="8" t="s">
        <v>18</v>
      </c>
    </row>
    <row r="14" spans="1:13" ht="13.5" customHeight="1" x14ac:dyDescent="0.2">
      <c r="A14" s="2" t="s">
        <v>11</v>
      </c>
      <c r="B14" s="5">
        <v>65010</v>
      </c>
      <c r="C14" s="5"/>
      <c r="D14" s="5"/>
      <c r="E14" s="5"/>
      <c r="F14" s="5"/>
      <c r="G14" s="5"/>
      <c r="H14" s="5">
        <f>B14+C14-D14+E14-F14-G14</f>
        <v>65010</v>
      </c>
      <c r="I14" s="5">
        <v>63690</v>
      </c>
      <c r="J14" s="5">
        <v>5180</v>
      </c>
      <c r="K14" s="5">
        <v>3860</v>
      </c>
      <c r="L14" s="5">
        <f>I14+J14-K14</f>
        <v>65010</v>
      </c>
      <c r="M14" s="5">
        <f>H14-L14</f>
        <v>0</v>
      </c>
    </row>
    <row r="15" spans="1:13" x14ac:dyDescent="0.2">
      <c r="A15" s="2" t="s">
        <v>12</v>
      </c>
      <c r="B15" s="5">
        <v>172312</v>
      </c>
      <c r="C15" s="5"/>
      <c r="D15" s="5"/>
      <c r="E15" s="5"/>
      <c r="F15" s="5"/>
      <c r="G15" s="5"/>
      <c r="H15" s="5">
        <f t="shared" ref="H15:H18" si="3">B15+C15-D15+E15-F15-G15</f>
        <v>172312</v>
      </c>
      <c r="I15" s="5">
        <v>173112</v>
      </c>
      <c r="J15" s="5"/>
      <c r="K15" s="5">
        <v>800</v>
      </c>
      <c r="L15" s="5">
        <f t="shared" ref="L15:L18" si="4">I15+J15-K15</f>
        <v>172312</v>
      </c>
      <c r="M15" s="5">
        <f t="shared" ref="M15:M19" si="5">H15-L15</f>
        <v>0</v>
      </c>
    </row>
    <row r="16" spans="1:13" x14ac:dyDescent="0.2">
      <c r="A16" s="2" t="s">
        <v>19</v>
      </c>
      <c r="B16" s="5">
        <v>33817.230000000003</v>
      </c>
      <c r="C16" s="5"/>
      <c r="D16" s="5"/>
      <c r="E16" s="5"/>
      <c r="F16" s="5"/>
      <c r="G16" s="5"/>
      <c r="H16" s="5">
        <f t="shared" si="3"/>
        <v>33817.230000000003</v>
      </c>
      <c r="I16" s="5">
        <v>33817.230000000003</v>
      </c>
      <c r="J16" s="5"/>
      <c r="K16" s="5"/>
      <c r="L16" s="5">
        <f t="shared" si="4"/>
        <v>33817.230000000003</v>
      </c>
      <c r="M16" s="5">
        <f t="shared" si="5"/>
        <v>0</v>
      </c>
    </row>
    <row r="17" spans="1:13" x14ac:dyDescent="0.2">
      <c r="A17" s="2" t="s">
        <v>13</v>
      </c>
      <c r="B17" s="5"/>
      <c r="C17" s="5"/>
      <c r="D17" s="5"/>
      <c r="E17" s="5"/>
      <c r="F17" s="5"/>
      <c r="G17" s="5"/>
      <c r="H17" s="5">
        <f t="shared" si="3"/>
        <v>0</v>
      </c>
      <c r="I17" s="5"/>
      <c r="J17" s="5"/>
      <c r="K17" s="5"/>
      <c r="L17" s="5">
        <f t="shared" si="4"/>
        <v>0</v>
      </c>
      <c r="M17" s="5">
        <f t="shared" si="5"/>
        <v>0</v>
      </c>
    </row>
    <row r="18" spans="1:13" x14ac:dyDescent="0.2">
      <c r="A18" s="2" t="s">
        <v>14</v>
      </c>
      <c r="B18" s="5"/>
      <c r="C18" s="5"/>
      <c r="D18" s="5"/>
      <c r="E18" s="5"/>
      <c r="F18" s="5"/>
      <c r="G18" s="5"/>
      <c r="H18" s="5">
        <f t="shared" si="3"/>
        <v>0</v>
      </c>
      <c r="I18" s="5"/>
      <c r="J18" s="5"/>
      <c r="K18" s="5"/>
      <c r="L18" s="5">
        <f t="shared" si="4"/>
        <v>0</v>
      </c>
      <c r="M18" s="5">
        <f t="shared" si="5"/>
        <v>0</v>
      </c>
    </row>
    <row r="19" spans="1:13" x14ac:dyDescent="0.2">
      <c r="A19" s="6" t="s">
        <v>16</v>
      </c>
      <c r="B19" s="2"/>
      <c r="C19" s="2"/>
      <c r="D19" s="2"/>
      <c r="E19" s="2"/>
      <c r="F19" s="2"/>
      <c r="G19" s="2"/>
      <c r="H19" s="7">
        <f>H14+H15-H16+H17+H18</f>
        <v>203504.77</v>
      </c>
      <c r="I19" s="2"/>
      <c r="J19" s="2"/>
      <c r="K19" s="2"/>
      <c r="L19" s="5">
        <f>L14+L15-L16+L17+L18</f>
        <v>203504.77</v>
      </c>
      <c r="M19" s="5">
        <f t="shared" si="5"/>
        <v>0</v>
      </c>
    </row>
    <row r="21" spans="1:13" ht="27" customHeight="1" x14ac:dyDescent="0.2">
      <c r="A21" s="11" t="s">
        <v>23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3"/>
    </row>
    <row r="22" spans="1:13" x14ac:dyDescent="0.2">
      <c r="A22" s="1"/>
      <c r="B22" s="12" t="s">
        <v>9</v>
      </c>
      <c r="C22" s="13"/>
      <c r="D22" s="13"/>
      <c r="E22" s="13"/>
      <c r="F22" s="13"/>
      <c r="G22" s="13"/>
      <c r="H22" s="14"/>
      <c r="I22" s="12" t="s">
        <v>10</v>
      </c>
      <c r="J22" s="13"/>
      <c r="K22" s="13"/>
      <c r="L22" s="14"/>
      <c r="M22" s="8" t="s">
        <v>17</v>
      </c>
    </row>
    <row r="23" spans="1:13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20</v>
      </c>
      <c r="H23" s="4" t="s">
        <v>15</v>
      </c>
      <c r="I23" s="4" t="s">
        <v>6</v>
      </c>
      <c r="J23" s="4" t="s">
        <v>7</v>
      </c>
      <c r="K23" s="4" t="s">
        <v>8</v>
      </c>
      <c r="L23" s="4" t="s">
        <v>15</v>
      </c>
      <c r="M23" s="8" t="s">
        <v>18</v>
      </c>
    </row>
    <row r="24" spans="1:13" ht="13.5" customHeight="1" x14ac:dyDescent="0.2">
      <c r="A24" s="2" t="s">
        <v>11</v>
      </c>
      <c r="B24" s="5">
        <v>20680</v>
      </c>
      <c r="C24" s="5"/>
      <c r="D24" s="5"/>
      <c r="E24" s="5">
        <v>100</v>
      </c>
      <c r="F24" s="5">
        <v>100</v>
      </c>
      <c r="G24" s="5"/>
      <c r="H24" s="5">
        <f>B24+C24-D24+E24-F24-G24</f>
        <v>20680</v>
      </c>
      <c r="I24" s="5">
        <v>19780</v>
      </c>
      <c r="J24" s="5">
        <v>6080</v>
      </c>
      <c r="K24" s="5">
        <v>5180</v>
      </c>
      <c r="L24" s="5">
        <f>I24+J24-K24</f>
        <v>20680</v>
      </c>
      <c r="M24" s="5">
        <f>H24-L24</f>
        <v>0</v>
      </c>
    </row>
    <row r="25" spans="1:13" x14ac:dyDescent="0.2">
      <c r="A25" s="2" t="s">
        <v>12</v>
      </c>
      <c r="B25" s="5">
        <v>17361</v>
      </c>
      <c r="C25" s="5"/>
      <c r="D25" s="5"/>
      <c r="E25" s="5"/>
      <c r="F25" s="5"/>
      <c r="G25" s="5"/>
      <c r="H25" s="5">
        <f t="shared" ref="H25:H28" si="6">B25+C25-D25+E25-F25-G25</f>
        <v>17361</v>
      </c>
      <c r="I25" s="5">
        <v>17361</v>
      </c>
      <c r="J25" s="5"/>
      <c r="K25" s="5"/>
      <c r="L25" s="5">
        <f t="shared" ref="L25:L28" si="7">I25+J25-K25</f>
        <v>17361</v>
      </c>
      <c r="M25" s="5">
        <f t="shared" ref="M25:M29" si="8">H25-L25</f>
        <v>0</v>
      </c>
    </row>
    <row r="26" spans="1:13" x14ac:dyDescent="0.2">
      <c r="A26" s="2" t="s">
        <v>19</v>
      </c>
      <c r="B26" s="5">
        <v>11208.61</v>
      </c>
      <c r="C26" s="5"/>
      <c r="D26" s="5"/>
      <c r="E26" s="5"/>
      <c r="F26" s="5"/>
      <c r="G26" s="5"/>
      <c r="H26" s="5">
        <f t="shared" si="6"/>
        <v>11208.61</v>
      </c>
      <c r="I26" s="5">
        <v>11208.61</v>
      </c>
      <c r="J26" s="5"/>
      <c r="K26" s="5"/>
      <c r="L26" s="5">
        <f t="shared" si="7"/>
        <v>11208.61</v>
      </c>
      <c r="M26" s="5">
        <f t="shared" si="8"/>
        <v>0</v>
      </c>
    </row>
    <row r="27" spans="1:13" x14ac:dyDescent="0.2">
      <c r="A27" s="2" t="s">
        <v>13</v>
      </c>
      <c r="B27" s="5"/>
      <c r="C27" s="5"/>
      <c r="D27" s="5"/>
      <c r="E27" s="5"/>
      <c r="F27" s="5"/>
      <c r="G27" s="5"/>
      <c r="H27" s="5">
        <f t="shared" si="6"/>
        <v>0</v>
      </c>
      <c r="I27" s="5"/>
      <c r="J27" s="5"/>
      <c r="K27" s="5"/>
      <c r="L27" s="5">
        <f t="shared" si="7"/>
        <v>0</v>
      </c>
      <c r="M27" s="5">
        <f t="shared" si="8"/>
        <v>0</v>
      </c>
    </row>
    <row r="28" spans="1:13" x14ac:dyDescent="0.2">
      <c r="A28" s="2" t="s">
        <v>14</v>
      </c>
      <c r="B28" s="5"/>
      <c r="C28" s="5"/>
      <c r="D28" s="5"/>
      <c r="E28" s="5"/>
      <c r="F28" s="5"/>
      <c r="G28" s="5"/>
      <c r="H28" s="5">
        <f t="shared" si="6"/>
        <v>0</v>
      </c>
      <c r="I28" s="5"/>
      <c r="J28" s="5"/>
      <c r="K28" s="5"/>
      <c r="L28" s="5">
        <f t="shared" si="7"/>
        <v>0</v>
      </c>
      <c r="M28" s="5">
        <f t="shared" si="8"/>
        <v>0</v>
      </c>
    </row>
    <row r="29" spans="1:13" x14ac:dyDescent="0.2">
      <c r="A29" s="6" t="s">
        <v>16</v>
      </c>
      <c r="B29" s="2"/>
      <c r="C29" s="2"/>
      <c r="D29" s="2"/>
      <c r="E29" s="2"/>
      <c r="F29" s="2"/>
      <c r="G29" s="2"/>
      <c r="H29" s="7">
        <f>H24+H25-H26+H27+H28</f>
        <v>26832.39</v>
      </c>
      <c r="I29" s="2"/>
      <c r="J29" s="2"/>
      <c r="K29" s="2"/>
      <c r="L29" s="5">
        <f>L24+L25-L26+L27+L28</f>
        <v>26832.39</v>
      </c>
      <c r="M29" s="5">
        <f t="shared" si="8"/>
        <v>0</v>
      </c>
    </row>
    <row r="31" spans="1:13" ht="27" customHeight="1" x14ac:dyDescent="0.2">
      <c r="A31" s="11" t="s">
        <v>24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3"/>
    </row>
    <row r="32" spans="1:13" x14ac:dyDescent="0.2">
      <c r="A32" s="1"/>
      <c r="B32" s="12" t="s">
        <v>9</v>
      </c>
      <c r="C32" s="13"/>
      <c r="D32" s="13"/>
      <c r="E32" s="13"/>
      <c r="F32" s="13"/>
      <c r="G32" s="13"/>
      <c r="H32" s="14"/>
      <c r="I32" s="12" t="s">
        <v>10</v>
      </c>
      <c r="J32" s="13"/>
      <c r="K32" s="13"/>
      <c r="L32" s="14"/>
      <c r="M32" s="8" t="s">
        <v>17</v>
      </c>
    </row>
    <row r="33" spans="1:13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20</v>
      </c>
      <c r="H33" s="4" t="s">
        <v>15</v>
      </c>
      <c r="I33" s="4" t="s">
        <v>6</v>
      </c>
      <c r="J33" s="4" t="s">
        <v>7</v>
      </c>
      <c r="K33" s="4" t="s">
        <v>8</v>
      </c>
      <c r="L33" s="4" t="s">
        <v>15</v>
      </c>
      <c r="M33" s="8" t="s">
        <v>18</v>
      </c>
    </row>
    <row r="34" spans="1:13" ht="13.5" customHeight="1" x14ac:dyDescent="0.2">
      <c r="A34" s="2" t="s">
        <v>11</v>
      </c>
      <c r="B34" s="5">
        <v>228240</v>
      </c>
      <c r="C34" s="5"/>
      <c r="D34" s="5"/>
      <c r="E34" s="5">
        <v>300</v>
      </c>
      <c r="F34" s="5">
        <v>200</v>
      </c>
      <c r="G34" s="5"/>
      <c r="H34" s="5">
        <f>B34+C34-D34+E34-F34-G34</f>
        <v>228340</v>
      </c>
      <c r="I34" s="5">
        <v>228840</v>
      </c>
      <c r="J34" s="5">
        <v>5580</v>
      </c>
      <c r="K34" s="5">
        <v>6080</v>
      </c>
      <c r="L34" s="5">
        <f>I34+J34-K34</f>
        <v>228340</v>
      </c>
      <c r="M34" s="5">
        <f>H34-L34</f>
        <v>0</v>
      </c>
    </row>
    <row r="35" spans="1:13" x14ac:dyDescent="0.2">
      <c r="A35" s="2" t="s">
        <v>12</v>
      </c>
      <c r="B35" s="5">
        <v>423242</v>
      </c>
      <c r="C35" s="5"/>
      <c r="D35" s="5"/>
      <c r="E35" s="5"/>
      <c r="F35" s="5"/>
      <c r="G35" s="5"/>
      <c r="H35" s="5">
        <f t="shared" ref="H35:H38" si="9">B35+C35-D35+E35-F35-G35</f>
        <v>423242</v>
      </c>
      <c r="I35" s="5">
        <v>423242</v>
      </c>
      <c r="J35" s="5"/>
      <c r="K35" s="5"/>
      <c r="L35" s="5">
        <f t="shared" ref="L35:L38" si="10">I35+J35-K35</f>
        <v>423242</v>
      </c>
      <c r="M35" s="5">
        <f t="shared" ref="M35:M39" si="11">H35-L35</f>
        <v>0</v>
      </c>
    </row>
    <row r="36" spans="1:13" x14ac:dyDescent="0.2">
      <c r="A36" s="2" t="s">
        <v>19</v>
      </c>
      <c r="B36" s="5">
        <v>214216.82</v>
      </c>
      <c r="C36" s="5"/>
      <c r="D36" s="5"/>
      <c r="E36" s="5"/>
      <c r="F36" s="5"/>
      <c r="G36" s="5"/>
      <c r="H36" s="5">
        <f t="shared" si="9"/>
        <v>214216.82</v>
      </c>
      <c r="I36" s="5">
        <v>214216.82</v>
      </c>
      <c r="J36" s="5"/>
      <c r="K36" s="5"/>
      <c r="L36" s="5">
        <f t="shared" si="10"/>
        <v>214216.82</v>
      </c>
      <c r="M36" s="5">
        <f t="shared" si="11"/>
        <v>0</v>
      </c>
    </row>
    <row r="37" spans="1:13" x14ac:dyDescent="0.2">
      <c r="A37" s="2" t="s">
        <v>13</v>
      </c>
      <c r="B37" s="5"/>
      <c r="C37" s="15">
        <v>37910.839999999997</v>
      </c>
      <c r="D37" s="5"/>
      <c r="E37" s="5"/>
      <c r="F37" s="5"/>
      <c r="G37" s="5"/>
      <c r="H37" s="5">
        <f t="shared" si="9"/>
        <v>37910.839999999997</v>
      </c>
      <c r="I37" s="15">
        <v>37910.839999999997</v>
      </c>
      <c r="J37" s="5"/>
      <c r="K37" s="5"/>
      <c r="L37" s="5">
        <f t="shared" si="10"/>
        <v>37910.839999999997</v>
      </c>
      <c r="M37" s="5">
        <f t="shared" si="11"/>
        <v>0</v>
      </c>
    </row>
    <row r="38" spans="1:13" x14ac:dyDescent="0.2">
      <c r="A38" s="2" t="s">
        <v>14</v>
      </c>
      <c r="B38" s="5"/>
      <c r="C38" s="5"/>
      <c r="D38" s="5"/>
      <c r="E38" s="5"/>
      <c r="F38" s="5"/>
      <c r="G38" s="5"/>
      <c r="H38" s="5">
        <f t="shared" si="9"/>
        <v>0</v>
      </c>
      <c r="I38" s="5"/>
      <c r="J38" s="5"/>
      <c r="K38" s="5"/>
      <c r="L38" s="5">
        <f t="shared" si="10"/>
        <v>0</v>
      </c>
      <c r="M38" s="5">
        <f t="shared" si="11"/>
        <v>0</v>
      </c>
    </row>
    <row r="39" spans="1:13" x14ac:dyDescent="0.2">
      <c r="A39" s="6" t="s">
        <v>16</v>
      </c>
      <c r="B39" s="2"/>
      <c r="C39" s="2"/>
      <c r="D39" s="2"/>
      <c r="E39" s="2"/>
      <c r="F39" s="2"/>
      <c r="G39" s="2"/>
      <c r="H39" s="7">
        <f>H34+H35-H36+H37+H38</f>
        <v>475276.02</v>
      </c>
      <c r="I39" s="2"/>
      <c r="J39" s="2"/>
      <c r="K39" s="2"/>
      <c r="L39" s="5">
        <f>L34+L35-L36+L37+L38</f>
        <v>475276.02</v>
      </c>
      <c r="M39" s="5">
        <f t="shared" si="11"/>
        <v>0</v>
      </c>
    </row>
    <row r="41" spans="1:13" ht="27" customHeight="1" x14ac:dyDescent="0.2">
      <c r="A41" s="11" t="s">
        <v>25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3"/>
    </row>
    <row r="42" spans="1:13" x14ac:dyDescent="0.2">
      <c r="A42" s="1"/>
      <c r="B42" s="12" t="s">
        <v>9</v>
      </c>
      <c r="C42" s="13"/>
      <c r="D42" s="13"/>
      <c r="E42" s="13"/>
      <c r="F42" s="13"/>
      <c r="G42" s="13"/>
      <c r="H42" s="14"/>
      <c r="I42" s="12" t="s">
        <v>10</v>
      </c>
      <c r="J42" s="13"/>
      <c r="K42" s="13"/>
      <c r="L42" s="14"/>
      <c r="M42" s="8" t="s">
        <v>17</v>
      </c>
    </row>
    <row r="43" spans="1:13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20</v>
      </c>
      <c r="H43" s="4" t="s">
        <v>15</v>
      </c>
      <c r="I43" s="4" t="s">
        <v>6</v>
      </c>
      <c r="J43" s="4" t="s">
        <v>7</v>
      </c>
      <c r="K43" s="4" t="s">
        <v>8</v>
      </c>
      <c r="L43" s="4" t="s">
        <v>15</v>
      </c>
      <c r="M43" s="8" t="s">
        <v>18</v>
      </c>
    </row>
    <row r="44" spans="1:13" ht="13.5" customHeight="1" x14ac:dyDescent="0.2">
      <c r="A44" s="2" t="s">
        <v>11</v>
      </c>
      <c r="B44" s="5">
        <v>179130</v>
      </c>
      <c r="C44" s="5"/>
      <c r="D44" s="5"/>
      <c r="E44" s="5"/>
      <c r="F44" s="5"/>
      <c r="G44" s="5"/>
      <c r="H44" s="5">
        <f>B44+C44-D44+E44-F44-G44</f>
        <v>179130</v>
      </c>
      <c r="I44" s="5">
        <v>178210</v>
      </c>
      <c r="J44" s="5">
        <v>6500</v>
      </c>
      <c r="K44" s="5">
        <v>5580</v>
      </c>
      <c r="L44" s="5">
        <f>I44+J44-K44</f>
        <v>179130</v>
      </c>
      <c r="M44" s="5">
        <f>H44-L44</f>
        <v>0</v>
      </c>
    </row>
    <row r="45" spans="1:13" x14ac:dyDescent="0.2">
      <c r="A45" s="2" t="s">
        <v>12</v>
      </c>
      <c r="B45" s="5">
        <v>474344</v>
      </c>
      <c r="C45" s="5"/>
      <c r="D45" s="5"/>
      <c r="E45" s="5"/>
      <c r="F45" s="5"/>
      <c r="G45" s="5"/>
      <c r="H45" s="5">
        <f t="shared" ref="H45:H48" si="12">B45+C45-D45+E45-F45-G45</f>
        <v>474344</v>
      </c>
      <c r="I45" s="5">
        <v>472344</v>
      </c>
      <c r="J45" s="5">
        <v>2000</v>
      </c>
      <c r="K45" s="5"/>
      <c r="L45" s="5">
        <f t="shared" ref="L45:L48" si="13">I45+J45-K45</f>
        <v>474344</v>
      </c>
      <c r="M45" s="5">
        <f t="shared" ref="M45:M49" si="14">H45-L45</f>
        <v>0</v>
      </c>
    </row>
    <row r="46" spans="1:13" x14ac:dyDescent="0.2">
      <c r="A46" s="2" t="s">
        <v>19</v>
      </c>
      <c r="B46" s="5">
        <v>170999.24</v>
      </c>
      <c r="C46" s="5"/>
      <c r="D46" s="5"/>
      <c r="E46" s="5"/>
      <c r="F46" s="5"/>
      <c r="G46" s="5"/>
      <c r="H46" s="5">
        <f t="shared" si="12"/>
        <v>170999.24</v>
      </c>
      <c r="I46" s="5">
        <v>170999.24</v>
      </c>
      <c r="J46" s="5"/>
      <c r="K46" s="5"/>
      <c r="L46" s="5">
        <f t="shared" si="13"/>
        <v>170999.24</v>
      </c>
      <c r="M46" s="5">
        <f t="shared" si="14"/>
        <v>0</v>
      </c>
    </row>
    <row r="47" spans="1:13" x14ac:dyDescent="0.2">
      <c r="A47" s="2" t="s">
        <v>13</v>
      </c>
      <c r="B47" s="5"/>
      <c r="C47" s="15">
        <v>6082.47</v>
      </c>
      <c r="D47" s="5"/>
      <c r="E47" s="5"/>
      <c r="F47" s="5"/>
      <c r="G47" s="5"/>
      <c r="H47" s="5">
        <f t="shared" si="12"/>
        <v>6082.47</v>
      </c>
      <c r="I47" s="15">
        <v>6082.47</v>
      </c>
      <c r="J47" s="5"/>
      <c r="K47" s="5"/>
      <c r="L47" s="5">
        <f t="shared" si="13"/>
        <v>6082.47</v>
      </c>
      <c r="M47" s="5">
        <f t="shared" si="14"/>
        <v>0</v>
      </c>
    </row>
    <row r="48" spans="1:13" x14ac:dyDescent="0.2">
      <c r="A48" s="2" t="s">
        <v>14</v>
      </c>
      <c r="B48" s="5"/>
      <c r="C48" s="5"/>
      <c r="D48" s="5"/>
      <c r="E48" s="5"/>
      <c r="F48" s="5"/>
      <c r="G48" s="5"/>
      <c r="H48" s="5">
        <f t="shared" si="12"/>
        <v>0</v>
      </c>
      <c r="I48" s="5"/>
      <c r="J48" s="5"/>
      <c r="K48" s="5"/>
      <c r="L48" s="5">
        <f t="shared" si="13"/>
        <v>0</v>
      </c>
      <c r="M48" s="5">
        <f t="shared" si="14"/>
        <v>0</v>
      </c>
    </row>
    <row r="49" spans="1:13" x14ac:dyDescent="0.2">
      <c r="A49" s="6" t="s">
        <v>16</v>
      </c>
      <c r="B49" s="2"/>
      <c r="C49" s="2"/>
      <c r="D49" s="2"/>
      <c r="E49" s="2"/>
      <c r="F49" s="2"/>
      <c r="G49" s="2"/>
      <c r="H49" s="7">
        <f>H44+H45-H46+H47+H48</f>
        <v>488557.23</v>
      </c>
      <c r="I49" s="2"/>
      <c r="J49" s="2"/>
      <c r="K49" s="2"/>
      <c r="L49" s="5">
        <f>L44+L45-L46+L47+L48</f>
        <v>488557.23</v>
      </c>
      <c r="M49" s="5">
        <f t="shared" si="14"/>
        <v>0</v>
      </c>
    </row>
    <row r="51" spans="1:13" ht="27" customHeight="1" x14ac:dyDescent="0.2">
      <c r="A51" s="11" t="s">
        <v>26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3"/>
    </row>
    <row r="52" spans="1:13" x14ac:dyDescent="0.2">
      <c r="A52" s="1"/>
      <c r="B52" s="12" t="s">
        <v>9</v>
      </c>
      <c r="C52" s="13"/>
      <c r="D52" s="13"/>
      <c r="E52" s="13"/>
      <c r="F52" s="13"/>
      <c r="G52" s="13"/>
      <c r="H52" s="14"/>
      <c r="I52" s="12" t="s">
        <v>10</v>
      </c>
      <c r="J52" s="13"/>
      <c r="K52" s="13"/>
      <c r="L52" s="14"/>
      <c r="M52" s="8" t="s">
        <v>17</v>
      </c>
    </row>
    <row r="53" spans="1:13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20</v>
      </c>
      <c r="H53" s="4" t="s">
        <v>15</v>
      </c>
      <c r="I53" s="4" t="s">
        <v>6</v>
      </c>
      <c r="J53" s="4" t="s">
        <v>7</v>
      </c>
      <c r="K53" s="4" t="s">
        <v>8</v>
      </c>
      <c r="L53" s="4" t="s">
        <v>15</v>
      </c>
      <c r="M53" s="8" t="s">
        <v>18</v>
      </c>
    </row>
    <row r="54" spans="1:13" ht="13.5" customHeight="1" x14ac:dyDescent="0.2">
      <c r="A54" s="2" t="s">
        <v>11</v>
      </c>
      <c r="B54" s="5">
        <v>178500</v>
      </c>
      <c r="C54" s="5"/>
      <c r="D54" s="5"/>
      <c r="E54" s="5"/>
      <c r="F54" s="5"/>
      <c r="G54" s="5"/>
      <c r="H54" s="5">
        <f>B54+C54-D54+E54-F54-G54</f>
        <v>178500</v>
      </c>
      <c r="I54" s="5">
        <v>183010</v>
      </c>
      <c r="J54" s="5">
        <v>1990</v>
      </c>
      <c r="K54" s="5">
        <v>6500</v>
      </c>
      <c r="L54" s="5">
        <f>I54+J54-K54</f>
        <v>178500</v>
      </c>
      <c r="M54" s="5">
        <f>H54-L54</f>
        <v>0</v>
      </c>
    </row>
    <row r="55" spans="1:13" x14ac:dyDescent="0.2">
      <c r="A55" s="2" t="s">
        <v>12</v>
      </c>
      <c r="B55" s="5">
        <v>433821</v>
      </c>
      <c r="C55" s="5"/>
      <c r="D55" s="5"/>
      <c r="E55" s="5"/>
      <c r="F55" s="5"/>
      <c r="G55" s="5"/>
      <c r="H55" s="5">
        <f t="shared" ref="H55:H58" si="15">B55+C55-D55+E55-F55-G55</f>
        <v>433821</v>
      </c>
      <c r="I55" s="5">
        <v>435821</v>
      </c>
      <c r="J55" s="5"/>
      <c r="K55" s="5">
        <v>2000</v>
      </c>
      <c r="L55" s="5">
        <f t="shared" ref="L55:L58" si="16">I55+J55-K55</f>
        <v>433821</v>
      </c>
      <c r="M55" s="5">
        <f t="shared" ref="M55:M59" si="17">H55-L55</f>
        <v>0</v>
      </c>
    </row>
    <row r="56" spans="1:13" x14ac:dyDescent="0.2">
      <c r="A56" s="2" t="s">
        <v>19</v>
      </c>
      <c r="B56" s="5">
        <v>181944.95999999999</v>
      </c>
      <c r="C56" s="5"/>
      <c r="D56" s="5"/>
      <c r="E56" s="5"/>
      <c r="F56" s="5"/>
      <c r="G56" s="5"/>
      <c r="H56" s="5">
        <f t="shared" si="15"/>
        <v>181944.95999999999</v>
      </c>
      <c r="I56" s="5">
        <v>181944.95999999999</v>
      </c>
      <c r="J56" s="5"/>
      <c r="K56" s="5"/>
      <c r="L56" s="5">
        <f t="shared" si="16"/>
        <v>181944.95999999999</v>
      </c>
      <c r="M56" s="5">
        <f t="shared" si="17"/>
        <v>0</v>
      </c>
    </row>
    <row r="57" spans="1:13" x14ac:dyDescent="0.2">
      <c r="A57" s="2" t="s">
        <v>13</v>
      </c>
      <c r="B57" s="5"/>
      <c r="C57" s="15">
        <v>14167.98</v>
      </c>
      <c r="D57" s="5"/>
      <c r="E57" s="5"/>
      <c r="F57" s="5"/>
      <c r="G57" s="5"/>
      <c r="H57" s="5">
        <f t="shared" si="15"/>
        <v>14167.98</v>
      </c>
      <c r="I57" s="15">
        <v>14167.98</v>
      </c>
      <c r="J57" s="5"/>
      <c r="K57" s="5"/>
      <c r="L57" s="5">
        <f t="shared" si="16"/>
        <v>14167.98</v>
      </c>
      <c r="M57" s="5">
        <f t="shared" si="17"/>
        <v>0</v>
      </c>
    </row>
    <row r="58" spans="1:13" x14ac:dyDescent="0.2">
      <c r="A58" s="2" t="s">
        <v>14</v>
      </c>
      <c r="B58" s="5"/>
      <c r="C58" s="5"/>
      <c r="D58" s="5"/>
      <c r="E58" s="5"/>
      <c r="F58" s="5"/>
      <c r="G58" s="5"/>
      <c r="H58" s="5">
        <f t="shared" si="15"/>
        <v>0</v>
      </c>
      <c r="I58" s="5"/>
      <c r="J58" s="5"/>
      <c r="K58" s="5"/>
      <c r="L58" s="5">
        <f t="shared" si="16"/>
        <v>0</v>
      </c>
      <c r="M58" s="5">
        <f t="shared" si="17"/>
        <v>0</v>
      </c>
    </row>
    <row r="59" spans="1:13" x14ac:dyDescent="0.2">
      <c r="A59" s="6" t="s">
        <v>16</v>
      </c>
      <c r="B59" s="2"/>
      <c r="C59" s="2"/>
      <c r="D59" s="2"/>
      <c r="E59" s="2"/>
      <c r="F59" s="2"/>
      <c r="G59" s="2"/>
      <c r="H59" s="7">
        <f>H54+H55-H56+H57+H58</f>
        <v>444544.02</v>
      </c>
      <c r="I59" s="2"/>
      <c r="J59" s="2"/>
      <c r="K59" s="2"/>
      <c r="L59" s="5">
        <f>L54+L55-L56+L57+L58</f>
        <v>444544.02</v>
      </c>
      <c r="M59" s="5">
        <f t="shared" si="17"/>
        <v>0</v>
      </c>
    </row>
    <row r="61" spans="1:13" ht="27" customHeight="1" x14ac:dyDescent="0.2">
      <c r="A61" s="11" t="s">
        <v>27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3"/>
    </row>
    <row r="62" spans="1:13" x14ac:dyDescent="0.2">
      <c r="A62" s="1"/>
      <c r="B62" s="12" t="s">
        <v>9</v>
      </c>
      <c r="C62" s="13"/>
      <c r="D62" s="13"/>
      <c r="E62" s="13"/>
      <c r="F62" s="13"/>
      <c r="G62" s="13"/>
      <c r="H62" s="14"/>
      <c r="I62" s="12" t="s">
        <v>10</v>
      </c>
      <c r="J62" s="13"/>
      <c r="K62" s="13"/>
      <c r="L62" s="14"/>
      <c r="M62" s="8" t="s">
        <v>17</v>
      </c>
    </row>
    <row r="63" spans="1:13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20</v>
      </c>
      <c r="H63" s="4" t="s">
        <v>15</v>
      </c>
      <c r="I63" s="4" t="s">
        <v>6</v>
      </c>
      <c r="J63" s="4" t="s">
        <v>7</v>
      </c>
      <c r="K63" s="4" t="s">
        <v>8</v>
      </c>
      <c r="L63" s="4" t="s">
        <v>15</v>
      </c>
      <c r="M63" s="8" t="s">
        <v>18</v>
      </c>
    </row>
    <row r="64" spans="1:13" ht="13.5" customHeight="1" x14ac:dyDescent="0.2">
      <c r="A64" s="2" t="s">
        <v>11</v>
      </c>
      <c r="B64" s="5">
        <v>167860</v>
      </c>
      <c r="C64" s="5"/>
      <c r="D64" s="5"/>
      <c r="E64" s="5"/>
      <c r="F64" s="5"/>
      <c r="G64" s="5"/>
      <c r="H64" s="5">
        <f>B64+C64-D64+E64-F64-G64</f>
        <v>167860</v>
      </c>
      <c r="I64" s="5">
        <v>167420</v>
      </c>
      <c r="J64" s="5">
        <v>2430</v>
      </c>
      <c r="K64" s="5">
        <v>1990</v>
      </c>
      <c r="L64" s="5">
        <f>I64+J64-K64</f>
        <v>167860</v>
      </c>
      <c r="M64" s="5">
        <f>H64-L64</f>
        <v>0</v>
      </c>
    </row>
    <row r="65" spans="1:13" x14ac:dyDescent="0.2">
      <c r="A65" s="2" t="s">
        <v>12</v>
      </c>
      <c r="B65" s="5">
        <v>317294</v>
      </c>
      <c r="C65" s="5"/>
      <c r="D65" s="5"/>
      <c r="E65" s="5"/>
      <c r="F65" s="5"/>
      <c r="G65" s="5"/>
      <c r="H65" s="5">
        <f t="shared" ref="H65:H68" si="18">B65+C65-D65+E65-F65-G65</f>
        <v>317294</v>
      </c>
      <c r="I65" s="5">
        <v>317294</v>
      </c>
      <c r="J65" s="5"/>
      <c r="K65" s="5"/>
      <c r="L65" s="5">
        <f t="shared" ref="L65:L68" si="19">I65+J65-K65</f>
        <v>317294</v>
      </c>
      <c r="M65" s="5">
        <f t="shared" ref="M65:M69" si="20">H65-L65</f>
        <v>0</v>
      </c>
    </row>
    <row r="66" spans="1:13" x14ac:dyDescent="0.2">
      <c r="A66" s="2" t="s">
        <v>19</v>
      </c>
      <c r="B66" s="5">
        <v>149644.19</v>
      </c>
      <c r="C66" s="5"/>
      <c r="D66" s="5"/>
      <c r="E66" s="5"/>
      <c r="F66" s="5"/>
      <c r="G66" s="5"/>
      <c r="H66" s="5">
        <f t="shared" si="18"/>
        <v>149644.19</v>
      </c>
      <c r="I66" s="5">
        <v>149644.19</v>
      </c>
      <c r="J66" s="5"/>
      <c r="K66" s="5"/>
      <c r="L66" s="5">
        <f t="shared" si="19"/>
        <v>149644.19</v>
      </c>
      <c r="M66" s="5">
        <f t="shared" si="20"/>
        <v>0</v>
      </c>
    </row>
    <row r="67" spans="1:13" x14ac:dyDescent="0.2">
      <c r="A67" s="2" t="s">
        <v>13</v>
      </c>
      <c r="B67" s="5"/>
      <c r="C67" s="5"/>
      <c r="D67" s="5"/>
      <c r="E67" s="5"/>
      <c r="F67" s="5"/>
      <c r="G67" s="5"/>
      <c r="H67" s="5">
        <f t="shared" si="18"/>
        <v>0</v>
      </c>
      <c r="I67" s="5"/>
      <c r="J67" s="5"/>
      <c r="K67" s="5"/>
      <c r="L67" s="5">
        <f t="shared" si="19"/>
        <v>0</v>
      </c>
      <c r="M67" s="5">
        <f t="shared" si="20"/>
        <v>0</v>
      </c>
    </row>
    <row r="68" spans="1:13" x14ac:dyDescent="0.2">
      <c r="A68" s="2" t="s">
        <v>14</v>
      </c>
      <c r="B68" s="5"/>
      <c r="C68" s="5"/>
      <c r="D68" s="5"/>
      <c r="E68" s="5"/>
      <c r="F68" s="5"/>
      <c r="G68" s="5"/>
      <c r="H68" s="5">
        <f t="shared" si="18"/>
        <v>0</v>
      </c>
      <c r="I68" s="5"/>
      <c r="J68" s="5"/>
      <c r="K68" s="5"/>
      <c r="L68" s="5">
        <f t="shared" si="19"/>
        <v>0</v>
      </c>
      <c r="M68" s="5">
        <f t="shared" si="20"/>
        <v>0</v>
      </c>
    </row>
    <row r="69" spans="1:13" x14ac:dyDescent="0.2">
      <c r="A69" s="6" t="s">
        <v>16</v>
      </c>
      <c r="B69" s="2"/>
      <c r="C69" s="2"/>
      <c r="D69" s="2"/>
      <c r="E69" s="2"/>
      <c r="F69" s="2"/>
      <c r="G69" s="2"/>
      <c r="H69" s="7">
        <f>H64+H65-H66+H67+H68</f>
        <v>335509.81</v>
      </c>
      <c r="I69" s="2"/>
      <c r="J69" s="2"/>
      <c r="K69" s="2"/>
      <c r="L69" s="5">
        <f>L64+L65-L66+L67+L68</f>
        <v>335509.81</v>
      </c>
      <c r="M69" s="5">
        <f t="shared" si="20"/>
        <v>0</v>
      </c>
    </row>
    <row r="71" spans="1:13" ht="27" customHeight="1" x14ac:dyDescent="0.2">
      <c r="A71" s="11" t="s">
        <v>28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3"/>
    </row>
    <row r="72" spans="1:13" x14ac:dyDescent="0.2">
      <c r="A72" s="1"/>
      <c r="B72" s="12" t="s">
        <v>9</v>
      </c>
      <c r="C72" s="13"/>
      <c r="D72" s="13"/>
      <c r="E72" s="13"/>
      <c r="F72" s="13"/>
      <c r="G72" s="13"/>
      <c r="H72" s="14"/>
      <c r="I72" s="12" t="s">
        <v>10</v>
      </c>
      <c r="J72" s="13"/>
      <c r="K72" s="13"/>
      <c r="L72" s="14"/>
      <c r="M72" s="8" t="s">
        <v>17</v>
      </c>
    </row>
    <row r="73" spans="1:13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20</v>
      </c>
      <c r="H73" s="4" t="s">
        <v>15</v>
      </c>
      <c r="I73" s="4" t="s">
        <v>6</v>
      </c>
      <c r="J73" s="4" t="s">
        <v>7</v>
      </c>
      <c r="K73" s="4" t="s">
        <v>8</v>
      </c>
      <c r="L73" s="4" t="s">
        <v>15</v>
      </c>
      <c r="M73" s="8" t="s">
        <v>18</v>
      </c>
    </row>
    <row r="74" spans="1:13" ht="13.5" customHeight="1" x14ac:dyDescent="0.2">
      <c r="A74" s="2" t="s">
        <v>11</v>
      </c>
      <c r="B74" s="5">
        <v>162940</v>
      </c>
      <c r="C74" s="5"/>
      <c r="D74" s="5"/>
      <c r="E74" s="5"/>
      <c r="F74" s="5"/>
      <c r="G74" s="5"/>
      <c r="H74" s="5">
        <f>B74+C74-D74+E74-F74-G74</f>
        <v>162940</v>
      </c>
      <c r="I74" s="5">
        <v>160630</v>
      </c>
      <c r="J74" s="5">
        <v>4740</v>
      </c>
      <c r="K74" s="5">
        <v>2430</v>
      </c>
      <c r="L74" s="5">
        <f>I74+J74-K74</f>
        <v>162940</v>
      </c>
      <c r="M74" s="5">
        <f>H74-L74</f>
        <v>0</v>
      </c>
    </row>
    <row r="75" spans="1:13" x14ac:dyDescent="0.2">
      <c r="A75" s="2" t="s">
        <v>12</v>
      </c>
      <c r="B75" s="5">
        <v>374362.78</v>
      </c>
      <c r="C75" s="5"/>
      <c r="D75" s="5"/>
      <c r="E75" s="5"/>
      <c r="F75" s="5"/>
      <c r="G75" s="5">
        <v>104367.78</v>
      </c>
      <c r="H75" s="5">
        <f t="shared" ref="H75:H78" si="21">B75+C75-D75+E75-F75-G75</f>
        <v>269995</v>
      </c>
      <c r="I75" s="5">
        <v>269995</v>
      </c>
      <c r="J75" s="5"/>
      <c r="K75" s="5"/>
      <c r="L75" s="5">
        <f t="shared" ref="L75:L78" si="22">I75+J75-K75</f>
        <v>269995</v>
      </c>
      <c r="M75" s="5">
        <f t="shared" ref="M75:M79" si="23">H75-L75</f>
        <v>0</v>
      </c>
    </row>
    <row r="76" spans="1:13" x14ac:dyDescent="0.2">
      <c r="A76" s="2" t="s">
        <v>19</v>
      </c>
      <c r="B76" s="5">
        <v>197986.4</v>
      </c>
      <c r="C76" s="5"/>
      <c r="D76" s="5"/>
      <c r="E76" s="5"/>
      <c r="F76" s="5"/>
      <c r="G76" s="5"/>
      <c r="H76" s="5">
        <f t="shared" si="21"/>
        <v>197986.4</v>
      </c>
      <c r="I76" s="5">
        <v>197986.4</v>
      </c>
      <c r="J76" s="5"/>
      <c r="K76" s="5"/>
      <c r="L76" s="5">
        <f t="shared" si="22"/>
        <v>197986.4</v>
      </c>
      <c r="M76" s="5">
        <f t="shared" si="23"/>
        <v>0</v>
      </c>
    </row>
    <row r="77" spans="1:13" x14ac:dyDescent="0.2">
      <c r="A77" s="2" t="s">
        <v>13</v>
      </c>
      <c r="B77" s="5">
        <v>104367.78</v>
      </c>
      <c r="C77" s="15">
        <v>13620.17</v>
      </c>
      <c r="D77" s="5">
        <v>104367.78</v>
      </c>
      <c r="E77" s="5"/>
      <c r="F77" s="5"/>
      <c r="G77" s="5"/>
      <c r="H77" s="5">
        <f t="shared" si="21"/>
        <v>13620.169999999998</v>
      </c>
      <c r="I77" s="15">
        <v>13620.17</v>
      </c>
      <c r="J77" s="5"/>
      <c r="K77" s="5"/>
      <c r="L77" s="5">
        <f t="shared" si="22"/>
        <v>13620.17</v>
      </c>
      <c r="M77" s="5">
        <f t="shared" si="23"/>
        <v>0</v>
      </c>
    </row>
    <row r="78" spans="1:13" x14ac:dyDescent="0.2">
      <c r="A78" s="2" t="s">
        <v>14</v>
      </c>
      <c r="B78" s="5"/>
      <c r="C78" s="5"/>
      <c r="D78" s="5"/>
      <c r="E78" s="5"/>
      <c r="F78" s="5"/>
      <c r="G78" s="5"/>
      <c r="H78" s="5">
        <f t="shared" si="21"/>
        <v>0</v>
      </c>
      <c r="I78" s="5"/>
      <c r="J78" s="5"/>
      <c r="K78" s="5"/>
      <c r="L78" s="5">
        <f t="shared" si="22"/>
        <v>0</v>
      </c>
      <c r="M78" s="5">
        <f t="shared" si="23"/>
        <v>0</v>
      </c>
    </row>
    <row r="79" spans="1:13" x14ac:dyDescent="0.2">
      <c r="A79" s="6" t="s">
        <v>16</v>
      </c>
      <c r="B79" s="2"/>
      <c r="C79" s="2"/>
      <c r="D79" s="2"/>
      <c r="E79" s="2"/>
      <c r="F79" s="2"/>
      <c r="G79" s="2"/>
      <c r="H79" s="7">
        <f>H74+H75-H76+H77+H78</f>
        <v>248568.77000000002</v>
      </c>
      <c r="I79" s="2"/>
      <c r="J79" s="2"/>
      <c r="K79" s="2"/>
      <c r="L79" s="5">
        <f>L74+L75-L76+L77+L78</f>
        <v>248568.77000000002</v>
      </c>
      <c r="M79" s="5">
        <f t="shared" si="23"/>
        <v>0</v>
      </c>
    </row>
    <row r="81" spans="1:13" ht="27" customHeight="1" x14ac:dyDescent="0.2">
      <c r="A81" s="11" t="s">
        <v>29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3"/>
    </row>
    <row r="82" spans="1:13" x14ac:dyDescent="0.2">
      <c r="A82" s="1"/>
      <c r="B82" s="12" t="s">
        <v>9</v>
      </c>
      <c r="C82" s="13"/>
      <c r="D82" s="13"/>
      <c r="E82" s="13"/>
      <c r="F82" s="13"/>
      <c r="G82" s="13"/>
      <c r="H82" s="14"/>
      <c r="I82" s="12" t="s">
        <v>10</v>
      </c>
      <c r="J82" s="13"/>
      <c r="K82" s="13"/>
      <c r="L82" s="14"/>
      <c r="M82" s="8" t="s">
        <v>17</v>
      </c>
    </row>
    <row r="83" spans="1:13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20</v>
      </c>
      <c r="H83" s="4" t="s">
        <v>15</v>
      </c>
      <c r="I83" s="4" t="s">
        <v>6</v>
      </c>
      <c r="J83" s="4" t="s">
        <v>7</v>
      </c>
      <c r="K83" s="4" t="s">
        <v>8</v>
      </c>
      <c r="L83" s="4" t="s">
        <v>15</v>
      </c>
      <c r="M83" s="8" t="s">
        <v>18</v>
      </c>
    </row>
    <row r="84" spans="1:13" ht="13.5" customHeight="1" x14ac:dyDescent="0.2">
      <c r="A84" s="2" t="s">
        <v>11</v>
      </c>
      <c r="B84" s="5">
        <v>62100</v>
      </c>
      <c r="C84" s="5"/>
      <c r="D84" s="5"/>
      <c r="E84" s="5"/>
      <c r="F84" s="5"/>
      <c r="G84" s="5"/>
      <c r="H84" s="5">
        <f>B84+C84-D84+E84-F84-G84</f>
        <v>62100</v>
      </c>
      <c r="I84" s="5">
        <v>63570</v>
      </c>
      <c r="J84" s="5">
        <v>3270</v>
      </c>
      <c r="K84" s="5">
        <v>4740</v>
      </c>
      <c r="L84" s="5">
        <f>I84+J84-K84</f>
        <v>62100</v>
      </c>
      <c r="M84" s="5">
        <f>H84-L84</f>
        <v>0</v>
      </c>
    </row>
    <row r="85" spans="1:13" x14ac:dyDescent="0.2">
      <c r="A85" s="2" t="s">
        <v>12</v>
      </c>
      <c r="B85" s="5">
        <v>140297</v>
      </c>
      <c r="C85" s="5"/>
      <c r="D85" s="5"/>
      <c r="E85" s="5"/>
      <c r="F85" s="5"/>
      <c r="G85" s="5"/>
      <c r="H85" s="5">
        <f t="shared" ref="H85:H88" si="24">B85+C85-D85+E85-F85-G85</f>
        <v>140297</v>
      </c>
      <c r="I85" s="5">
        <v>140197</v>
      </c>
      <c r="J85" s="5">
        <v>100</v>
      </c>
      <c r="K85" s="5"/>
      <c r="L85" s="5">
        <f t="shared" ref="L85:L88" si="25">I85+J85-K85</f>
        <v>140297</v>
      </c>
      <c r="M85" s="5">
        <f t="shared" ref="M85:M89" si="26">H85-L85</f>
        <v>0</v>
      </c>
    </row>
    <row r="86" spans="1:13" x14ac:dyDescent="0.2">
      <c r="A86" s="2" t="s">
        <v>19</v>
      </c>
      <c r="B86" s="5">
        <v>122652.33</v>
      </c>
      <c r="C86" s="5"/>
      <c r="D86" s="5"/>
      <c r="E86" s="5"/>
      <c r="F86" s="5"/>
      <c r="G86" s="5"/>
      <c r="H86" s="5">
        <f t="shared" si="24"/>
        <v>122652.33</v>
      </c>
      <c r="I86" s="5">
        <v>122652.33</v>
      </c>
      <c r="J86" s="5"/>
      <c r="K86" s="5"/>
      <c r="L86" s="5">
        <f t="shared" si="25"/>
        <v>122652.33</v>
      </c>
      <c r="M86" s="5">
        <f t="shared" si="26"/>
        <v>0</v>
      </c>
    </row>
    <row r="87" spans="1:13" x14ac:dyDescent="0.2">
      <c r="A87" s="2" t="s">
        <v>13</v>
      </c>
      <c r="B87" s="5"/>
      <c r="C87" s="5"/>
      <c r="D87" s="5"/>
      <c r="E87" s="5"/>
      <c r="F87" s="5"/>
      <c r="G87" s="5"/>
      <c r="H87" s="5">
        <f t="shared" si="24"/>
        <v>0</v>
      </c>
      <c r="I87" s="5"/>
      <c r="J87" s="5"/>
      <c r="K87" s="5"/>
      <c r="L87" s="5">
        <f t="shared" si="25"/>
        <v>0</v>
      </c>
      <c r="M87" s="5">
        <f t="shared" si="26"/>
        <v>0</v>
      </c>
    </row>
    <row r="88" spans="1:13" x14ac:dyDescent="0.2">
      <c r="A88" s="2" t="s">
        <v>14</v>
      </c>
      <c r="B88" s="5"/>
      <c r="C88" s="5"/>
      <c r="D88" s="5"/>
      <c r="E88" s="5"/>
      <c r="F88" s="5"/>
      <c r="G88" s="5"/>
      <c r="H88" s="5">
        <f t="shared" si="24"/>
        <v>0</v>
      </c>
      <c r="I88" s="5"/>
      <c r="J88" s="5"/>
      <c r="K88" s="5"/>
      <c r="L88" s="5">
        <f t="shared" si="25"/>
        <v>0</v>
      </c>
      <c r="M88" s="5">
        <f t="shared" si="26"/>
        <v>0</v>
      </c>
    </row>
    <row r="89" spans="1:13" x14ac:dyDescent="0.2">
      <c r="A89" s="6" t="s">
        <v>16</v>
      </c>
      <c r="B89" s="2"/>
      <c r="C89" s="2"/>
      <c r="D89" s="2"/>
      <c r="E89" s="2"/>
      <c r="F89" s="2"/>
      <c r="G89" s="2"/>
      <c r="H89" s="7">
        <f>H84+H85-H86+H87+H88</f>
        <v>79744.67</v>
      </c>
      <c r="I89" s="2"/>
      <c r="J89" s="2"/>
      <c r="K89" s="2"/>
      <c r="L89" s="5">
        <f>L84+L85-L86+L87+L88</f>
        <v>79744.67</v>
      </c>
      <c r="M89" s="5">
        <f t="shared" si="26"/>
        <v>0</v>
      </c>
    </row>
    <row r="91" spans="1:13" ht="27" customHeight="1" x14ac:dyDescent="0.2">
      <c r="A91" s="11" t="s">
        <v>30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3"/>
    </row>
    <row r="92" spans="1:13" x14ac:dyDescent="0.2">
      <c r="A92" s="1"/>
      <c r="B92" s="12" t="s">
        <v>9</v>
      </c>
      <c r="C92" s="13"/>
      <c r="D92" s="13"/>
      <c r="E92" s="13"/>
      <c r="F92" s="13"/>
      <c r="G92" s="13"/>
      <c r="H92" s="14"/>
      <c r="I92" s="12" t="s">
        <v>10</v>
      </c>
      <c r="J92" s="13"/>
      <c r="K92" s="13"/>
      <c r="L92" s="14"/>
      <c r="M92" s="8" t="s">
        <v>17</v>
      </c>
    </row>
    <row r="93" spans="1:13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20</v>
      </c>
      <c r="H93" s="4" t="s">
        <v>15</v>
      </c>
      <c r="I93" s="4" t="s">
        <v>6</v>
      </c>
      <c r="J93" s="4" t="s">
        <v>7</v>
      </c>
      <c r="K93" s="4" t="s">
        <v>8</v>
      </c>
      <c r="L93" s="4" t="s">
        <v>15</v>
      </c>
      <c r="M93" s="8" t="s">
        <v>18</v>
      </c>
    </row>
    <row r="94" spans="1:13" ht="13.5" customHeight="1" x14ac:dyDescent="0.2">
      <c r="A94" s="2" t="s">
        <v>11</v>
      </c>
      <c r="B94" s="5">
        <v>16350</v>
      </c>
      <c r="C94" s="5"/>
      <c r="D94" s="5"/>
      <c r="E94" s="5"/>
      <c r="F94" s="5"/>
      <c r="G94" s="5"/>
      <c r="H94" s="5">
        <f>B94+C94-D94+E94-F94-G94</f>
        <v>16350</v>
      </c>
      <c r="I94" s="5">
        <v>16140</v>
      </c>
      <c r="J94" s="5">
        <v>3260</v>
      </c>
      <c r="K94" s="5">
        <v>3050</v>
      </c>
      <c r="L94" s="5">
        <f>I94+J94-K94</f>
        <v>16350</v>
      </c>
      <c r="M94" s="5">
        <f>H94-L94</f>
        <v>0</v>
      </c>
    </row>
    <row r="95" spans="1:13" x14ac:dyDescent="0.2">
      <c r="A95" s="2" t="s">
        <v>12</v>
      </c>
      <c r="B95" s="5">
        <v>40571</v>
      </c>
      <c r="C95" s="5"/>
      <c r="D95" s="5"/>
      <c r="E95" s="5"/>
      <c r="F95" s="5"/>
      <c r="G95" s="5"/>
      <c r="H95" s="5">
        <f t="shared" ref="H95:H98" si="27">B95+C95-D95+E95-F95-G95</f>
        <v>40571</v>
      </c>
      <c r="I95" s="5">
        <v>40671</v>
      </c>
      <c r="J95" s="5"/>
      <c r="K95" s="5">
        <v>100</v>
      </c>
      <c r="L95" s="5">
        <f t="shared" ref="L95:L98" si="28">I95+J95-K95</f>
        <v>40571</v>
      </c>
      <c r="M95" s="5">
        <f t="shared" ref="M95:M99" si="29">H95-L95</f>
        <v>0</v>
      </c>
    </row>
    <row r="96" spans="1:13" x14ac:dyDescent="0.2">
      <c r="A96" s="2" t="s">
        <v>19</v>
      </c>
      <c r="B96" s="5">
        <v>27766.76</v>
      </c>
      <c r="C96" s="5"/>
      <c r="D96" s="5"/>
      <c r="E96" s="5"/>
      <c r="F96" s="5"/>
      <c r="G96" s="5"/>
      <c r="H96" s="5">
        <f t="shared" si="27"/>
        <v>27766.76</v>
      </c>
      <c r="I96" s="5">
        <v>27766.76</v>
      </c>
      <c r="J96" s="5"/>
      <c r="K96" s="5"/>
      <c r="L96" s="5">
        <f t="shared" si="28"/>
        <v>27766.76</v>
      </c>
      <c r="M96" s="5">
        <f t="shared" si="29"/>
        <v>0</v>
      </c>
    </row>
    <row r="97" spans="1:13" x14ac:dyDescent="0.2">
      <c r="A97" s="2" t="s">
        <v>13</v>
      </c>
      <c r="B97" s="5"/>
      <c r="C97" s="5"/>
      <c r="D97" s="5"/>
      <c r="E97" s="5"/>
      <c r="F97" s="5"/>
      <c r="G97" s="5"/>
      <c r="H97" s="5">
        <f t="shared" si="27"/>
        <v>0</v>
      </c>
      <c r="I97" s="5"/>
      <c r="J97" s="5"/>
      <c r="K97" s="5"/>
      <c r="L97" s="5">
        <f t="shared" si="28"/>
        <v>0</v>
      </c>
      <c r="M97" s="5">
        <f t="shared" si="29"/>
        <v>0</v>
      </c>
    </row>
    <row r="98" spans="1:13" x14ac:dyDescent="0.2">
      <c r="A98" s="2" t="s">
        <v>14</v>
      </c>
      <c r="B98" s="5"/>
      <c r="C98" s="5"/>
      <c r="D98" s="5"/>
      <c r="E98" s="5"/>
      <c r="F98" s="5"/>
      <c r="G98" s="5"/>
      <c r="H98" s="5">
        <f t="shared" si="27"/>
        <v>0</v>
      </c>
      <c r="I98" s="5"/>
      <c r="J98" s="5"/>
      <c r="K98" s="5"/>
      <c r="L98" s="5">
        <f t="shared" si="28"/>
        <v>0</v>
      </c>
      <c r="M98" s="5">
        <f t="shared" si="29"/>
        <v>0</v>
      </c>
    </row>
    <row r="99" spans="1:13" x14ac:dyDescent="0.2">
      <c r="A99" s="6" t="s">
        <v>16</v>
      </c>
      <c r="B99" s="2"/>
      <c r="C99" s="2"/>
      <c r="D99" s="2"/>
      <c r="E99" s="2"/>
      <c r="F99" s="2"/>
      <c r="G99" s="2"/>
      <c r="H99" s="7">
        <f>H94+H95-H96+H97+H98</f>
        <v>29154.240000000002</v>
      </c>
      <c r="I99" s="2"/>
      <c r="J99" s="2"/>
      <c r="K99" s="2"/>
      <c r="L99" s="5">
        <f>L94+L95-L96+L97+L98</f>
        <v>29154.240000000002</v>
      </c>
      <c r="M99" s="5">
        <f t="shared" si="29"/>
        <v>0</v>
      </c>
    </row>
    <row r="101" spans="1:13" ht="27" customHeight="1" x14ac:dyDescent="0.2">
      <c r="A101" s="11" t="s">
        <v>31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3"/>
    </row>
    <row r="102" spans="1:13" x14ac:dyDescent="0.2">
      <c r="A102" s="1"/>
      <c r="B102" s="12" t="s">
        <v>9</v>
      </c>
      <c r="C102" s="13"/>
      <c r="D102" s="13"/>
      <c r="E102" s="13"/>
      <c r="F102" s="13"/>
      <c r="G102" s="13"/>
      <c r="H102" s="14"/>
      <c r="I102" s="12" t="s">
        <v>10</v>
      </c>
      <c r="J102" s="13"/>
      <c r="K102" s="13"/>
      <c r="L102" s="14"/>
      <c r="M102" s="8" t="s">
        <v>17</v>
      </c>
    </row>
    <row r="103" spans="1:13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20</v>
      </c>
      <c r="H103" s="4" t="s">
        <v>15</v>
      </c>
      <c r="I103" s="4" t="s">
        <v>6</v>
      </c>
      <c r="J103" s="4" t="s">
        <v>7</v>
      </c>
      <c r="K103" s="4" t="s">
        <v>8</v>
      </c>
      <c r="L103" s="4" t="s">
        <v>15</v>
      </c>
      <c r="M103" s="8" t="s">
        <v>18</v>
      </c>
    </row>
    <row r="104" spans="1:13" ht="13.5" customHeight="1" x14ac:dyDescent="0.2">
      <c r="A104" s="2" t="s">
        <v>11</v>
      </c>
      <c r="B104" s="5">
        <v>252730</v>
      </c>
      <c r="C104" s="5"/>
      <c r="D104" s="5"/>
      <c r="E104" s="5">
        <v>100</v>
      </c>
      <c r="F104" s="5">
        <v>100</v>
      </c>
      <c r="G104" s="5"/>
      <c r="H104" s="5">
        <f>B104+C104-D104+E104-F104-G104</f>
        <v>252730</v>
      </c>
      <c r="I104" s="5">
        <v>250650</v>
      </c>
      <c r="J104" s="5">
        <v>5560</v>
      </c>
      <c r="K104" s="5">
        <v>3480</v>
      </c>
      <c r="L104" s="5">
        <f>I104+J104-K104</f>
        <v>252730</v>
      </c>
      <c r="M104" s="5">
        <f>H104-L104</f>
        <v>0</v>
      </c>
    </row>
    <row r="105" spans="1:13" x14ac:dyDescent="0.2">
      <c r="A105" s="2" t="s">
        <v>12</v>
      </c>
      <c r="B105" s="5">
        <v>465840</v>
      </c>
      <c r="C105" s="5"/>
      <c r="D105" s="5"/>
      <c r="E105" s="5"/>
      <c r="F105" s="5"/>
      <c r="G105" s="5"/>
      <c r="H105" s="5">
        <f t="shared" ref="H105:H108" si="30">B105+C105-D105+E105-F105-G105</f>
        <v>465840</v>
      </c>
      <c r="I105" s="5">
        <v>465840</v>
      </c>
      <c r="J105" s="5"/>
      <c r="K105" s="5"/>
      <c r="L105" s="5">
        <f t="shared" ref="L105:L108" si="31">I105+J105-K105</f>
        <v>465840</v>
      </c>
      <c r="M105" s="5">
        <f t="shared" ref="M105:M109" si="32">H105-L105</f>
        <v>0</v>
      </c>
    </row>
    <row r="106" spans="1:13" x14ac:dyDescent="0.2">
      <c r="A106" s="2" t="s">
        <v>19</v>
      </c>
      <c r="B106" s="5">
        <v>217820.7</v>
      </c>
      <c r="C106" s="5"/>
      <c r="D106" s="5"/>
      <c r="E106" s="5"/>
      <c r="F106" s="5"/>
      <c r="G106" s="5"/>
      <c r="H106" s="5">
        <f t="shared" si="30"/>
        <v>217820.7</v>
      </c>
      <c r="I106" s="5">
        <v>217820.7</v>
      </c>
      <c r="J106" s="5"/>
      <c r="K106" s="5"/>
      <c r="L106" s="5">
        <f t="shared" si="31"/>
        <v>217820.7</v>
      </c>
      <c r="M106" s="5">
        <f t="shared" si="32"/>
        <v>0</v>
      </c>
    </row>
    <row r="107" spans="1:13" x14ac:dyDescent="0.2">
      <c r="A107" s="2" t="s">
        <v>13</v>
      </c>
      <c r="B107" s="5"/>
      <c r="C107" s="15">
        <v>20286.39</v>
      </c>
      <c r="D107" s="5"/>
      <c r="E107" s="5"/>
      <c r="F107" s="5"/>
      <c r="G107" s="5"/>
      <c r="H107" s="5">
        <f t="shared" si="30"/>
        <v>20286.39</v>
      </c>
      <c r="I107" s="15">
        <v>20286.39</v>
      </c>
      <c r="J107" s="5"/>
      <c r="K107" s="5"/>
      <c r="L107" s="5">
        <f t="shared" si="31"/>
        <v>20286.39</v>
      </c>
      <c r="M107" s="5">
        <f t="shared" si="32"/>
        <v>0</v>
      </c>
    </row>
    <row r="108" spans="1:13" x14ac:dyDescent="0.2">
      <c r="A108" s="2" t="s">
        <v>14</v>
      </c>
      <c r="B108" s="5"/>
      <c r="C108" s="5"/>
      <c r="D108" s="5"/>
      <c r="E108" s="5"/>
      <c r="F108" s="5"/>
      <c r="G108" s="5"/>
      <c r="H108" s="5">
        <f t="shared" si="30"/>
        <v>0</v>
      </c>
      <c r="I108" s="5"/>
      <c r="J108" s="5"/>
      <c r="K108" s="5"/>
      <c r="L108" s="5">
        <f t="shared" si="31"/>
        <v>0</v>
      </c>
      <c r="M108" s="5">
        <f t="shared" si="32"/>
        <v>0</v>
      </c>
    </row>
    <row r="109" spans="1:13" x14ac:dyDescent="0.2">
      <c r="A109" s="6" t="s">
        <v>16</v>
      </c>
      <c r="B109" s="2"/>
      <c r="C109" s="2"/>
      <c r="D109" s="2"/>
      <c r="E109" s="2"/>
      <c r="F109" s="2"/>
      <c r="G109" s="2"/>
      <c r="H109" s="7">
        <f>H104+H105-H106+H107+H108</f>
        <v>521035.69</v>
      </c>
      <c r="I109" s="2"/>
      <c r="J109" s="2"/>
      <c r="K109" s="2"/>
      <c r="L109" s="5">
        <f>L104+L105-L106+L107+L108</f>
        <v>521035.69</v>
      </c>
      <c r="M109" s="5">
        <f t="shared" si="32"/>
        <v>0</v>
      </c>
    </row>
    <row r="111" spans="1:13" x14ac:dyDescent="0.2">
      <c r="A111" s="11" t="s">
        <v>32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0"/>
    </row>
    <row r="112" spans="1:13" x14ac:dyDescent="0.2">
      <c r="A112" s="1"/>
      <c r="B112" s="12" t="s">
        <v>9</v>
      </c>
      <c r="C112" s="13"/>
      <c r="D112" s="13"/>
      <c r="E112" s="13"/>
      <c r="F112" s="13"/>
      <c r="G112" s="13"/>
      <c r="H112" s="14"/>
      <c r="I112" s="12" t="s">
        <v>10</v>
      </c>
      <c r="J112" s="13"/>
      <c r="K112" s="13"/>
      <c r="L112" s="14"/>
      <c r="M112" s="8" t="s">
        <v>17</v>
      </c>
    </row>
    <row r="113" spans="1:13" x14ac:dyDescent="0.2">
      <c r="A113" s="1" t="s">
        <v>0</v>
      </c>
      <c r="B113" s="4" t="s">
        <v>1</v>
      </c>
      <c r="C113" s="4" t="s">
        <v>2</v>
      </c>
      <c r="D113" s="4" t="s">
        <v>3</v>
      </c>
      <c r="E113" s="4" t="s">
        <v>4</v>
      </c>
      <c r="F113" s="4" t="s">
        <v>5</v>
      </c>
      <c r="G113" s="4" t="s">
        <v>20</v>
      </c>
      <c r="H113" s="4" t="s">
        <v>15</v>
      </c>
      <c r="I113" s="4" t="s">
        <v>6</v>
      </c>
      <c r="J113" s="4" t="s">
        <v>7</v>
      </c>
      <c r="K113" s="4" t="s">
        <v>8</v>
      </c>
      <c r="L113" s="4" t="s">
        <v>15</v>
      </c>
      <c r="M113" s="8" t="s">
        <v>18</v>
      </c>
    </row>
    <row r="114" spans="1:13" x14ac:dyDescent="0.2">
      <c r="A114" s="2" t="s">
        <v>11</v>
      </c>
      <c r="B114" s="5">
        <v>184780</v>
      </c>
      <c r="C114" s="5"/>
      <c r="D114" s="5"/>
      <c r="E114" s="5">
        <v>200</v>
      </c>
      <c r="F114" s="5">
        <v>200</v>
      </c>
      <c r="G114" s="5"/>
      <c r="H114" s="5">
        <f>B114+C114-D114+E114-F114-G114</f>
        <v>184780</v>
      </c>
      <c r="I114" s="5">
        <v>182700</v>
      </c>
      <c r="J114" s="5">
        <v>7640</v>
      </c>
      <c r="K114" s="5">
        <v>5560</v>
      </c>
      <c r="L114" s="5">
        <f>I114+J114-K114</f>
        <v>184780</v>
      </c>
      <c r="M114" s="5">
        <f>H114-L114</f>
        <v>0</v>
      </c>
    </row>
    <row r="115" spans="1:13" x14ac:dyDescent="0.2">
      <c r="A115" s="2" t="s">
        <v>12</v>
      </c>
      <c r="B115" s="5">
        <v>368023</v>
      </c>
      <c r="C115" s="5"/>
      <c r="D115" s="5"/>
      <c r="E115" s="5"/>
      <c r="F115" s="5"/>
      <c r="G115" s="5"/>
      <c r="H115" s="5">
        <f t="shared" ref="H115:H118" si="33">B115+C115-D115+E115-F115-G115</f>
        <v>368023</v>
      </c>
      <c r="I115" s="5">
        <v>368023</v>
      </c>
      <c r="J115" s="5"/>
      <c r="K115" s="5"/>
      <c r="L115" s="5">
        <f t="shared" ref="L115:L118" si="34">I115+J115-K115</f>
        <v>368023</v>
      </c>
      <c r="M115" s="5">
        <f t="shared" ref="M115:M119" si="35">H115-L115</f>
        <v>0</v>
      </c>
    </row>
    <row r="116" spans="1:13" x14ac:dyDescent="0.2">
      <c r="A116" s="2" t="s">
        <v>19</v>
      </c>
      <c r="B116" s="5">
        <v>162632.43</v>
      </c>
      <c r="C116" s="5"/>
      <c r="D116" s="5"/>
      <c r="E116" s="5"/>
      <c r="F116" s="5"/>
      <c r="G116" s="5"/>
      <c r="H116" s="5">
        <f t="shared" si="33"/>
        <v>162632.43</v>
      </c>
      <c r="I116" s="5">
        <v>162632.43</v>
      </c>
      <c r="J116" s="5"/>
      <c r="K116" s="5"/>
      <c r="L116" s="5">
        <f t="shared" si="34"/>
        <v>162632.43</v>
      </c>
      <c r="M116" s="5">
        <f t="shared" si="35"/>
        <v>0</v>
      </c>
    </row>
    <row r="117" spans="1:13" x14ac:dyDescent="0.2">
      <c r="A117" s="2" t="s">
        <v>13</v>
      </c>
      <c r="B117" s="5"/>
      <c r="C117" s="5"/>
      <c r="D117" s="5"/>
      <c r="E117" s="5"/>
      <c r="F117" s="5"/>
      <c r="G117" s="5"/>
      <c r="H117" s="5">
        <f t="shared" si="33"/>
        <v>0</v>
      </c>
      <c r="I117" s="5"/>
      <c r="J117" s="5"/>
      <c r="K117" s="5"/>
      <c r="L117" s="5">
        <f t="shared" si="34"/>
        <v>0</v>
      </c>
      <c r="M117" s="5">
        <f t="shared" si="35"/>
        <v>0</v>
      </c>
    </row>
    <row r="118" spans="1:13" x14ac:dyDescent="0.2">
      <c r="A118" s="2" t="s">
        <v>14</v>
      </c>
      <c r="B118" s="5"/>
      <c r="C118" s="5"/>
      <c r="D118" s="5"/>
      <c r="E118" s="5"/>
      <c r="F118" s="5"/>
      <c r="G118" s="5"/>
      <c r="H118" s="5">
        <f t="shared" si="33"/>
        <v>0</v>
      </c>
      <c r="I118" s="5"/>
      <c r="J118" s="5"/>
      <c r="K118" s="5"/>
      <c r="L118" s="5">
        <f t="shared" si="34"/>
        <v>0</v>
      </c>
      <c r="M118" s="5">
        <f t="shared" si="35"/>
        <v>0</v>
      </c>
    </row>
    <row r="119" spans="1:13" x14ac:dyDescent="0.2">
      <c r="A119" s="6" t="s">
        <v>16</v>
      </c>
      <c r="B119" s="2"/>
      <c r="C119" s="2"/>
      <c r="D119" s="2"/>
      <c r="E119" s="2"/>
      <c r="F119" s="2"/>
      <c r="G119" s="2"/>
      <c r="H119" s="7">
        <f>H114+H115-H116+H117+H118</f>
        <v>390170.57</v>
      </c>
      <c r="I119" s="2"/>
      <c r="J119" s="2"/>
      <c r="K119" s="2"/>
      <c r="L119" s="5">
        <f>L114+L115-L116+L117+L118</f>
        <v>390170.57</v>
      </c>
      <c r="M119" s="5">
        <f t="shared" si="35"/>
        <v>0</v>
      </c>
    </row>
    <row r="121" spans="1:13" x14ac:dyDescent="0.2">
      <c r="A121" s="11" t="s">
        <v>33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0"/>
    </row>
    <row r="122" spans="1:13" x14ac:dyDescent="0.2">
      <c r="A122" s="1"/>
      <c r="B122" s="12" t="s">
        <v>9</v>
      </c>
      <c r="C122" s="13"/>
      <c r="D122" s="13"/>
      <c r="E122" s="13"/>
      <c r="F122" s="13"/>
      <c r="G122" s="13"/>
      <c r="H122" s="14"/>
      <c r="I122" s="12" t="s">
        <v>10</v>
      </c>
      <c r="J122" s="13"/>
      <c r="K122" s="13"/>
      <c r="L122" s="14"/>
      <c r="M122" s="8" t="s">
        <v>17</v>
      </c>
    </row>
    <row r="123" spans="1:13" x14ac:dyDescent="0.2">
      <c r="A123" s="1" t="s">
        <v>0</v>
      </c>
      <c r="B123" s="4" t="s">
        <v>1</v>
      </c>
      <c r="C123" s="4" t="s">
        <v>2</v>
      </c>
      <c r="D123" s="4" t="s">
        <v>3</v>
      </c>
      <c r="E123" s="4" t="s">
        <v>4</v>
      </c>
      <c r="F123" s="4" t="s">
        <v>5</v>
      </c>
      <c r="G123" s="4" t="s">
        <v>20</v>
      </c>
      <c r="H123" s="4" t="s">
        <v>15</v>
      </c>
      <c r="I123" s="4" t="s">
        <v>6</v>
      </c>
      <c r="J123" s="4" t="s">
        <v>7</v>
      </c>
      <c r="K123" s="4" t="s">
        <v>8</v>
      </c>
      <c r="L123" s="4" t="s">
        <v>15</v>
      </c>
      <c r="M123" s="8" t="s">
        <v>18</v>
      </c>
    </row>
    <row r="124" spans="1:13" x14ac:dyDescent="0.2">
      <c r="A124" s="2" t="s">
        <v>11</v>
      </c>
      <c r="B124" s="5">
        <v>170820</v>
      </c>
      <c r="C124" s="5"/>
      <c r="D124" s="5"/>
      <c r="E124" s="5">
        <v>80</v>
      </c>
      <c r="F124" s="5">
        <v>100</v>
      </c>
      <c r="G124" s="5"/>
      <c r="H124" s="5">
        <f>B124+C124-D124+E124-F124-G124</f>
        <v>170800</v>
      </c>
      <c r="I124" s="5">
        <v>175470</v>
      </c>
      <c r="J124" s="5">
        <v>2970</v>
      </c>
      <c r="K124" s="5">
        <v>7640</v>
      </c>
      <c r="L124" s="5">
        <f>I124+J124-K124</f>
        <v>170800</v>
      </c>
      <c r="M124" s="5">
        <f>H124-L124</f>
        <v>0</v>
      </c>
    </row>
    <row r="125" spans="1:13" x14ac:dyDescent="0.2">
      <c r="A125" s="2" t="s">
        <v>12</v>
      </c>
      <c r="B125" s="5">
        <v>372864</v>
      </c>
      <c r="C125" s="5"/>
      <c r="D125" s="5"/>
      <c r="E125" s="5"/>
      <c r="F125" s="5"/>
      <c r="G125" s="5"/>
      <c r="H125" s="5">
        <f t="shared" ref="H125:H128" si="36">B125+C125-D125+E125-F125-G125</f>
        <v>372864</v>
      </c>
      <c r="I125" s="5">
        <v>372264</v>
      </c>
      <c r="J125" s="5">
        <v>600</v>
      </c>
      <c r="K125" s="5"/>
      <c r="L125" s="5">
        <f t="shared" ref="L125:L128" si="37">I125+J125-K125</f>
        <v>372864</v>
      </c>
      <c r="M125" s="5">
        <f t="shared" ref="M125:M129" si="38">H125-L125</f>
        <v>0</v>
      </c>
    </row>
    <row r="126" spans="1:13" x14ac:dyDescent="0.2">
      <c r="A126" s="2" t="s">
        <v>19</v>
      </c>
      <c r="B126" s="5">
        <v>186779.84</v>
      </c>
      <c r="C126" s="5"/>
      <c r="D126" s="5"/>
      <c r="E126" s="5"/>
      <c r="F126" s="5"/>
      <c r="G126" s="5"/>
      <c r="H126" s="5">
        <f t="shared" si="36"/>
        <v>186779.84</v>
      </c>
      <c r="I126" s="5">
        <v>186779.84</v>
      </c>
      <c r="J126" s="5"/>
      <c r="K126" s="5"/>
      <c r="L126" s="5">
        <f t="shared" si="37"/>
        <v>186779.84</v>
      </c>
      <c r="M126" s="5">
        <f t="shared" si="38"/>
        <v>0</v>
      </c>
    </row>
    <row r="127" spans="1:13" x14ac:dyDescent="0.2">
      <c r="A127" s="2" t="s">
        <v>13</v>
      </c>
      <c r="B127" s="5"/>
      <c r="C127" s="15">
        <v>25464.82</v>
      </c>
      <c r="D127" s="5"/>
      <c r="E127" s="5"/>
      <c r="F127" s="5"/>
      <c r="G127" s="5"/>
      <c r="H127" s="5">
        <f t="shared" si="36"/>
        <v>25464.82</v>
      </c>
      <c r="I127" s="15">
        <v>25464.82</v>
      </c>
      <c r="J127" s="5"/>
      <c r="K127" s="5"/>
      <c r="L127" s="5">
        <f t="shared" si="37"/>
        <v>25464.82</v>
      </c>
      <c r="M127" s="5">
        <f t="shared" si="38"/>
        <v>0</v>
      </c>
    </row>
    <row r="128" spans="1:13" x14ac:dyDescent="0.2">
      <c r="A128" s="2" t="s">
        <v>14</v>
      </c>
      <c r="B128" s="5"/>
      <c r="C128" s="5"/>
      <c r="D128" s="5"/>
      <c r="E128" s="5"/>
      <c r="F128" s="5"/>
      <c r="G128" s="5"/>
      <c r="H128" s="5">
        <f t="shared" si="36"/>
        <v>0</v>
      </c>
      <c r="I128" s="5"/>
      <c r="J128" s="5"/>
      <c r="K128" s="5"/>
      <c r="L128" s="5">
        <f t="shared" si="37"/>
        <v>0</v>
      </c>
      <c r="M128" s="5">
        <f t="shared" si="38"/>
        <v>0</v>
      </c>
    </row>
    <row r="129" spans="1:13" x14ac:dyDescent="0.2">
      <c r="A129" s="6" t="s">
        <v>16</v>
      </c>
      <c r="B129" s="2"/>
      <c r="C129" s="2"/>
      <c r="D129" s="2"/>
      <c r="E129" s="2"/>
      <c r="F129" s="2"/>
      <c r="G129" s="2"/>
      <c r="H129" s="7">
        <f>H124+H125-H126+H127+H128</f>
        <v>382348.98000000004</v>
      </c>
      <c r="I129" s="2"/>
      <c r="J129" s="2"/>
      <c r="K129" s="2"/>
      <c r="L129" s="5">
        <f>L124+L125-L126+L127+L128</f>
        <v>382348.98000000004</v>
      </c>
      <c r="M129" s="5">
        <f t="shared" si="38"/>
        <v>0</v>
      </c>
    </row>
    <row r="131" spans="1:13" x14ac:dyDescent="0.2">
      <c r="A131" s="11" t="s">
        <v>34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0"/>
    </row>
    <row r="132" spans="1:13" x14ac:dyDescent="0.2">
      <c r="A132" s="1"/>
      <c r="B132" s="12" t="s">
        <v>9</v>
      </c>
      <c r="C132" s="13"/>
      <c r="D132" s="13"/>
      <c r="E132" s="13"/>
      <c r="F132" s="13"/>
      <c r="G132" s="13"/>
      <c r="H132" s="14"/>
      <c r="I132" s="12" t="s">
        <v>10</v>
      </c>
      <c r="J132" s="13"/>
      <c r="K132" s="13"/>
      <c r="L132" s="14"/>
      <c r="M132" s="8" t="s">
        <v>17</v>
      </c>
    </row>
    <row r="133" spans="1:13" x14ac:dyDescent="0.2">
      <c r="A133" s="1" t="s">
        <v>0</v>
      </c>
      <c r="B133" s="4" t="s">
        <v>1</v>
      </c>
      <c r="C133" s="4" t="s">
        <v>2</v>
      </c>
      <c r="D133" s="4" t="s">
        <v>3</v>
      </c>
      <c r="E133" s="4" t="s">
        <v>4</v>
      </c>
      <c r="F133" s="4" t="s">
        <v>5</v>
      </c>
      <c r="G133" s="4" t="s">
        <v>20</v>
      </c>
      <c r="H133" s="4" t="s">
        <v>15</v>
      </c>
      <c r="I133" s="4" t="s">
        <v>6</v>
      </c>
      <c r="J133" s="4" t="s">
        <v>7</v>
      </c>
      <c r="K133" s="4" t="s">
        <v>8</v>
      </c>
      <c r="L133" s="4" t="s">
        <v>15</v>
      </c>
      <c r="M133" s="8" t="s">
        <v>18</v>
      </c>
    </row>
    <row r="134" spans="1:13" x14ac:dyDescent="0.2">
      <c r="A134" s="2" t="s">
        <v>11</v>
      </c>
      <c r="B134" s="5">
        <v>171620</v>
      </c>
      <c r="C134" s="5"/>
      <c r="D134" s="5"/>
      <c r="E134" s="5">
        <v>20</v>
      </c>
      <c r="F134" s="5"/>
      <c r="G134" s="5"/>
      <c r="H134" s="5">
        <f>B134+C134-D134+E134-F134-G134</f>
        <v>171640</v>
      </c>
      <c r="I134" s="5">
        <v>172530</v>
      </c>
      <c r="J134" s="5">
        <v>2080</v>
      </c>
      <c r="K134" s="5">
        <v>2970</v>
      </c>
      <c r="L134" s="5">
        <f>I134+J134-K134</f>
        <v>171640</v>
      </c>
      <c r="M134" s="5">
        <f>H134-L134</f>
        <v>0</v>
      </c>
    </row>
    <row r="135" spans="1:13" x14ac:dyDescent="0.2">
      <c r="A135" s="2" t="s">
        <v>12</v>
      </c>
      <c r="B135" s="5">
        <v>392278.73</v>
      </c>
      <c r="C135" s="5"/>
      <c r="D135" s="5"/>
      <c r="E135" s="5"/>
      <c r="F135" s="5"/>
      <c r="G135" s="5">
        <v>27692.73</v>
      </c>
      <c r="H135" s="5">
        <f t="shared" ref="H135:H138" si="39">B135+C135-D135+E135-F135-G135</f>
        <v>364586</v>
      </c>
      <c r="I135" s="5">
        <v>365186</v>
      </c>
      <c r="J135" s="5"/>
      <c r="K135" s="5">
        <v>600</v>
      </c>
      <c r="L135" s="5">
        <f t="shared" ref="L135:L138" si="40">I135+J135-K135</f>
        <v>364586</v>
      </c>
      <c r="M135" s="5">
        <f t="shared" ref="M135:M139" si="41">H135-L135</f>
        <v>0</v>
      </c>
    </row>
    <row r="136" spans="1:13" x14ac:dyDescent="0.2">
      <c r="A136" s="2" t="s">
        <v>19</v>
      </c>
      <c r="B136" s="5">
        <v>160086.29999999999</v>
      </c>
      <c r="C136" s="5"/>
      <c r="D136" s="5"/>
      <c r="E136" s="5"/>
      <c r="F136" s="5"/>
      <c r="G136" s="5">
        <v>27692.73</v>
      </c>
      <c r="H136" s="5">
        <f t="shared" si="39"/>
        <v>132393.56999999998</v>
      </c>
      <c r="I136" s="5">
        <v>132393.57</v>
      </c>
      <c r="J136" s="5"/>
      <c r="K136" s="5"/>
      <c r="L136" s="5">
        <f t="shared" si="40"/>
        <v>132393.57</v>
      </c>
      <c r="M136" s="5">
        <f t="shared" si="41"/>
        <v>0</v>
      </c>
    </row>
    <row r="137" spans="1:13" x14ac:dyDescent="0.2">
      <c r="A137" s="2" t="s">
        <v>13</v>
      </c>
      <c r="B137" s="5"/>
      <c r="C137" s="5"/>
      <c r="D137" s="5"/>
      <c r="E137" s="5"/>
      <c r="F137" s="5"/>
      <c r="G137" s="5"/>
      <c r="H137" s="5">
        <f t="shared" si="39"/>
        <v>0</v>
      </c>
      <c r="I137" s="5"/>
      <c r="J137" s="5"/>
      <c r="K137" s="5"/>
      <c r="L137" s="5">
        <f t="shared" si="40"/>
        <v>0</v>
      </c>
      <c r="M137" s="5">
        <f t="shared" si="41"/>
        <v>0</v>
      </c>
    </row>
    <row r="138" spans="1:13" x14ac:dyDescent="0.2">
      <c r="A138" s="2" t="s">
        <v>14</v>
      </c>
      <c r="B138" s="5">
        <v>27692.73</v>
      </c>
      <c r="C138" s="5"/>
      <c r="D138" s="5"/>
      <c r="E138" s="5"/>
      <c r="F138" s="5"/>
      <c r="G138" s="5"/>
      <c r="H138" s="5">
        <f t="shared" si="39"/>
        <v>27692.73</v>
      </c>
      <c r="I138" s="5">
        <v>27692.73</v>
      </c>
      <c r="J138" s="5"/>
      <c r="K138" s="5"/>
      <c r="L138" s="5">
        <f t="shared" si="40"/>
        <v>27692.73</v>
      </c>
      <c r="M138" s="5">
        <f t="shared" si="41"/>
        <v>0</v>
      </c>
    </row>
    <row r="139" spans="1:13" x14ac:dyDescent="0.2">
      <c r="A139" s="6" t="s">
        <v>16</v>
      </c>
      <c r="B139" s="2"/>
      <c r="C139" s="2"/>
      <c r="D139" s="2"/>
      <c r="E139" s="2"/>
      <c r="F139" s="2"/>
      <c r="G139" s="2"/>
      <c r="H139" s="7">
        <f>H134+H135-H136+H137+H138</f>
        <v>431525.16000000003</v>
      </c>
      <c r="I139" s="2"/>
      <c r="J139" s="2"/>
      <c r="K139" s="2"/>
      <c r="L139" s="5">
        <f>L134+L135-L136+L137+L138</f>
        <v>431525.16</v>
      </c>
      <c r="M139" s="5">
        <f t="shared" si="41"/>
        <v>0</v>
      </c>
    </row>
    <row r="141" spans="1:13" x14ac:dyDescent="0.2">
      <c r="A141" s="11" t="s">
        <v>35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0"/>
    </row>
    <row r="142" spans="1:13" x14ac:dyDescent="0.2">
      <c r="A142" s="1"/>
      <c r="B142" s="12" t="s">
        <v>9</v>
      </c>
      <c r="C142" s="13"/>
      <c r="D142" s="13"/>
      <c r="E142" s="13"/>
      <c r="F142" s="13"/>
      <c r="G142" s="13"/>
      <c r="H142" s="14"/>
      <c r="I142" s="12" t="s">
        <v>10</v>
      </c>
      <c r="J142" s="13"/>
      <c r="K142" s="13"/>
      <c r="L142" s="14"/>
      <c r="M142" s="8" t="s">
        <v>17</v>
      </c>
    </row>
    <row r="143" spans="1:13" x14ac:dyDescent="0.2">
      <c r="A143" s="1" t="s">
        <v>0</v>
      </c>
      <c r="B143" s="4" t="s">
        <v>1</v>
      </c>
      <c r="C143" s="4" t="s">
        <v>2</v>
      </c>
      <c r="D143" s="4" t="s">
        <v>3</v>
      </c>
      <c r="E143" s="4" t="s">
        <v>4</v>
      </c>
      <c r="F143" s="4" t="s">
        <v>5</v>
      </c>
      <c r="G143" s="4" t="s">
        <v>20</v>
      </c>
      <c r="H143" s="4" t="s">
        <v>15</v>
      </c>
      <c r="I143" s="4" t="s">
        <v>6</v>
      </c>
      <c r="J143" s="4" t="s">
        <v>7</v>
      </c>
      <c r="K143" s="4" t="s">
        <v>8</v>
      </c>
      <c r="L143" s="4" t="s">
        <v>15</v>
      </c>
      <c r="M143" s="8" t="s">
        <v>18</v>
      </c>
    </row>
    <row r="144" spans="1:13" x14ac:dyDescent="0.2">
      <c r="A144" s="2" t="s">
        <v>11</v>
      </c>
      <c r="B144" s="5">
        <v>128120</v>
      </c>
      <c r="C144" s="5"/>
      <c r="D144" s="5"/>
      <c r="E144" s="5"/>
      <c r="F144" s="5"/>
      <c r="G144" s="5"/>
      <c r="H144" s="5">
        <f>B144+C144-D144+E144-F144-G144</f>
        <v>128120</v>
      </c>
      <c r="I144" s="5">
        <v>124660</v>
      </c>
      <c r="J144" s="5">
        <v>5540</v>
      </c>
      <c r="K144" s="5">
        <v>2080</v>
      </c>
      <c r="L144" s="5">
        <f>I144+J144-K144</f>
        <v>128120</v>
      </c>
      <c r="M144" s="5">
        <f>H144-L144</f>
        <v>0</v>
      </c>
    </row>
    <row r="145" spans="1:13" x14ac:dyDescent="0.2">
      <c r="A145" s="2" t="s">
        <v>12</v>
      </c>
      <c r="B145" s="5">
        <v>302094.13</v>
      </c>
      <c r="C145" s="5"/>
      <c r="D145" s="5"/>
      <c r="E145" s="5"/>
      <c r="F145" s="5"/>
      <c r="G145" s="5">
        <v>2.13</v>
      </c>
      <c r="H145" s="5">
        <f t="shared" ref="H145:H148" si="42">B145+C145-D145+E145-F145-G145</f>
        <v>302092</v>
      </c>
      <c r="I145" s="5">
        <v>302092</v>
      </c>
      <c r="J145" s="5"/>
      <c r="K145" s="5"/>
      <c r="L145" s="5">
        <f t="shared" ref="L145:L148" si="43">I145+J145-K145</f>
        <v>302092</v>
      </c>
      <c r="M145" s="5">
        <f t="shared" ref="M145:M149" si="44">H145-L145</f>
        <v>0</v>
      </c>
    </row>
    <row r="146" spans="1:13" x14ac:dyDescent="0.2">
      <c r="A146" s="2" t="s">
        <v>19</v>
      </c>
      <c r="B146" s="5">
        <v>174488.68</v>
      </c>
      <c r="C146" s="5"/>
      <c r="D146" s="5"/>
      <c r="E146" s="5"/>
      <c r="F146" s="5"/>
      <c r="G146" s="5">
        <v>2.13</v>
      </c>
      <c r="H146" s="5">
        <f t="shared" si="42"/>
        <v>174486.55</v>
      </c>
      <c r="I146" s="5">
        <v>174486.55</v>
      </c>
      <c r="J146" s="5"/>
      <c r="K146" s="5"/>
      <c r="L146" s="5">
        <f t="shared" si="43"/>
        <v>174486.55</v>
      </c>
      <c r="M146" s="5">
        <f t="shared" si="44"/>
        <v>0</v>
      </c>
    </row>
    <row r="147" spans="1:13" x14ac:dyDescent="0.2">
      <c r="A147" s="2" t="s">
        <v>13</v>
      </c>
      <c r="B147" s="5"/>
      <c r="C147" s="15">
        <v>17226.53</v>
      </c>
      <c r="D147" s="5"/>
      <c r="E147" s="5"/>
      <c r="F147" s="5"/>
      <c r="G147" s="5"/>
      <c r="H147" s="5">
        <f t="shared" si="42"/>
        <v>17226.53</v>
      </c>
      <c r="I147" s="15">
        <v>17226.53</v>
      </c>
      <c r="J147" s="5"/>
      <c r="K147" s="5"/>
      <c r="L147" s="5">
        <f t="shared" si="43"/>
        <v>17226.53</v>
      </c>
      <c r="M147" s="5">
        <f t="shared" si="44"/>
        <v>0</v>
      </c>
    </row>
    <row r="148" spans="1:13" x14ac:dyDescent="0.2">
      <c r="A148" s="2" t="s">
        <v>14</v>
      </c>
      <c r="B148" s="5">
        <v>2.13</v>
      </c>
      <c r="C148" s="5"/>
      <c r="D148" s="5"/>
      <c r="E148" s="5"/>
      <c r="F148" s="5"/>
      <c r="G148" s="5"/>
      <c r="H148" s="5">
        <f t="shared" si="42"/>
        <v>2.13</v>
      </c>
      <c r="I148" s="5">
        <v>2.13</v>
      </c>
      <c r="J148" s="5"/>
      <c r="K148" s="5"/>
      <c r="L148" s="5">
        <f t="shared" si="43"/>
        <v>2.13</v>
      </c>
      <c r="M148" s="5">
        <f t="shared" si="44"/>
        <v>0</v>
      </c>
    </row>
    <row r="149" spans="1:13" x14ac:dyDescent="0.2">
      <c r="A149" s="6" t="s">
        <v>16</v>
      </c>
      <c r="B149" s="2"/>
      <c r="C149" s="2"/>
      <c r="D149" s="2"/>
      <c r="E149" s="2"/>
      <c r="F149" s="2"/>
      <c r="G149" s="2"/>
      <c r="H149" s="7">
        <f>H144+H145-H146+H147+H148</f>
        <v>272954.11</v>
      </c>
      <c r="I149" s="2"/>
      <c r="J149" s="2"/>
      <c r="K149" s="2"/>
      <c r="L149" s="5">
        <f>L144+L145-L146+L147+L148</f>
        <v>272954.11</v>
      </c>
      <c r="M149" s="5">
        <f t="shared" si="44"/>
        <v>0</v>
      </c>
    </row>
    <row r="151" spans="1:13" x14ac:dyDescent="0.2">
      <c r="A151" s="11" t="s">
        <v>36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0"/>
    </row>
    <row r="152" spans="1:13" x14ac:dyDescent="0.2">
      <c r="A152" s="1"/>
      <c r="B152" s="12" t="s">
        <v>9</v>
      </c>
      <c r="C152" s="13"/>
      <c r="D152" s="13"/>
      <c r="E152" s="13"/>
      <c r="F152" s="13"/>
      <c r="G152" s="13"/>
      <c r="H152" s="14"/>
      <c r="I152" s="12" t="s">
        <v>10</v>
      </c>
      <c r="J152" s="13"/>
      <c r="K152" s="13"/>
      <c r="L152" s="14"/>
      <c r="M152" s="8" t="s">
        <v>17</v>
      </c>
    </row>
    <row r="153" spans="1:13" x14ac:dyDescent="0.2">
      <c r="A153" s="1" t="s">
        <v>0</v>
      </c>
      <c r="B153" s="4" t="s">
        <v>1</v>
      </c>
      <c r="C153" s="4" t="s">
        <v>2</v>
      </c>
      <c r="D153" s="4" t="s">
        <v>3</v>
      </c>
      <c r="E153" s="4" t="s">
        <v>4</v>
      </c>
      <c r="F153" s="4" t="s">
        <v>5</v>
      </c>
      <c r="G153" s="4" t="s">
        <v>20</v>
      </c>
      <c r="H153" s="4" t="s">
        <v>15</v>
      </c>
      <c r="I153" s="4" t="s">
        <v>6</v>
      </c>
      <c r="J153" s="4" t="s">
        <v>7</v>
      </c>
      <c r="K153" s="4" t="s">
        <v>8</v>
      </c>
      <c r="L153" s="4" t="s">
        <v>15</v>
      </c>
      <c r="M153" s="8" t="s">
        <v>18</v>
      </c>
    </row>
    <row r="154" spans="1:13" x14ac:dyDescent="0.2">
      <c r="A154" s="2" t="s">
        <v>11</v>
      </c>
      <c r="B154" s="5">
        <v>56920</v>
      </c>
      <c r="C154" s="5"/>
      <c r="D154" s="5"/>
      <c r="E154" s="5"/>
      <c r="F154" s="5"/>
      <c r="G154" s="5"/>
      <c r="H154" s="5">
        <f>B154+C154-D154+E154-F154-G154</f>
        <v>56920</v>
      </c>
      <c r="I154" s="5">
        <v>60880</v>
      </c>
      <c r="J154" s="5">
        <v>1580</v>
      </c>
      <c r="K154" s="5">
        <v>5540</v>
      </c>
      <c r="L154" s="5">
        <f>I154+J154-K154</f>
        <v>56920</v>
      </c>
      <c r="M154" s="5">
        <f>H154-L154</f>
        <v>0</v>
      </c>
    </row>
    <row r="155" spans="1:13" x14ac:dyDescent="0.2">
      <c r="A155" s="2" t="s">
        <v>12</v>
      </c>
      <c r="B155" s="5">
        <v>188792</v>
      </c>
      <c r="C155" s="5"/>
      <c r="D155" s="5"/>
      <c r="E155" s="5"/>
      <c r="F155" s="5"/>
      <c r="G155" s="5"/>
      <c r="H155" s="5">
        <f t="shared" ref="H155:H158" si="45">B155+C155-D155+E155-F155-G155</f>
        <v>188792</v>
      </c>
      <c r="I155" s="5">
        <v>188792</v>
      </c>
      <c r="J155" s="5"/>
      <c r="K155" s="5"/>
      <c r="L155" s="5">
        <f t="shared" ref="L155:L158" si="46">I155+J155-K155</f>
        <v>188792</v>
      </c>
      <c r="M155" s="5">
        <f t="shared" ref="M155:M159" si="47">H155-L155</f>
        <v>0</v>
      </c>
    </row>
    <row r="156" spans="1:13" x14ac:dyDescent="0.2">
      <c r="A156" s="2" t="s">
        <v>19</v>
      </c>
      <c r="B156" s="5">
        <v>50567.37</v>
      </c>
      <c r="C156" s="5"/>
      <c r="D156" s="5"/>
      <c r="E156" s="5"/>
      <c r="F156" s="5"/>
      <c r="G156" s="5"/>
      <c r="H156" s="5">
        <f t="shared" si="45"/>
        <v>50567.37</v>
      </c>
      <c r="I156" s="5">
        <v>50567.37</v>
      </c>
      <c r="J156" s="5"/>
      <c r="K156" s="5"/>
      <c r="L156" s="5">
        <f t="shared" si="46"/>
        <v>50567.37</v>
      </c>
      <c r="M156" s="5">
        <f t="shared" si="47"/>
        <v>0</v>
      </c>
    </row>
    <row r="157" spans="1:13" x14ac:dyDescent="0.2">
      <c r="A157" s="2" t="s">
        <v>13</v>
      </c>
      <c r="B157" s="5"/>
      <c r="C157" s="5"/>
      <c r="D157" s="5"/>
      <c r="E157" s="5"/>
      <c r="F157" s="5"/>
      <c r="G157" s="5"/>
      <c r="H157" s="5">
        <f t="shared" si="45"/>
        <v>0</v>
      </c>
      <c r="I157" s="5"/>
      <c r="J157" s="5"/>
      <c r="K157" s="5"/>
      <c r="L157" s="5">
        <f t="shared" si="46"/>
        <v>0</v>
      </c>
      <c r="M157" s="5">
        <f t="shared" si="47"/>
        <v>0</v>
      </c>
    </row>
    <row r="158" spans="1:13" x14ac:dyDescent="0.2">
      <c r="A158" s="2" t="s">
        <v>14</v>
      </c>
      <c r="B158" s="5"/>
      <c r="C158" s="5"/>
      <c r="D158" s="5"/>
      <c r="E158" s="5"/>
      <c r="F158" s="5"/>
      <c r="G158" s="5"/>
      <c r="H158" s="5">
        <f t="shared" si="45"/>
        <v>0</v>
      </c>
      <c r="I158" s="5"/>
      <c r="J158" s="5"/>
      <c r="K158" s="5"/>
      <c r="L158" s="5">
        <f t="shared" si="46"/>
        <v>0</v>
      </c>
      <c r="M158" s="5">
        <f t="shared" si="47"/>
        <v>0</v>
      </c>
    </row>
    <row r="159" spans="1:13" x14ac:dyDescent="0.2">
      <c r="A159" s="6" t="s">
        <v>16</v>
      </c>
      <c r="B159" s="2"/>
      <c r="C159" s="2"/>
      <c r="D159" s="2"/>
      <c r="E159" s="2"/>
      <c r="F159" s="2"/>
      <c r="G159" s="2"/>
      <c r="H159" s="7">
        <f>H154+H155-H156+H157+H158</f>
        <v>195144.63</v>
      </c>
      <c r="I159" s="2"/>
      <c r="J159" s="2"/>
      <c r="K159" s="2"/>
      <c r="L159" s="5">
        <f>L154+L155-L156+L157+L158</f>
        <v>195144.63</v>
      </c>
      <c r="M159" s="5">
        <f t="shared" si="47"/>
        <v>0</v>
      </c>
    </row>
    <row r="161" spans="1:13" x14ac:dyDescent="0.2">
      <c r="A161" s="11" t="s">
        <v>37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0"/>
    </row>
    <row r="162" spans="1:13" x14ac:dyDescent="0.2">
      <c r="A162" s="1"/>
      <c r="B162" s="12" t="s">
        <v>9</v>
      </c>
      <c r="C162" s="13"/>
      <c r="D162" s="13"/>
      <c r="E162" s="13"/>
      <c r="F162" s="13"/>
      <c r="G162" s="13"/>
      <c r="H162" s="14"/>
      <c r="I162" s="12" t="s">
        <v>10</v>
      </c>
      <c r="J162" s="13"/>
      <c r="K162" s="13"/>
      <c r="L162" s="14"/>
      <c r="M162" s="8" t="s">
        <v>17</v>
      </c>
    </row>
    <row r="163" spans="1:13" x14ac:dyDescent="0.2">
      <c r="A163" s="1" t="s">
        <v>0</v>
      </c>
      <c r="B163" s="4" t="s">
        <v>1</v>
      </c>
      <c r="C163" s="4" t="s">
        <v>2</v>
      </c>
      <c r="D163" s="4" t="s">
        <v>3</v>
      </c>
      <c r="E163" s="4" t="s">
        <v>4</v>
      </c>
      <c r="F163" s="4" t="s">
        <v>5</v>
      </c>
      <c r="G163" s="4" t="s">
        <v>20</v>
      </c>
      <c r="H163" s="4" t="s">
        <v>15</v>
      </c>
      <c r="I163" s="4" t="s">
        <v>6</v>
      </c>
      <c r="J163" s="4" t="s">
        <v>7</v>
      </c>
      <c r="K163" s="4" t="s">
        <v>8</v>
      </c>
      <c r="L163" s="4" t="s">
        <v>15</v>
      </c>
      <c r="M163" s="8" t="s">
        <v>18</v>
      </c>
    </row>
    <row r="164" spans="1:13" x14ac:dyDescent="0.2">
      <c r="A164" s="2" t="s">
        <v>11</v>
      </c>
      <c r="B164" s="5">
        <v>12400</v>
      </c>
      <c r="C164" s="5"/>
      <c r="D164" s="5"/>
      <c r="E164" s="5"/>
      <c r="F164" s="5"/>
      <c r="G164" s="5"/>
      <c r="H164" s="5">
        <f>B164+C164-D164+E164-F164-G164</f>
        <v>12400</v>
      </c>
      <c r="I164" s="5">
        <v>11330</v>
      </c>
      <c r="J164" s="5">
        <v>2650</v>
      </c>
      <c r="K164" s="5">
        <v>1580</v>
      </c>
      <c r="L164" s="5">
        <f>I164+J164-K164</f>
        <v>12400</v>
      </c>
      <c r="M164" s="5">
        <f>H164-L164</f>
        <v>0</v>
      </c>
    </row>
    <row r="165" spans="1:13" x14ac:dyDescent="0.2">
      <c r="A165" s="2" t="s">
        <v>12</v>
      </c>
      <c r="B165" s="5">
        <v>31610</v>
      </c>
      <c r="C165" s="5"/>
      <c r="D165" s="5"/>
      <c r="E165" s="5"/>
      <c r="F165" s="5"/>
      <c r="G165" s="5"/>
      <c r="H165" s="5">
        <f t="shared" ref="H165:H168" si="48">B165+C165-D165+E165-F165-G165</f>
        <v>31610</v>
      </c>
      <c r="I165" s="5">
        <v>31610</v>
      </c>
      <c r="J165" s="5"/>
      <c r="K165" s="5"/>
      <c r="L165" s="5">
        <f t="shared" ref="L165:L168" si="49">I165+J165-K165</f>
        <v>31610</v>
      </c>
      <c r="M165" s="5">
        <f t="shared" ref="M165:M169" si="50">H165-L165</f>
        <v>0</v>
      </c>
    </row>
    <row r="166" spans="1:13" x14ac:dyDescent="0.2">
      <c r="A166" s="2" t="s">
        <v>19</v>
      </c>
      <c r="B166" s="5">
        <v>18165.23</v>
      </c>
      <c r="C166" s="5"/>
      <c r="D166" s="5"/>
      <c r="E166" s="5"/>
      <c r="F166" s="5"/>
      <c r="G166" s="5"/>
      <c r="H166" s="5">
        <f t="shared" si="48"/>
        <v>18165.23</v>
      </c>
      <c r="I166" s="5">
        <v>18165.23</v>
      </c>
      <c r="J166" s="5"/>
      <c r="K166" s="5"/>
      <c r="L166" s="5">
        <f t="shared" si="49"/>
        <v>18165.23</v>
      </c>
      <c r="M166" s="5">
        <f t="shared" si="50"/>
        <v>0</v>
      </c>
    </row>
    <row r="167" spans="1:13" x14ac:dyDescent="0.2">
      <c r="A167" s="2" t="s">
        <v>13</v>
      </c>
      <c r="B167" s="5"/>
      <c r="C167" s="5"/>
      <c r="D167" s="5"/>
      <c r="E167" s="5"/>
      <c r="F167" s="5"/>
      <c r="G167" s="5"/>
      <c r="H167" s="5">
        <f t="shared" si="48"/>
        <v>0</v>
      </c>
      <c r="I167" s="5"/>
      <c r="J167" s="5"/>
      <c r="K167" s="5"/>
      <c r="L167" s="5">
        <f t="shared" si="49"/>
        <v>0</v>
      </c>
      <c r="M167" s="5">
        <f t="shared" si="50"/>
        <v>0</v>
      </c>
    </row>
    <row r="168" spans="1:13" x14ac:dyDescent="0.2">
      <c r="A168" s="2" t="s">
        <v>14</v>
      </c>
      <c r="B168" s="5"/>
      <c r="C168" s="5"/>
      <c r="D168" s="5"/>
      <c r="E168" s="5"/>
      <c r="F168" s="5"/>
      <c r="G168" s="5"/>
      <c r="H168" s="5">
        <f t="shared" si="48"/>
        <v>0</v>
      </c>
      <c r="I168" s="5"/>
      <c r="J168" s="5"/>
      <c r="K168" s="5"/>
      <c r="L168" s="5">
        <f t="shared" si="49"/>
        <v>0</v>
      </c>
      <c r="M168" s="5">
        <f t="shared" si="50"/>
        <v>0</v>
      </c>
    </row>
    <row r="169" spans="1:13" x14ac:dyDescent="0.2">
      <c r="A169" s="6" t="s">
        <v>16</v>
      </c>
      <c r="B169" s="2"/>
      <c r="C169" s="2"/>
      <c r="D169" s="2"/>
      <c r="E169" s="2"/>
      <c r="F169" s="2"/>
      <c r="G169" s="2"/>
      <c r="H169" s="7">
        <f>H164+H165-H166+H167+H168</f>
        <v>25844.77</v>
      </c>
      <c r="I169" s="2"/>
      <c r="J169" s="2"/>
      <c r="K169" s="2"/>
      <c r="L169" s="5">
        <f>L164+L165-L166+L167+L168</f>
        <v>25844.77</v>
      </c>
      <c r="M169" s="5">
        <f t="shared" si="50"/>
        <v>0</v>
      </c>
    </row>
    <row r="171" spans="1:13" x14ac:dyDescent="0.2">
      <c r="A171" s="11" t="s">
        <v>38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0"/>
    </row>
    <row r="172" spans="1:13" x14ac:dyDescent="0.2">
      <c r="A172" s="1"/>
      <c r="B172" s="12" t="s">
        <v>9</v>
      </c>
      <c r="C172" s="13"/>
      <c r="D172" s="13"/>
      <c r="E172" s="13"/>
      <c r="F172" s="13"/>
      <c r="G172" s="13"/>
      <c r="H172" s="14"/>
      <c r="I172" s="12" t="s">
        <v>10</v>
      </c>
      <c r="J172" s="13"/>
      <c r="K172" s="13"/>
      <c r="L172" s="14"/>
      <c r="M172" s="8" t="s">
        <v>17</v>
      </c>
    </row>
    <row r="173" spans="1:13" x14ac:dyDescent="0.2">
      <c r="A173" s="1" t="s">
        <v>0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20</v>
      </c>
      <c r="H173" s="4" t="s">
        <v>15</v>
      </c>
      <c r="I173" s="4" t="s">
        <v>6</v>
      </c>
      <c r="J173" s="4" t="s">
        <v>7</v>
      </c>
      <c r="K173" s="4" t="s">
        <v>8</v>
      </c>
      <c r="L173" s="4" t="s">
        <v>15</v>
      </c>
      <c r="M173" s="8" t="s">
        <v>18</v>
      </c>
    </row>
    <row r="174" spans="1:13" x14ac:dyDescent="0.2">
      <c r="A174" s="2" t="s">
        <v>11</v>
      </c>
      <c r="B174" s="5">
        <v>240960</v>
      </c>
      <c r="C174" s="5"/>
      <c r="D174" s="5"/>
      <c r="E174" s="5"/>
      <c r="F174" s="5">
        <v>10</v>
      </c>
      <c r="G174" s="5"/>
      <c r="H174" s="5">
        <f>B174+C174-D174+E174-F174-G174</f>
        <v>240950</v>
      </c>
      <c r="I174" s="5">
        <v>235610</v>
      </c>
      <c r="J174" s="5">
        <v>7990</v>
      </c>
      <c r="K174" s="5">
        <v>2650</v>
      </c>
      <c r="L174" s="5">
        <f>I174+J174-K174</f>
        <v>240950</v>
      </c>
      <c r="M174" s="5">
        <f>H174-L174</f>
        <v>0</v>
      </c>
    </row>
    <row r="175" spans="1:13" x14ac:dyDescent="0.2">
      <c r="A175" s="2" t="s">
        <v>12</v>
      </c>
      <c r="B175" s="5">
        <v>458391</v>
      </c>
      <c r="C175" s="5"/>
      <c r="D175" s="5"/>
      <c r="E175" s="5"/>
      <c r="F175" s="5"/>
      <c r="G175" s="5"/>
      <c r="H175" s="5">
        <f t="shared" ref="H175:H178" si="51">B175+C175-D175+E175-F175-G175</f>
        <v>458391</v>
      </c>
      <c r="I175" s="5">
        <v>458391</v>
      </c>
      <c r="J175" s="5"/>
      <c r="K175" s="5"/>
      <c r="L175" s="5">
        <f t="shared" ref="L175:L178" si="52">I175+J175-K175</f>
        <v>458391</v>
      </c>
      <c r="M175" s="5">
        <f t="shared" ref="M175:M179" si="53">H175-L175</f>
        <v>0</v>
      </c>
    </row>
    <row r="176" spans="1:13" x14ac:dyDescent="0.2">
      <c r="A176" s="2" t="s">
        <v>19</v>
      </c>
      <c r="B176" s="5">
        <v>193877.09</v>
      </c>
      <c r="C176" s="5"/>
      <c r="D176" s="5"/>
      <c r="E176" s="5"/>
      <c r="F176" s="5"/>
      <c r="G176" s="5"/>
      <c r="H176" s="5">
        <f t="shared" si="51"/>
        <v>193877.09</v>
      </c>
      <c r="I176" s="5">
        <v>193877.09</v>
      </c>
      <c r="J176" s="5"/>
      <c r="K176" s="5"/>
      <c r="L176" s="5">
        <f t="shared" si="52"/>
        <v>193877.09</v>
      </c>
      <c r="M176" s="5">
        <f t="shared" si="53"/>
        <v>0</v>
      </c>
    </row>
    <row r="177" spans="1:13" x14ac:dyDescent="0.2">
      <c r="A177" s="2" t="s">
        <v>13</v>
      </c>
      <c r="B177" s="5"/>
      <c r="C177" s="15">
        <v>12853.82</v>
      </c>
      <c r="D177" s="5"/>
      <c r="E177" s="5"/>
      <c r="F177" s="5"/>
      <c r="G177" s="5"/>
      <c r="H177" s="5">
        <f t="shared" si="51"/>
        <v>12853.82</v>
      </c>
      <c r="I177" s="15">
        <v>12853.82</v>
      </c>
      <c r="J177" s="5"/>
      <c r="K177" s="5"/>
      <c r="L177" s="5">
        <f t="shared" si="52"/>
        <v>12853.82</v>
      </c>
      <c r="M177" s="5">
        <f t="shared" si="53"/>
        <v>0</v>
      </c>
    </row>
    <row r="178" spans="1:13" x14ac:dyDescent="0.2">
      <c r="A178" s="2" t="s">
        <v>14</v>
      </c>
      <c r="B178" s="5"/>
      <c r="C178" s="5"/>
      <c r="D178" s="5"/>
      <c r="E178" s="5"/>
      <c r="F178" s="5"/>
      <c r="G178" s="5"/>
      <c r="H178" s="5">
        <f t="shared" si="51"/>
        <v>0</v>
      </c>
      <c r="I178" s="5"/>
      <c r="J178" s="5"/>
      <c r="K178" s="5"/>
      <c r="L178" s="5">
        <f t="shared" si="52"/>
        <v>0</v>
      </c>
      <c r="M178" s="5">
        <f t="shared" si="53"/>
        <v>0</v>
      </c>
    </row>
    <row r="179" spans="1:13" x14ac:dyDescent="0.2">
      <c r="A179" s="6" t="s">
        <v>16</v>
      </c>
      <c r="B179" s="2"/>
      <c r="C179" s="2"/>
      <c r="D179" s="2"/>
      <c r="E179" s="2"/>
      <c r="F179" s="2"/>
      <c r="G179" s="2"/>
      <c r="H179" s="7">
        <f>H174+H175-H176+H177+H178</f>
        <v>518317.73000000004</v>
      </c>
      <c r="I179" s="2"/>
      <c r="J179" s="2"/>
      <c r="K179" s="2"/>
      <c r="L179" s="5">
        <f>L174+L175-L176+L177+L178</f>
        <v>518317.73000000004</v>
      </c>
      <c r="M179" s="5">
        <f t="shared" si="53"/>
        <v>0</v>
      </c>
    </row>
    <row r="181" spans="1:13" x14ac:dyDescent="0.2">
      <c r="A181" s="11" t="s">
        <v>39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0"/>
    </row>
    <row r="182" spans="1:13" x14ac:dyDescent="0.2">
      <c r="A182" s="1"/>
      <c r="B182" s="12" t="s">
        <v>9</v>
      </c>
      <c r="C182" s="13"/>
      <c r="D182" s="13"/>
      <c r="E182" s="13"/>
      <c r="F182" s="13"/>
      <c r="G182" s="13"/>
      <c r="H182" s="14"/>
      <c r="I182" s="12" t="s">
        <v>10</v>
      </c>
      <c r="J182" s="13"/>
      <c r="K182" s="13"/>
      <c r="L182" s="14"/>
      <c r="M182" s="8" t="s">
        <v>17</v>
      </c>
    </row>
    <row r="183" spans="1:13" x14ac:dyDescent="0.2">
      <c r="A183" s="1" t="s">
        <v>0</v>
      </c>
      <c r="B183" s="4" t="s">
        <v>1</v>
      </c>
      <c r="C183" s="4" t="s">
        <v>2</v>
      </c>
      <c r="D183" s="4" t="s">
        <v>3</v>
      </c>
      <c r="E183" s="4" t="s">
        <v>4</v>
      </c>
      <c r="F183" s="4" t="s">
        <v>5</v>
      </c>
      <c r="G183" s="4" t="s">
        <v>20</v>
      </c>
      <c r="H183" s="4" t="s">
        <v>15</v>
      </c>
      <c r="I183" s="4" t="s">
        <v>6</v>
      </c>
      <c r="J183" s="4" t="s">
        <v>7</v>
      </c>
      <c r="K183" s="4" t="s">
        <v>8</v>
      </c>
      <c r="L183" s="4" t="s">
        <v>15</v>
      </c>
      <c r="M183" s="8" t="s">
        <v>18</v>
      </c>
    </row>
    <row r="184" spans="1:13" x14ac:dyDescent="0.2">
      <c r="A184" s="2" t="s">
        <v>11</v>
      </c>
      <c r="B184" s="5">
        <v>207080</v>
      </c>
      <c r="C184" s="5"/>
      <c r="D184" s="5"/>
      <c r="E184" s="5">
        <v>100</v>
      </c>
      <c r="F184" s="5">
        <v>100</v>
      </c>
      <c r="G184" s="5"/>
      <c r="H184" s="5">
        <f>B184+C184-D184+E184-F184-G184</f>
        <v>207080</v>
      </c>
      <c r="I184" s="5">
        <v>207340</v>
      </c>
      <c r="J184" s="5">
        <v>7730</v>
      </c>
      <c r="K184" s="5">
        <v>7990</v>
      </c>
      <c r="L184" s="5">
        <f>I184+J184-K184</f>
        <v>207080</v>
      </c>
      <c r="M184" s="5">
        <f>H184-L184</f>
        <v>0</v>
      </c>
    </row>
    <row r="185" spans="1:13" x14ac:dyDescent="0.2">
      <c r="A185" s="2" t="s">
        <v>12</v>
      </c>
      <c r="B185" s="5">
        <v>490315</v>
      </c>
      <c r="C185" s="5"/>
      <c r="D185" s="5"/>
      <c r="E185" s="5"/>
      <c r="F185" s="5"/>
      <c r="G185" s="5">
        <v>440</v>
      </c>
      <c r="H185" s="5">
        <f t="shared" ref="H185:H188" si="54">B185+C185-D185+E185-F185-G185</f>
        <v>489875</v>
      </c>
      <c r="I185" s="5">
        <v>489375</v>
      </c>
      <c r="J185" s="5">
        <v>500</v>
      </c>
      <c r="K185" s="5"/>
      <c r="L185" s="5">
        <f t="shared" ref="L185:L188" si="55">I185+J185-K185</f>
        <v>489875</v>
      </c>
      <c r="M185" s="5">
        <f t="shared" ref="M185:M189" si="56">H185-L185</f>
        <v>0</v>
      </c>
    </row>
    <row r="186" spans="1:13" x14ac:dyDescent="0.2">
      <c r="A186" s="2" t="s">
        <v>19</v>
      </c>
      <c r="B186" s="5">
        <v>197687.17</v>
      </c>
      <c r="C186" s="5"/>
      <c r="D186" s="5"/>
      <c r="E186" s="5"/>
      <c r="F186" s="5"/>
      <c r="G186" s="5"/>
      <c r="H186" s="5">
        <f t="shared" si="54"/>
        <v>197687.17</v>
      </c>
      <c r="I186" s="5">
        <v>197687.17</v>
      </c>
      <c r="J186" s="5"/>
      <c r="K186" s="5"/>
      <c r="L186" s="5">
        <f t="shared" si="55"/>
        <v>197687.17</v>
      </c>
      <c r="M186" s="5">
        <f t="shared" si="56"/>
        <v>0</v>
      </c>
    </row>
    <row r="187" spans="1:13" x14ac:dyDescent="0.2">
      <c r="A187" s="2" t="s">
        <v>13</v>
      </c>
      <c r="B187" s="5">
        <v>440</v>
      </c>
      <c r="C187" s="15">
        <v>18706.57</v>
      </c>
      <c r="D187" s="5">
        <v>440</v>
      </c>
      <c r="E187" s="5"/>
      <c r="F187" s="5"/>
      <c r="G187" s="5"/>
      <c r="H187" s="5">
        <f t="shared" si="54"/>
        <v>18706.57</v>
      </c>
      <c r="I187" s="15">
        <v>18706.57</v>
      </c>
      <c r="J187" s="5"/>
      <c r="K187" s="5"/>
      <c r="L187" s="5">
        <f t="shared" si="55"/>
        <v>18706.57</v>
      </c>
      <c r="M187" s="5">
        <f t="shared" si="56"/>
        <v>0</v>
      </c>
    </row>
    <row r="188" spans="1:13" x14ac:dyDescent="0.2">
      <c r="A188" s="2" t="s">
        <v>14</v>
      </c>
      <c r="B188" s="5"/>
      <c r="C188" s="5"/>
      <c r="D188" s="5"/>
      <c r="E188" s="5"/>
      <c r="F188" s="5"/>
      <c r="G188" s="5"/>
      <c r="H188" s="5">
        <f t="shared" si="54"/>
        <v>0</v>
      </c>
      <c r="I188" s="5"/>
      <c r="J188" s="5"/>
      <c r="K188" s="5"/>
      <c r="L188" s="5">
        <f t="shared" si="55"/>
        <v>0</v>
      </c>
      <c r="M188" s="5">
        <f t="shared" si="56"/>
        <v>0</v>
      </c>
    </row>
    <row r="189" spans="1:13" x14ac:dyDescent="0.2">
      <c r="A189" s="6" t="s">
        <v>16</v>
      </c>
      <c r="B189" s="2"/>
      <c r="C189" s="2"/>
      <c r="D189" s="2"/>
      <c r="E189" s="2"/>
      <c r="F189" s="2"/>
      <c r="G189" s="2"/>
      <c r="H189" s="7">
        <f>H184+H185-H186+H187+H188</f>
        <v>517974.39999999997</v>
      </c>
      <c r="I189" s="2"/>
      <c r="J189" s="2"/>
      <c r="K189" s="2"/>
      <c r="L189" s="5">
        <f>L184+L185-L186+L187+L188</f>
        <v>517974.39999999997</v>
      </c>
      <c r="M189" s="5">
        <f t="shared" si="56"/>
        <v>0</v>
      </c>
    </row>
    <row r="191" spans="1:13" x14ac:dyDescent="0.2">
      <c r="A191" s="11" t="s">
        <v>40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0"/>
    </row>
    <row r="192" spans="1:13" x14ac:dyDescent="0.2">
      <c r="A192" s="1"/>
      <c r="B192" s="12" t="s">
        <v>9</v>
      </c>
      <c r="C192" s="13"/>
      <c r="D192" s="13"/>
      <c r="E192" s="13"/>
      <c r="F192" s="13"/>
      <c r="G192" s="13"/>
      <c r="H192" s="14"/>
      <c r="I192" s="12" t="s">
        <v>10</v>
      </c>
      <c r="J192" s="13"/>
      <c r="K192" s="13"/>
      <c r="L192" s="14"/>
      <c r="M192" s="8" t="s">
        <v>17</v>
      </c>
    </row>
    <row r="193" spans="1:13" x14ac:dyDescent="0.2">
      <c r="A193" s="1" t="s">
        <v>0</v>
      </c>
      <c r="B193" s="4" t="s">
        <v>1</v>
      </c>
      <c r="C193" s="4" t="s">
        <v>2</v>
      </c>
      <c r="D193" s="4" t="s">
        <v>3</v>
      </c>
      <c r="E193" s="4" t="s">
        <v>4</v>
      </c>
      <c r="F193" s="4" t="s">
        <v>5</v>
      </c>
      <c r="G193" s="4" t="s">
        <v>20</v>
      </c>
      <c r="H193" s="4" t="s">
        <v>15</v>
      </c>
      <c r="I193" s="4" t="s">
        <v>6</v>
      </c>
      <c r="J193" s="4" t="s">
        <v>7</v>
      </c>
      <c r="K193" s="4" t="s">
        <v>8</v>
      </c>
      <c r="L193" s="4" t="s">
        <v>15</v>
      </c>
      <c r="M193" s="8" t="s">
        <v>18</v>
      </c>
    </row>
    <row r="194" spans="1:13" x14ac:dyDescent="0.2">
      <c r="A194" s="2" t="s">
        <v>11</v>
      </c>
      <c r="B194" s="5">
        <v>163410</v>
      </c>
      <c r="C194" s="5"/>
      <c r="D194" s="5"/>
      <c r="E194" s="5"/>
      <c r="F194" s="5"/>
      <c r="G194" s="5"/>
      <c r="H194" s="5">
        <f>B194+C194-D194+E194-F194-G194</f>
        <v>163410</v>
      </c>
      <c r="I194" s="5">
        <v>166870</v>
      </c>
      <c r="J194" s="5">
        <v>4270</v>
      </c>
      <c r="K194" s="5">
        <v>7730</v>
      </c>
      <c r="L194" s="5">
        <f>I194+J194-K194</f>
        <v>163410</v>
      </c>
      <c r="M194" s="5">
        <f>H194-L194</f>
        <v>0</v>
      </c>
    </row>
    <row r="195" spans="1:13" x14ac:dyDescent="0.2">
      <c r="A195" s="2" t="s">
        <v>12</v>
      </c>
      <c r="B195" s="5">
        <v>552066.19999999995</v>
      </c>
      <c r="C195" s="5"/>
      <c r="D195" s="5"/>
      <c r="E195" s="5"/>
      <c r="F195" s="5"/>
      <c r="G195" s="5">
        <v>134319.20000000001</v>
      </c>
      <c r="H195" s="5">
        <f t="shared" ref="H195:H198" si="57">B195+C195-D195+E195-F195-G195</f>
        <v>417746.99999999994</v>
      </c>
      <c r="I195" s="5">
        <v>418079</v>
      </c>
      <c r="J195" s="5">
        <v>168</v>
      </c>
      <c r="K195" s="5">
        <v>500</v>
      </c>
      <c r="L195" s="5">
        <f t="shared" ref="L195:L198" si="58">I195+J195-K195</f>
        <v>417747</v>
      </c>
      <c r="M195" s="5">
        <f t="shared" ref="M195:M199" si="59">H195-L195</f>
        <v>0</v>
      </c>
    </row>
    <row r="196" spans="1:13" x14ac:dyDescent="0.2">
      <c r="A196" s="2" t="s">
        <v>19</v>
      </c>
      <c r="B196" s="5">
        <v>204593.22</v>
      </c>
      <c r="C196" s="5"/>
      <c r="D196" s="5"/>
      <c r="E196" s="5"/>
      <c r="F196" s="5"/>
      <c r="G196" s="5"/>
      <c r="H196" s="5">
        <f t="shared" si="57"/>
        <v>204593.22</v>
      </c>
      <c r="I196" s="5">
        <v>204593.22</v>
      </c>
      <c r="J196" s="5"/>
      <c r="K196" s="5"/>
      <c r="L196" s="5">
        <f t="shared" si="58"/>
        <v>204593.22</v>
      </c>
      <c r="M196" s="5">
        <f t="shared" si="59"/>
        <v>0</v>
      </c>
    </row>
    <row r="197" spans="1:13" x14ac:dyDescent="0.2">
      <c r="A197" s="2" t="s">
        <v>13</v>
      </c>
      <c r="B197" s="5">
        <v>134319.20000000001</v>
      </c>
      <c r="C197" s="5"/>
      <c r="D197" s="5">
        <v>134319.20000000001</v>
      </c>
      <c r="E197" s="5"/>
      <c r="F197" s="5"/>
      <c r="G197" s="5"/>
      <c r="H197" s="5">
        <f t="shared" si="57"/>
        <v>0</v>
      </c>
      <c r="I197" s="5"/>
      <c r="J197" s="5"/>
      <c r="K197" s="5"/>
      <c r="L197" s="5">
        <f t="shared" si="58"/>
        <v>0</v>
      </c>
      <c r="M197" s="5">
        <f t="shared" si="59"/>
        <v>0</v>
      </c>
    </row>
    <row r="198" spans="1:13" x14ac:dyDescent="0.2">
      <c r="A198" s="2" t="s">
        <v>14</v>
      </c>
      <c r="B198" s="5"/>
      <c r="C198" s="5"/>
      <c r="D198" s="5"/>
      <c r="E198" s="5"/>
      <c r="F198" s="5"/>
      <c r="G198" s="5"/>
      <c r="H198" s="5">
        <f t="shared" si="57"/>
        <v>0</v>
      </c>
      <c r="I198" s="5"/>
      <c r="J198" s="5"/>
      <c r="K198" s="5"/>
      <c r="L198" s="5">
        <f t="shared" si="58"/>
        <v>0</v>
      </c>
      <c r="M198" s="5">
        <f t="shared" si="59"/>
        <v>0</v>
      </c>
    </row>
    <row r="199" spans="1:13" x14ac:dyDescent="0.2">
      <c r="A199" s="6" t="s">
        <v>16</v>
      </c>
      <c r="B199" s="2"/>
      <c r="C199" s="2"/>
      <c r="D199" s="2"/>
      <c r="E199" s="2"/>
      <c r="F199" s="2"/>
      <c r="G199" s="2"/>
      <c r="H199" s="7">
        <f>H194+H195-H196+H197+H198</f>
        <v>376563.78</v>
      </c>
      <c r="I199" s="2"/>
      <c r="J199" s="2"/>
      <c r="K199" s="2"/>
      <c r="L199" s="5">
        <f>L194+L195-L196+L197+L198</f>
        <v>376563.78</v>
      </c>
      <c r="M199" s="5">
        <f t="shared" si="59"/>
        <v>0</v>
      </c>
    </row>
    <row r="201" spans="1:13" x14ac:dyDescent="0.2">
      <c r="A201" s="11" t="s">
        <v>41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0"/>
    </row>
    <row r="202" spans="1:13" x14ac:dyDescent="0.2">
      <c r="A202" s="1"/>
      <c r="B202" s="12" t="s">
        <v>9</v>
      </c>
      <c r="C202" s="13"/>
      <c r="D202" s="13"/>
      <c r="E202" s="13"/>
      <c r="F202" s="13"/>
      <c r="G202" s="13"/>
      <c r="H202" s="14"/>
      <c r="I202" s="12" t="s">
        <v>10</v>
      </c>
      <c r="J202" s="13"/>
      <c r="K202" s="13"/>
      <c r="L202" s="14"/>
      <c r="M202" s="8" t="s">
        <v>17</v>
      </c>
    </row>
    <row r="203" spans="1:13" x14ac:dyDescent="0.2">
      <c r="A203" s="1" t="s">
        <v>0</v>
      </c>
      <c r="B203" s="4" t="s">
        <v>1</v>
      </c>
      <c r="C203" s="4" t="s">
        <v>2</v>
      </c>
      <c r="D203" s="4" t="s">
        <v>3</v>
      </c>
      <c r="E203" s="4" t="s">
        <v>4</v>
      </c>
      <c r="F203" s="4" t="s">
        <v>5</v>
      </c>
      <c r="G203" s="4" t="s">
        <v>20</v>
      </c>
      <c r="H203" s="4" t="s">
        <v>15</v>
      </c>
      <c r="I203" s="4" t="s">
        <v>6</v>
      </c>
      <c r="J203" s="4" t="s">
        <v>7</v>
      </c>
      <c r="K203" s="4" t="s">
        <v>8</v>
      </c>
      <c r="L203" s="4" t="s">
        <v>15</v>
      </c>
      <c r="M203" s="8" t="s">
        <v>18</v>
      </c>
    </row>
    <row r="204" spans="1:13" x14ac:dyDescent="0.2">
      <c r="A204" s="2" t="s">
        <v>11</v>
      </c>
      <c r="B204" s="5">
        <v>149500</v>
      </c>
      <c r="C204" s="5"/>
      <c r="D204" s="5"/>
      <c r="E204" s="5">
        <v>0</v>
      </c>
      <c r="F204" s="5"/>
      <c r="G204" s="5"/>
      <c r="H204" s="5">
        <f>B204+C204-D204+E204-F204-G204</f>
        <v>149500</v>
      </c>
      <c r="I204" s="5">
        <v>152790</v>
      </c>
      <c r="J204" s="5">
        <v>980</v>
      </c>
      <c r="K204" s="5">
        <v>4270</v>
      </c>
      <c r="L204" s="5">
        <f>I204+J204-K204</f>
        <v>149500</v>
      </c>
      <c r="M204" s="5">
        <f>H204-L204</f>
        <v>0</v>
      </c>
    </row>
    <row r="205" spans="1:13" x14ac:dyDescent="0.2">
      <c r="A205" s="2" t="s">
        <v>12</v>
      </c>
      <c r="B205" s="5">
        <v>346746</v>
      </c>
      <c r="C205" s="5"/>
      <c r="D205" s="5"/>
      <c r="E205" s="5"/>
      <c r="F205" s="5"/>
      <c r="G205" s="5"/>
      <c r="H205" s="5">
        <f t="shared" ref="H205:H208" si="60">B205+C205-D205+E205-F205-G205</f>
        <v>346746</v>
      </c>
      <c r="I205" s="5">
        <v>346914</v>
      </c>
      <c r="J205" s="5"/>
      <c r="K205" s="5">
        <v>168</v>
      </c>
      <c r="L205" s="5">
        <f t="shared" ref="L205:L208" si="61">I205+J205-K205</f>
        <v>346746</v>
      </c>
      <c r="M205" s="5">
        <f t="shared" ref="M205:M209" si="62">H205-L205</f>
        <v>0</v>
      </c>
    </row>
    <row r="206" spans="1:13" x14ac:dyDescent="0.2">
      <c r="A206" s="2" t="s">
        <v>19</v>
      </c>
      <c r="B206" s="5">
        <v>272698.09999999998</v>
      </c>
      <c r="C206" s="5"/>
      <c r="D206" s="5"/>
      <c r="E206" s="5"/>
      <c r="F206" s="5"/>
      <c r="G206" s="5"/>
      <c r="H206" s="5">
        <f t="shared" si="60"/>
        <v>272698.09999999998</v>
      </c>
      <c r="I206" s="5">
        <v>272698.09999999998</v>
      </c>
      <c r="J206" s="5"/>
      <c r="K206" s="5"/>
      <c r="L206" s="5">
        <f t="shared" si="61"/>
        <v>272698.09999999998</v>
      </c>
      <c r="M206" s="5">
        <f t="shared" si="62"/>
        <v>0</v>
      </c>
    </row>
    <row r="207" spans="1:13" x14ac:dyDescent="0.2">
      <c r="A207" s="2" t="s">
        <v>13</v>
      </c>
      <c r="B207" s="5"/>
      <c r="C207" s="15">
        <v>8030.99</v>
      </c>
      <c r="D207" s="5"/>
      <c r="E207" s="5"/>
      <c r="F207" s="5"/>
      <c r="G207" s="5"/>
      <c r="H207" s="5">
        <f t="shared" si="60"/>
        <v>8030.99</v>
      </c>
      <c r="I207" s="15">
        <v>8030.99</v>
      </c>
      <c r="J207" s="5"/>
      <c r="K207" s="5"/>
      <c r="L207" s="5">
        <f t="shared" si="61"/>
        <v>8030.99</v>
      </c>
      <c r="M207" s="5">
        <f t="shared" si="62"/>
        <v>0</v>
      </c>
    </row>
    <row r="208" spans="1:13" x14ac:dyDescent="0.2">
      <c r="A208" s="2" t="s">
        <v>14</v>
      </c>
      <c r="B208" s="5"/>
      <c r="C208" s="5"/>
      <c r="D208" s="5"/>
      <c r="E208" s="5"/>
      <c r="F208" s="5"/>
      <c r="G208" s="5"/>
      <c r="H208" s="5">
        <f t="shared" si="60"/>
        <v>0</v>
      </c>
      <c r="I208" s="5"/>
      <c r="J208" s="5"/>
      <c r="K208" s="5"/>
      <c r="L208" s="5">
        <f t="shared" si="61"/>
        <v>0</v>
      </c>
      <c r="M208" s="5">
        <f t="shared" si="62"/>
        <v>0</v>
      </c>
    </row>
    <row r="209" spans="1:13" x14ac:dyDescent="0.2">
      <c r="A209" s="6" t="s">
        <v>16</v>
      </c>
      <c r="B209" s="2"/>
      <c r="C209" s="2"/>
      <c r="D209" s="2"/>
      <c r="E209" s="2"/>
      <c r="F209" s="2"/>
      <c r="G209" s="2"/>
      <c r="H209" s="7">
        <f>H204+H205-H206+H207+H208</f>
        <v>231578.89</v>
      </c>
      <c r="I209" s="2"/>
      <c r="J209" s="2"/>
      <c r="K209" s="2"/>
      <c r="L209" s="5">
        <f>L204+L205-L206+L207+L208</f>
        <v>231578.89</v>
      </c>
      <c r="M209" s="5">
        <f t="shared" si="62"/>
        <v>0</v>
      </c>
    </row>
    <row r="211" spans="1:13" x14ac:dyDescent="0.2">
      <c r="A211" s="11" t="s">
        <v>42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0"/>
    </row>
    <row r="212" spans="1:13" x14ac:dyDescent="0.2">
      <c r="A212" s="1"/>
      <c r="B212" s="12" t="s">
        <v>9</v>
      </c>
      <c r="C212" s="13"/>
      <c r="D212" s="13"/>
      <c r="E212" s="13"/>
      <c r="F212" s="13"/>
      <c r="G212" s="13"/>
      <c r="H212" s="14"/>
      <c r="I212" s="12" t="s">
        <v>10</v>
      </c>
      <c r="J212" s="13"/>
      <c r="K212" s="13"/>
      <c r="L212" s="14"/>
      <c r="M212" s="8" t="s">
        <v>17</v>
      </c>
    </row>
    <row r="213" spans="1:13" x14ac:dyDescent="0.2">
      <c r="A213" s="1" t="s">
        <v>0</v>
      </c>
      <c r="B213" s="4" t="s">
        <v>1</v>
      </c>
      <c r="C213" s="4" t="s">
        <v>2</v>
      </c>
      <c r="D213" s="4" t="s">
        <v>3</v>
      </c>
      <c r="E213" s="4" t="s">
        <v>4</v>
      </c>
      <c r="F213" s="4" t="s">
        <v>5</v>
      </c>
      <c r="G213" s="4" t="s">
        <v>20</v>
      </c>
      <c r="H213" s="4" t="s">
        <v>15</v>
      </c>
      <c r="I213" s="4" t="s">
        <v>6</v>
      </c>
      <c r="J213" s="4" t="s">
        <v>7</v>
      </c>
      <c r="K213" s="4" t="s">
        <v>8</v>
      </c>
      <c r="L213" s="4" t="s">
        <v>15</v>
      </c>
      <c r="M213" s="8" t="s">
        <v>18</v>
      </c>
    </row>
    <row r="214" spans="1:13" x14ac:dyDescent="0.2">
      <c r="A214" s="2" t="s">
        <v>11</v>
      </c>
      <c r="B214" s="5">
        <v>125640</v>
      </c>
      <c r="C214" s="5">
        <v>200</v>
      </c>
      <c r="D214" s="5"/>
      <c r="E214" s="5">
        <v>100</v>
      </c>
      <c r="F214" s="5">
        <v>100</v>
      </c>
      <c r="G214" s="5"/>
      <c r="H214" s="5">
        <f>B214+C214-D214+E214-F214-G214</f>
        <v>125840</v>
      </c>
      <c r="I214" s="5">
        <v>124770</v>
      </c>
      <c r="J214" s="5">
        <v>2050</v>
      </c>
      <c r="K214" s="5">
        <v>980</v>
      </c>
      <c r="L214" s="5">
        <f>I214+J214-K214</f>
        <v>125840</v>
      </c>
      <c r="M214" s="5">
        <f>H214-L214</f>
        <v>0</v>
      </c>
    </row>
    <row r="215" spans="1:13" x14ac:dyDescent="0.2">
      <c r="A215" s="2" t="s">
        <v>12</v>
      </c>
      <c r="B215" s="5">
        <v>203216</v>
      </c>
      <c r="C215" s="5"/>
      <c r="D215" s="5"/>
      <c r="E215" s="5"/>
      <c r="F215" s="5"/>
      <c r="G215" s="5"/>
      <c r="H215" s="5">
        <f t="shared" ref="H215:H218" si="63">B215+C215-D215+E215-F215-G215</f>
        <v>203216</v>
      </c>
      <c r="I215" s="5">
        <v>203216</v>
      </c>
      <c r="J215" s="5"/>
      <c r="K215" s="5"/>
      <c r="L215" s="5">
        <f t="shared" ref="L215:L218" si="64">I215+J215-K215</f>
        <v>203216</v>
      </c>
      <c r="M215" s="5">
        <f t="shared" ref="M215:M219" si="65">H215-L215</f>
        <v>0</v>
      </c>
    </row>
    <row r="216" spans="1:13" x14ac:dyDescent="0.2">
      <c r="A216" s="2" t="s">
        <v>19</v>
      </c>
      <c r="B216" s="5">
        <v>167097.15</v>
      </c>
      <c r="C216" s="5"/>
      <c r="D216" s="5"/>
      <c r="E216" s="5"/>
      <c r="F216" s="5"/>
      <c r="G216" s="5"/>
      <c r="H216" s="5">
        <f t="shared" si="63"/>
        <v>167097.15</v>
      </c>
      <c r="I216" s="5">
        <v>167097.15</v>
      </c>
      <c r="J216" s="5"/>
      <c r="K216" s="5"/>
      <c r="L216" s="5">
        <f t="shared" si="64"/>
        <v>167097.15</v>
      </c>
      <c r="M216" s="5">
        <f t="shared" si="65"/>
        <v>0</v>
      </c>
    </row>
    <row r="217" spans="1:13" x14ac:dyDescent="0.2">
      <c r="A217" s="2" t="s">
        <v>13</v>
      </c>
      <c r="B217" s="5"/>
      <c r="C217" s="15">
        <v>33902.639999999999</v>
      </c>
      <c r="D217" s="5"/>
      <c r="E217" s="5"/>
      <c r="F217" s="5"/>
      <c r="G217" s="5"/>
      <c r="H217" s="5">
        <f t="shared" si="63"/>
        <v>33902.639999999999</v>
      </c>
      <c r="I217" s="15">
        <v>33902.639999999999</v>
      </c>
      <c r="J217" s="5"/>
      <c r="K217" s="5"/>
      <c r="L217" s="5">
        <f t="shared" si="64"/>
        <v>33902.639999999999</v>
      </c>
      <c r="M217" s="5">
        <f t="shared" si="65"/>
        <v>0</v>
      </c>
    </row>
    <row r="218" spans="1:13" x14ac:dyDescent="0.2">
      <c r="A218" s="2" t="s">
        <v>14</v>
      </c>
      <c r="B218" s="5"/>
      <c r="C218" s="5"/>
      <c r="D218" s="5"/>
      <c r="E218" s="5"/>
      <c r="F218" s="5"/>
      <c r="G218" s="5"/>
      <c r="H218" s="5">
        <f t="shared" si="63"/>
        <v>0</v>
      </c>
      <c r="I218" s="5"/>
      <c r="J218" s="5"/>
      <c r="K218" s="5"/>
      <c r="L218" s="5">
        <f t="shared" si="64"/>
        <v>0</v>
      </c>
      <c r="M218" s="5">
        <f t="shared" si="65"/>
        <v>0</v>
      </c>
    </row>
    <row r="219" spans="1:13" x14ac:dyDescent="0.2">
      <c r="A219" s="6" t="s">
        <v>16</v>
      </c>
      <c r="B219" s="2"/>
      <c r="C219" s="2"/>
      <c r="D219" s="2"/>
      <c r="E219" s="2"/>
      <c r="F219" s="2"/>
      <c r="G219" s="2"/>
      <c r="H219" s="7">
        <f>H214+H215-H216+H217+H218</f>
        <v>195861.49</v>
      </c>
      <c r="I219" s="2"/>
      <c r="J219" s="2"/>
      <c r="K219" s="2"/>
      <c r="L219" s="5">
        <f>L214+L215-L216+L217+L218</f>
        <v>195861.49</v>
      </c>
      <c r="M219" s="5">
        <f t="shared" si="65"/>
        <v>0</v>
      </c>
    </row>
    <row r="221" spans="1:13" x14ac:dyDescent="0.2">
      <c r="A221" s="11" t="s">
        <v>43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0"/>
    </row>
    <row r="222" spans="1:13" x14ac:dyDescent="0.2">
      <c r="A222" s="1"/>
      <c r="B222" s="12" t="s">
        <v>9</v>
      </c>
      <c r="C222" s="13"/>
      <c r="D222" s="13"/>
      <c r="E222" s="13"/>
      <c r="F222" s="13"/>
      <c r="G222" s="13"/>
      <c r="H222" s="14"/>
      <c r="I222" s="12" t="s">
        <v>10</v>
      </c>
      <c r="J222" s="13"/>
      <c r="K222" s="13"/>
      <c r="L222" s="14"/>
      <c r="M222" s="8" t="s">
        <v>17</v>
      </c>
    </row>
    <row r="223" spans="1:13" x14ac:dyDescent="0.2">
      <c r="A223" s="1" t="s">
        <v>0</v>
      </c>
      <c r="B223" s="4" t="s">
        <v>1</v>
      </c>
      <c r="C223" s="4" t="s">
        <v>2</v>
      </c>
      <c r="D223" s="4" t="s">
        <v>3</v>
      </c>
      <c r="E223" s="4" t="s">
        <v>4</v>
      </c>
      <c r="F223" s="4" t="s">
        <v>5</v>
      </c>
      <c r="G223" s="4" t="s">
        <v>20</v>
      </c>
      <c r="H223" s="4" t="s">
        <v>15</v>
      </c>
      <c r="I223" s="4" t="s">
        <v>6</v>
      </c>
      <c r="J223" s="4" t="s">
        <v>7</v>
      </c>
      <c r="K223" s="4" t="s">
        <v>8</v>
      </c>
      <c r="L223" s="4" t="s">
        <v>15</v>
      </c>
      <c r="M223" s="8" t="s">
        <v>18</v>
      </c>
    </row>
    <row r="224" spans="1:13" x14ac:dyDescent="0.2">
      <c r="A224" s="2" t="s">
        <v>11</v>
      </c>
      <c r="B224" s="5">
        <v>58030</v>
      </c>
      <c r="C224" s="5"/>
      <c r="D224" s="5"/>
      <c r="E224" s="5">
        <v>-100</v>
      </c>
      <c r="F224" s="5"/>
      <c r="G224" s="5"/>
      <c r="H224" s="5">
        <f>B224+C224-D224+E224-F224-G224</f>
        <v>57930</v>
      </c>
      <c r="I224" s="5">
        <v>57510</v>
      </c>
      <c r="J224" s="5">
        <v>2470</v>
      </c>
      <c r="K224" s="5">
        <v>2050</v>
      </c>
      <c r="L224" s="5">
        <f>I224+J224-K224</f>
        <v>57930</v>
      </c>
      <c r="M224" s="5">
        <f>H224-L224</f>
        <v>0</v>
      </c>
    </row>
    <row r="225" spans="1:13" x14ac:dyDescent="0.2">
      <c r="A225" s="2" t="s">
        <v>12</v>
      </c>
      <c r="B225" s="5">
        <v>142087</v>
      </c>
      <c r="C225" s="5"/>
      <c r="D225" s="5"/>
      <c r="E225" s="5"/>
      <c r="F225" s="5"/>
      <c r="G225" s="5"/>
      <c r="H225" s="5">
        <f t="shared" ref="H225:H228" si="66">B225+C225-D225+E225-F225-G225</f>
        <v>142087</v>
      </c>
      <c r="I225" s="5">
        <v>142087</v>
      </c>
      <c r="J225" s="5"/>
      <c r="K225" s="5"/>
      <c r="L225" s="5">
        <f t="shared" ref="L225:L228" si="67">I225+J225-K225</f>
        <v>142087</v>
      </c>
      <c r="M225" s="5">
        <f t="shared" ref="M225:M229" si="68">H225-L225</f>
        <v>0</v>
      </c>
    </row>
    <row r="226" spans="1:13" x14ac:dyDescent="0.2">
      <c r="A226" s="2" t="s">
        <v>19</v>
      </c>
      <c r="B226" s="5">
        <v>141632.23000000001</v>
      </c>
      <c r="C226" s="5"/>
      <c r="D226" s="5"/>
      <c r="E226" s="5"/>
      <c r="F226" s="5"/>
      <c r="G226" s="5"/>
      <c r="H226" s="5">
        <f t="shared" si="66"/>
        <v>141632.23000000001</v>
      </c>
      <c r="I226" s="5">
        <v>141632.23000000001</v>
      </c>
      <c r="J226" s="5"/>
      <c r="K226" s="5"/>
      <c r="L226" s="5">
        <f t="shared" si="67"/>
        <v>141632.23000000001</v>
      </c>
      <c r="M226" s="5">
        <f t="shared" si="68"/>
        <v>0</v>
      </c>
    </row>
    <row r="227" spans="1:13" x14ac:dyDescent="0.2">
      <c r="A227" s="2" t="s">
        <v>13</v>
      </c>
      <c r="B227" s="5"/>
      <c r="C227" s="5"/>
      <c r="D227" s="5"/>
      <c r="E227" s="5"/>
      <c r="F227" s="5"/>
      <c r="G227" s="5"/>
      <c r="H227" s="5">
        <f t="shared" si="66"/>
        <v>0</v>
      </c>
      <c r="I227" s="5"/>
      <c r="J227" s="5"/>
      <c r="K227" s="5"/>
      <c r="L227" s="5">
        <f t="shared" si="67"/>
        <v>0</v>
      </c>
      <c r="M227" s="5">
        <f t="shared" si="68"/>
        <v>0</v>
      </c>
    </row>
    <row r="228" spans="1:13" x14ac:dyDescent="0.2">
      <c r="A228" s="2" t="s">
        <v>14</v>
      </c>
      <c r="B228" s="5"/>
      <c r="C228" s="5"/>
      <c r="D228" s="5"/>
      <c r="E228" s="5"/>
      <c r="F228" s="5"/>
      <c r="G228" s="5"/>
      <c r="H228" s="5">
        <f t="shared" si="66"/>
        <v>0</v>
      </c>
      <c r="I228" s="5"/>
      <c r="J228" s="5"/>
      <c r="K228" s="5"/>
      <c r="L228" s="5">
        <f t="shared" si="67"/>
        <v>0</v>
      </c>
      <c r="M228" s="5">
        <f t="shared" si="68"/>
        <v>0</v>
      </c>
    </row>
    <row r="229" spans="1:13" x14ac:dyDescent="0.2">
      <c r="A229" s="6" t="s">
        <v>16</v>
      </c>
      <c r="B229" s="2"/>
      <c r="C229" s="2"/>
      <c r="D229" s="2"/>
      <c r="E229" s="2"/>
      <c r="F229" s="2"/>
      <c r="G229" s="2"/>
      <c r="H229" s="7">
        <f>H224+H225-H226+H227+H228</f>
        <v>58384.76999999999</v>
      </c>
      <c r="I229" s="2"/>
      <c r="J229" s="2"/>
      <c r="K229" s="2"/>
      <c r="L229" s="5">
        <f>L224+L225-L226+L227+L228</f>
        <v>58384.76999999999</v>
      </c>
      <c r="M229" s="5">
        <f t="shared" si="68"/>
        <v>0</v>
      </c>
    </row>
    <row r="231" spans="1:13" x14ac:dyDescent="0.2">
      <c r="A231" s="11" t="s">
        <v>44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0"/>
    </row>
    <row r="232" spans="1:13" x14ac:dyDescent="0.2">
      <c r="A232" s="1"/>
      <c r="B232" s="12" t="s">
        <v>9</v>
      </c>
      <c r="C232" s="13"/>
      <c r="D232" s="13"/>
      <c r="E232" s="13"/>
      <c r="F232" s="13"/>
      <c r="G232" s="13"/>
      <c r="H232" s="14"/>
      <c r="I232" s="12" t="s">
        <v>10</v>
      </c>
      <c r="J232" s="13"/>
      <c r="K232" s="13"/>
      <c r="L232" s="14"/>
      <c r="M232" s="8" t="s">
        <v>17</v>
      </c>
    </row>
    <row r="233" spans="1:13" x14ac:dyDescent="0.2">
      <c r="A233" s="1" t="s">
        <v>0</v>
      </c>
      <c r="B233" s="4" t="s">
        <v>1</v>
      </c>
      <c r="C233" s="4" t="s">
        <v>2</v>
      </c>
      <c r="D233" s="4" t="s">
        <v>3</v>
      </c>
      <c r="E233" s="4" t="s">
        <v>4</v>
      </c>
      <c r="F233" s="4" t="s">
        <v>5</v>
      </c>
      <c r="G233" s="4" t="s">
        <v>20</v>
      </c>
      <c r="H233" s="4" t="s">
        <v>15</v>
      </c>
      <c r="I233" s="4" t="s">
        <v>6</v>
      </c>
      <c r="J233" s="4" t="s">
        <v>7</v>
      </c>
      <c r="K233" s="4" t="s">
        <v>8</v>
      </c>
      <c r="L233" s="4" t="s">
        <v>15</v>
      </c>
      <c r="M233" s="8" t="s">
        <v>18</v>
      </c>
    </row>
    <row r="234" spans="1:13" x14ac:dyDescent="0.2">
      <c r="A234" s="2" t="s">
        <v>11</v>
      </c>
      <c r="B234" s="5">
        <v>19660</v>
      </c>
      <c r="C234" s="5"/>
      <c r="D234" s="5"/>
      <c r="E234" s="5">
        <v>100</v>
      </c>
      <c r="F234" s="5"/>
      <c r="G234" s="5"/>
      <c r="H234" s="5">
        <f>B234+C234-D234+E234-F234-G234</f>
        <v>19760</v>
      </c>
      <c r="I234" s="5">
        <v>18050</v>
      </c>
      <c r="J234" s="5">
        <v>4180</v>
      </c>
      <c r="K234" s="5">
        <v>2470</v>
      </c>
      <c r="L234" s="5">
        <f>I234+J234-K234</f>
        <v>19760</v>
      </c>
      <c r="M234" s="5">
        <f>H234-L234</f>
        <v>0</v>
      </c>
    </row>
    <row r="235" spans="1:13" x14ac:dyDescent="0.2">
      <c r="A235" s="2" t="s">
        <v>12</v>
      </c>
      <c r="B235" s="5">
        <v>58029</v>
      </c>
      <c r="C235" s="5"/>
      <c r="D235" s="5"/>
      <c r="E235" s="5"/>
      <c r="F235" s="5"/>
      <c r="G235" s="5"/>
      <c r="H235" s="5">
        <f t="shared" ref="H235:H238" si="69">B235+C235-D235+E235-F235-G235</f>
        <v>58029</v>
      </c>
      <c r="I235" s="5">
        <v>58029</v>
      </c>
      <c r="J235" s="5"/>
      <c r="K235" s="5"/>
      <c r="L235" s="5">
        <f t="shared" ref="L235:L238" si="70">I235+J235-K235</f>
        <v>58029</v>
      </c>
      <c r="M235" s="5">
        <f t="shared" ref="M235:M239" si="71">H235-L235</f>
        <v>0</v>
      </c>
    </row>
    <row r="236" spans="1:13" x14ac:dyDescent="0.2">
      <c r="A236" s="2" t="s">
        <v>19</v>
      </c>
      <c r="B236" s="5">
        <v>42111.44</v>
      </c>
      <c r="C236" s="5"/>
      <c r="D236" s="5"/>
      <c r="E236" s="5"/>
      <c r="F236" s="5"/>
      <c r="G236" s="5"/>
      <c r="H236" s="5">
        <f t="shared" si="69"/>
        <v>42111.44</v>
      </c>
      <c r="I236" s="5">
        <v>42111.44</v>
      </c>
      <c r="J236" s="5"/>
      <c r="K236" s="5"/>
      <c r="L236" s="5">
        <f t="shared" si="70"/>
        <v>42111.44</v>
      </c>
      <c r="M236" s="5">
        <f t="shared" si="71"/>
        <v>0</v>
      </c>
    </row>
    <row r="237" spans="1:13" x14ac:dyDescent="0.2">
      <c r="A237" s="2" t="s">
        <v>13</v>
      </c>
      <c r="B237" s="5"/>
      <c r="C237" s="5"/>
      <c r="D237" s="5"/>
      <c r="E237" s="5"/>
      <c r="F237" s="5"/>
      <c r="G237" s="5"/>
      <c r="H237" s="5">
        <f t="shared" si="69"/>
        <v>0</v>
      </c>
      <c r="I237" s="5"/>
      <c r="J237" s="5"/>
      <c r="K237" s="5"/>
      <c r="L237" s="5">
        <f t="shared" si="70"/>
        <v>0</v>
      </c>
      <c r="M237" s="5">
        <f t="shared" si="71"/>
        <v>0</v>
      </c>
    </row>
    <row r="238" spans="1:13" x14ac:dyDescent="0.2">
      <c r="A238" s="2" t="s">
        <v>14</v>
      </c>
      <c r="B238" s="5"/>
      <c r="C238" s="5"/>
      <c r="D238" s="5"/>
      <c r="E238" s="5"/>
      <c r="F238" s="5"/>
      <c r="G238" s="5"/>
      <c r="H238" s="5">
        <f t="shared" si="69"/>
        <v>0</v>
      </c>
      <c r="I238" s="5"/>
      <c r="J238" s="5"/>
      <c r="K238" s="5"/>
      <c r="L238" s="5">
        <f t="shared" si="70"/>
        <v>0</v>
      </c>
      <c r="M238" s="5">
        <f t="shared" si="71"/>
        <v>0</v>
      </c>
    </row>
    <row r="239" spans="1:13" x14ac:dyDescent="0.2">
      <c r="A239" s="6" t="s">
        <v>16</v>
      </c>
      <c r="B239" s="2"/>
      <c r="C239" s="2"/>
      <c r="D239" s="2"/>
      <c r="E239" s="2"/>
      <c r="F239" s="2"/>
      <c r="G239" s="2"/>
      <c r="H239" s="7">
        <f>H234+H235-H236+H237+H238</f>
        <v>35677.56</v>
      </c>
      <c r="I239" s="2"/>
      <c r="J239" s="2"/>
      <c r="K239" s="2"/>
      <c r="L239" s="5">
        <f>L234+L235-L236+L237+L238</f>
        <v>35677.56</v>
      </c>
      <c r="M239" s="5">
        <f t="shared" si="71"/>
        <v>0</v>
      </c>
    </row>
    <row r="241" spans="1:13" x14ac:dyDescent="0.2">
      <c r="A241" s="11" t="s">
        <v>45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0"/>
    </row>
    <row r="242" spans="1:13" x14ac:dyDescent="0.2">
      <c r="A242" s="1"/>
      <c r="B242" s="12" t="s">
        <v>9</v>
      </c>
      <c r="C242" s="13"/>
      <c r="D242" s="13"/>
      <c r="E242" s="13"/>
      <c r="F242" s="13"/>
      <c r="G242" s="13"/>
      <c r="H242" s="14"/>
      <c r="I242" s="12" t="s">
        <v>10</v>
      </c>
      <c r="J242" s="13"/>
      <c r="K242" s="13"/>
      <c r="L242" s="14"/>
      <c r="M242" s="8" t="s">
        <v>17</v>
      </c>
    </row>
    <row r="243" spans="1:13" x14ac:dyDescent="0.2">
      <c r="A243" s="1" t="s">
        <v>0</v>
      </c>
      <c r="B243" s="4" t="s">
        <v>1</v>
      </c>
      <c r="C243" s="4" t="s">
        <v>2</v>
      </c>
      <c r="D243" s="4" t="s">
        <v>3</v>
      </c>
      <c r="E243" s="4" t="s">
        <v>4</v>
      </c>
      <c r="F243" s="4" t="s">
        <v>5</v>
      </c>
      <c r="G243" s="4" t="s">
        <v>20</v>
      </c>
      <c r="H243" s="4" t="s">
        <v>15</v>
      </c>
      <c r="I243" s="4" t="s">
        <v>6</v>
      </c>
      <c r="J243" s="4" t="s">
        <v>7</v>
      </c>
      <c r="K243" s="4" t="s">
        <v>8</v>
      </c>
      <c r="L243" s="4" t="s">
        <v>15</v>
      </c>
      <c r="M243" s="8" t="s">
        <v>18</v>
      </c>
    </row>
    <row r="244" spans="1:13" x14ac:dyDescent="0.2">
      <c r="A244" s="2" t="s">
        <v>11</v>
      </c>
      <c r="B244" s="5">
        <v>258680</v>
      </c>
      <c r="C244" s="5"/>
      <c r="D244" s="5"/>
      <c r="E244" s="5">
        <v>100</v>
      </c>
      <c r="F244" s="5">
        <v>100</v>
      </c>
      <c r="G244" s="5"/>
      <c r="H244" s="5">
        <f>B244+C244-D244+E244-F244-G244</f>
        <v>258680</v>
      </c>
      <c r="I244" s="5">
        <v>259100</v>
      </c>
      <c r="J244" s="5">
        <v>3760</v>
      </c>
      <c r="K244" s="5">
        <v>4180</v>
      </c>
      <c r="L244" s="5">
        <f>I244+J244-K244</f>
        <v>258680</v>
      </c>
      <c r="M244" s="5">
        <f>H244-L244</f>
        <v>0</v>
      </c>
    </row>
    <row r="245" spans="1:13" x14ac:dyDescent="0.2">
      <c r="A245" s="2" t="s">
        <v>12</v>
      </c>
      <c r="B245" s="5">
        <v>651190.71</v>
      </c>
      <c r="C245" s="5"/>
      <c r="D245" s="5"/>
      <c r="E245" s="5"/>
      <c r="F245" s="5"/>
      <c r="G245" s="5">
        <v>105588.71</v>
      </c>
      <c r="H245" s="5">
        <f t="shared" ref="H245:H248" si="72">B245+C245-D245+E245-F245-G245</f>
        <v>545602</v>
      </c>
      <c r="I245" s="5">
        <v>540582</v>
      </c>
      <c r="J245" s="5">
        <v>5020</v>
      </c>
      <c r="K245" s="5"/>
      <c r="L245" s="5">
        <f t="shared" ref="L245:L248" si="73">I245+J245-K245</f>
        <v>545602</v>
      </c>
      <c r="M245" s="5">
        <f t="shared" ref="M245:M249" si="74">H245-L245</f>
        <v>0</v>
      </c>
    </row>
    <row r="246" spans="1:13" x14ac:dyDescent="0.2">
      <c r="A246" s="2" t="s">
        <v>19</v>
      </c>
      <c r="B246" s="5">
        <v>308993.36</v>
      </c>
      <c r="C246" s="5"/>
      <c r="D246" s="5"/>
      <c r="E246" s="5"/>
      <c r="F246" s="5"/>
      <c r="G246" s="5"/>
      <c r="H246" s="5">
        <f t="shared" si="72"/>
        <v>308993.36</v>
      </c>
      <c r="I246" s="5">
        <v>308993.36</v>
      </c>
      <c r="J246" s="5"/>
      <c r="K246" s="5"/>
      <c r="L246" s="5">
        <f t="shared" si="73"/>
        <v>308993.36</v>
      </c>
      <c r="M246" s="5">
        <f t="shared" si="74"/>
        <v>0</v>
      </c>
    </row>
    <row r="247" spans="1:13" x14ac:dyDescent="0.2">
      <c r="A247" s="2" t="s">
        <v>13</v>
      </c>
      <c r="B247" s="5">
        <v>105588.71</v>
      </c>
      <c r="C247" s="15">
        <v>32094.69</v>
      </c>
      <c r="D247" s="5">
        <v>105588.71</v>
      </c>
      <c r="E247" s="5"/>
      <c r="F247" s="5"/>
      <c r="G247" s="5"/>
      <c r="H247" s="5">
        <f t="shared" si="72"/>
        <v>32094.689999999988</v>
      </c>
      <c r="I247" s="15">
        <v>32094.690000000002</v>
      </c>
      <c r="J247" s="5"/>
      <c r="K247" s="5"/>
      <c r="L247" s="5">
        <f t="shared" si="73"/>
        <v>32094.690000000002</v>
      </c>
      <c r="M247" s="5">
        <f t="shared" si="74"/>
        <v>0</v>
      </c>
    </row>
    <row r="248" spans="1:13" x14ac:dyDescent="0.2">
      <c r="A248" s="2" t="s">
        <v>14</v>
      </c>
      <c r="B248" s="5"/>
      <c r="C248" s="5"/>
      <c r="D248" s="5"/>
      <c r="E248" s="5"/>
      <c r="F248" s="5"/>
      <c r="G248" s="5"/>
      <c r="H248" s="5">
        <f t="shared" si="72"/>
        <v>0</v>
      </c>
      <c r="I248" s="5"/>
      <c r="J248" s="5"/>
      <c r="K248" s="5"/>
      <c r="L248" s="5">
        <f t="shared" si="73"/>
        <v>0</v>
      </c>
      <c r="M248" s="5">
        <f t="shared" si="74"/>
        <v>0</v>
      </c>
    </row>
    <row r="249" spans="1:13" x14ac:dyDescent="0.2">
      <c r="A249" s="6" t="s">
        <v>16</v>
      </c>
      <c r="B249" s="2"/>
      <c r="C249" s="2"/>
      <c r="D249" s="2"/>
      <c r="E249" s="2"/>
      <c r="F249" s="2"/>
      <c r="G249" s="2"/>
      <c r="H249" s="7">
        <f>H244+H245-H246+H247+H248</f>
        <v>527383.32999999996</v>
      </c>
      <c r="I249" s="2"/>
      <c r="J249" s="2"/>
      <c r="K249" s="2"/>
      <c r="L249" s="5">
        <f>L244+L245-L246+L247+L248</f>
        <v>527383.33000000007</v>
      </c>
      <c r="M249" s="5">
        <f t="shared" si="74"/>
        <v>0</v>
      </c>
    </row>
    <row r="251" spans="1:13" x14ac:dyDescent="0.2">
      <c r="A251" s="11" t="s">
        <v>46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0"/>
    </row>
    <row r="252" spans="1:13" x14ac:dyDescent="0.2">
      <c r="A252" s="1"/>
      <c r="B252" s="12" t="s">
        <v>9</v>
      </c>
      <c r="C252" s="13"/>
      <c r="D252" s="13"/>
      <c r="E252" s="13"/>
      <c r="F252" s="13"/>
      <c r="G252" s="13"/>
      <c r="H252" s="14"/>
      <c r="I252" s="12" t="s">
        <v>10</v>
      </c>
      <c r="J252" s="13"/>
      <c r="K252" s="13"/>
      <c r="L252" s="14"/>
      <c r="M252" s="8" t="s">
        <v>17</v>
      </c>
    </row>
    <row r="253" spans="1:13" x14ac:dyDescent="0.2">
      <c r="A253" s="1" t="s">
        <v>0</v>
      </c>
      <c r="B253" s="4" t="s">
        <v>1</v>
      </c>
      <c r="C253" s="4" t="s">
        <v>2</v>
      </c>
      <c r="D253" s="4" t="s">
        <v>3</v>
      </c>
      <c r="E253" s="4" t="s">
        <v>4</v>
      </c>
      <c r="F253" s="4" t="s">
        <v>5</v>
      </c>
      <c r="G253" s="4" t="s">
        <v>20</v>
      </c>
      <c r="H253" s="4" t="s">
        <v>15</v>
      </c>
      <c r="I253" s="4" t="s">
        <v>6</v>
      </c>
      <c r="J253" s="4" t="s">
        <v>7</v>
      </c>
      <c r="K253" s="4" t="s">
        <v>8</v>
      </c>
      <c r="L253" s="4" t="s">
        <v>15</v>
      </c>
      <c r="M253" s="8" t="s">
        <v>18</v>
      </c>
    </row>
    <row r="254" spans="1:13" x14ac:dyDescent="0.2">
      <c r="A254" s="2" t="s">
        <v>11</v>
      </c>
      <c r="B254" s="5">
        <v>179480</v>
      </c>
      <c r="C254" s="5"/>
      <c r="D254" s="5"/>
      <c r="E254" s="5">
        <v>100</v>
      </c>
      <c r="F254" s="5">
        <v>100</v>
      </c>
      <c r="G254" s="5"/>
      <c r="H254" s="5">
        <f>B254+C254-D254+E254-F254-G254</f>
        <v>179480</v>
      </c>
      <c r="I254" s="5">
        <v>179060</v>
      </c>
      <c r="J254" s="5">
        <v>4180</v>
      </c>
      <c r="K254" s="5">
        <v>3760</v>
      </c>
      <c r="L254" s="5">
        <f>I254+J254-K254</f>
        <v>179480</v>
      </c>
      <c r="M254" s="5">
        <f>H254-L254</f>
        <v>0</v>
      </c>
    </row>
    <row r="255" spans="1:13" x14ac:dyDescent="0.2">
      <c r="A255" s="2" t="s">
        <v>12</v>
      </c>
      <c r="B255" s="5">
        <v>492929</v>
      </c>
      <c r="C255" s="5"/>
      <c r="D255" s="5"/>
      <c r="E255" s="5"/>
      <c r="F255" s="5"/>
      <c r="G255" s="5"/>
      <c r="H255" s="5">
        <f t="shared" ref="H255:H258" si="75">B255+C255-D255+E255-F255-G255</f>
        <v>492929</v>
      </c>
      <c r="I255" s="5">
        <v>497949</v>
      </c>
      <c r="J255" s="5"/>
      <c r="K255" s="5">
        <v>5020</v>
      </c>
      <c r="L255" s="5">
        <f t="shared" ref="L255:L258" si="76">I255+J255-K255</f>
        <v>492929</v>
      </c>
      <c r="M255" s="5">
        <f t="shared" ref="M255:M259" si="77">H255-L255</f>
        <v>0</v>
      </c>
    </row>
    <row r="256" spans="1:13" x14ac:dyDescent="0.2">
      <c r="A256" s="2" t="s">
        <v>19</v>
      </c>
      <c r="B256" s="5">
        <v>225148.79999999999</v>
      </c>
      <c r="C256" s="5"/>
      <c r="D256" s="5"/>
      <c r="E256" s="5"/>
      <c r="F256" s="5"/>
      <c r="G256" s="5"/>
      <c r="H256" s="5">
        <f t="shared" si="75"/>
        <v>225148.79999999999</v>
      </c>
      <c r="I256" s="5">
        <v>225148.79999999999</v>
      </c>
      <c r="J256" s="5"/>
      <c r="K256" s="5"/>
      <c r="L256" s="5">
        <f t="shared" si="76"/>
        <v>225148.79999999999</v>
      </c>
      <c r="M256" s="5">
        <f t="shared" si="77"/>
        <v>0</v>
      </c>
    </row>
    <row r="257" spans="1:13" x14ac:dyDescent="0.2">
      <c r="A257" s="2" t="s">
        <v>13</v>
      </c>
      <c r="B257" s="5"/>
      <c r="C257" s="15">
        <v>18762.52</v>
      </c>
      <c r="D257" s="5"/>
      <c r="E257" s="5"/>
      <c r="F257" s="5"/>
      <c r="G257" s="5"/>
      <c r="H257" s="5">
        <f t="shared" si="75"/>
        <v>18762.52</v>
      </c>
      <c r="I257" s="15">
        <v>18762.52</v>
      </c>
      <c r="J257" s="5"/>
      <c r="K257" s="5"/>
      <c r="L257" s="5">
        <f t="shared" si="76"/>
        <v>18762.52</v>
      </c>
      <c r="M257" s="5">
        <f t="shared" si="77"/>
        <v>0</v>
      </c>
    </row>
    <row r="258" spans="1:13" x14ac:dyDescent="0.2">
      <c r="A258" s="2" t="s">
        <v>14</v>
      </c>
      <c r="B258" s="5"/>
      <c r="C258" s="5"/>
      <c r="D258" s="5"/>
      <c r="E258" s="5"/>
      <c r="F258" s="5"/>
      <c r="G258" s="5"/>
      <c r="H258" s="5">
        <f t="shared" si="75"/>
        <v>0</v>
      </c>
      <c r="I258" s="5"/>
      <c r="J258" s="5"/>
      <c r="K258" s="5"/>
      <c r="L258" s="5">
        <f t="shared" si="76"/>
        <v>0</v>
      </c>
      <c r="M258" s="5">
        <f t="shared" si="77"/>
        <v>0</v>
      </c>
    </row>
    <row r="259" spans="1:13" x14ac:dyDescent="0.2">
      <c r="A259" s="6" t="s">
        <v>16</v>
      </c>
      <c r="B259" s="2"/>
      <c r="C259" s="2"/>
      <c r="D259" s="2"/>
      <c r="E259" s="2"/>
      <c r="F259" s="2"/>
      <c r="G259" s="2"/>
      <c r="H259" s="7">
        <f>H254+H255-H256+H257+H258</f>
        <v>466022.72000000003</v>
      </c>
      <c r="I259" s="2"/>
      <c r="J259" s="2"/>
      <c r="K259" s="2"/>
      <c r="L259" s="5">
        <f>L254+L255-L256+L257+L258</f>
        <v>466022.72000000003</v>
      </c>
      <c r="M259" s="5">
        <f t="shared" si="77"/>
        <v>0</v>
      </c>
    </row>
    <row r="261" spans="1:13" x14ac:dyDescent="0.2">
      <c r="A261" s="11" t="s">
        <v>47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0"/>
    </row>
    <row r="262" spans="1:13" x14ac:dyDescent="0.2">
      <c r="A262" s="1"/>
      <c r="B262" s="12" t="s">
        <v>9</v>
      </c>
      <c r="C262" s="13"/>
      <c r="D262" s="13"/>
      <c r="E262" s="13"/>
      <c r="F262" s="13"/>
      <c r="G262" s="13"/>
      <c r="H262" s="14"/>
      <c r="I262" s="12" t="s">
        <v>10</v>
      </c>
      <c r="J262" s="13"/>
      <c r="K262" s="13"/>
      <c r="L262" s="14"/>
      <c r="M262" s="8" t="s">
        <v>17</v>
      </c>
    </row>
    <row r="263" spans="1:13" x14ac:dyDescent="0.2">
      <c r="A263" s="1" t="s">
        <v>0</v>
      </c>
      <c r="B263" s="4" t="s">
        <v>1</v>
      </c>
      <c r="C263" s="4" t="s">
        <v>2</v>
      </c>
      <c r="D263" s="4" t="s">
        <v>3</v>
      </c>
      <c r="E263" s="4" t="s">
        <v>4</v>
      </c>
      <c r="F263" s="4" t="s">
        <v>5</v>
      </c>
      <c r="G263" s="4" t="s">
        <v>20</v>
      </c>
      <c r="H263" s="4" t="s">
        <v>15</v>
      </c>
      <c r="I263" s="4" t="s">
        <v>6</v>
      </c>
      <c r="J263" s="4" t="s">
        <v>7</v>
      </c>
      <c r="K263" s="4" t="s">
        <v>8</v>
      </c>
      <c r="L263" s="4" t="s">
        <v>15</v>
      </c>
      <c r="M263" s="8" t="s">
        <v>18</v>
      </c>
    </row>
    <row r="264" spans="1:13" x14ac:dyDescent="0.2">
      <c r="A264" s="2" t="s">
        <v>11</v>
      </c>
      <c r="B264" s="5">
        <v>177870</v>
      </c>
      <c r="C264" s="5"/>
      <c r="D264" s="5"/>
      <c r="E264" s="5"/>
      <c r="F264" s="5"/>
      <c r="G264" s="5"/>
      <c r="H264" s="5">
        <f>B264+C264-D264+E264-F264-G264</f>
        <v>177870</v>
      </c>
      <c r="I264" s="5">
        <v>178100</v>
      </c>
      <c r="J264" s="5">
        <v>3950</v>
      </c>
      <c r="K264" s="5">
        <v>4180</v>
      </c>
      <c r="L264" s="5">
        <f>I264+J264-K264</f>
        <v>177870</v>
      </c>
      <c r="M264" s="5">
        <f>H264-L264</f>
        <v>0</v>
      </c>
    </row>
    <row r="265" spans="1:13" x14ac:dyDescent="0.2">
      <c r="A265" s="2" t="s">
        <v>12</v>
      </c>
      <c r="B265" s="5">
        <v>285424</v>
      </c>
      <c r="C265" s="5"/>
      <c r="D265" s="5"/>
      <c r="E265" s="5"/>
      <c r="F265" s="5"/>
      <c r="G265" s="5"/>
      <c r="H265" s="5">
        <f t="shared" ref="H265:H268" si="78">B265+C265-D265+E265-F265-G265</f>
        <v>285424</v>
      </c>
      <c r="I265" s="5">
        <v>285424</v>
      </c>
      <c r="J265" s="5"/>
      <c r="K265" s="5"/>
      <c r="L265" s="5">
        <f t="shared" ref="L265:L268" si="79">I265+J265-K265</f>
        <v>285424</v>
      </c>
      <c r="M265" s="5">
        <f t="shared" ref="M265:M269" si="80">H265-L265</f>
        <v>0</v>
      </c>
    </row>
    <row r="266" spans="1:13" x14ac:dyDescent="0.2">
      <c r="A266" s="2" t="s">
        <v>19</v>
      </c>
      <c r="B266" s="5">
        <v>159931.75</v>
      </c>
      <c r="C266" s="5"/>
      <c r="D266" s="5"/>
      <c r="E266" s="5"/>
      <c r="F266" s="5"/>
      <c r="G266" s="5"/>
      <c r="H266" s="5">
        <f t="shared" si="78"/>
        <v>159931.75</v>
      </c>
      <c r="I266" s="5">
        <v>159931.75</v>
      </c>
      <c r="J266" s="5"/>
      <c r="K266" s="5"/>
      <c r="L266" s="5">
        <f t="shared" si="79"/>
        <v>159931.75</v>
      </c>
      <c r="M266" s="5">
        <f t="shared" si="80"/>
        <v>0</v>
      </c>
    </row>
    <row r="267" spans="1:13" x14ac:dyDescent="0.2">
      <c r="A267" s="2" t="s">
        <v>13</v>
      </c>
      <c r="B267" s="5"/>
      <c r="C267" s="15">
        <v>1349.1599999999999</v>
      </c>
      <c r="D267" s="5"/>
      <c r="E267" s="5"/>
      <c r="F267" s="5"/>
      <c r="G267" s="5"/>
      <c r="H267" s="5">
        <f t="shared" si="78"/>
        <v>1349.1599999999999</v>
      </c>
      <c r="I267" s="15">
        <v>1349.1599999999999</v>
      </c>
      <c r="J267" s="5"/>
      <c r="K267" s="5"/>
      <c r="L267" s="5">
        <f t="shared" si="79"/>
        <v>1349.1599999999999</v>
      </c>
      <c r="M267" s="5">
        <f t="shared" si="80"/>
        <v>0</v>
      </c>
    </row>
    <row r="268" spans="1:13" x14ac:dyDescent="0.2">
      <c r="A268" s="2" t="s">
        <v>14</v>
      </c>
      <c r="B268" s="5"/>
      <c r="C268" s="5"/>
      <c r="D268" s="5"/>
      <c r="E268" s="5"/>
      <c r="F268" s="5"/>
      <c r="G268" s="5"/>
      <c r="H268" s="5">
        <f t="shared" si="78"/>
        <v>0</v>
      </c>
      <c r="I268" s="5"/>
      <c r="J268" s="5"/>
      <c r="K268" s="5"/>
      <c r="L268" s="5">
        <f t="shared" si="79"/>
        <v>0</v>
      </c>
      <c r="M268" s="5">
        <f t="shared" si="80"/>
        <v>0</v>
      </c>
    </row>
    <row r="269" spans="1:13" x14ac:dyDescent="0.2">
      <c r="A269" s="6" t="s">
        <v>16</v>
      </c>
      <c r="B269" s="2"/>
      <c r="C269" s="2"/>
      <c r="D269" s="2"/>
      <c r="E269" s="2"/>
      <c r="F269" s="2"/>
      <c r="G269" s="2"/>
      <c r="H269" s="7">
        <f>H264+H265-H266+H267+H268</f>
        <v>304711.40999999997</v>
      </c>
      <c r="I269" s="2"/>
      <c r="J269" s="2"/>
      <c r="K269" s="2"/>
      <c r="L269" s="5">
        <f>L264+L265-L266+L267+L268</f>
        <v>304711.40999999997</v>
      </c>
      <c r="M269" s="5">
        <f t="shared" si="80"/>
        <v>0</v>
      </c>
    </row>
    <row r="271" spans="1:13" x14ac:dyDescent="0.2">
      <c r="A271" s="11" t="s">
        <v>48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0"/>
    </row>
    <row r="272" spans="1:13" x14ac:dyDescent="0.2">
      <c r="A272" s="1"/>
      <c r="B272" s="12" t="s">
        <v>9</v>
      </c>
      <c r="C272" s="13"/>
      <c r="D272" s="13"/>
      <c r="E272" s="13"/>
      <c r="F272" s="13"/>
      <c r="G272" s="13"/>
      <c r="H272" s="14"/>
      <c r="I272" s="12" t="s">
        <v>10</v>
      </c>
      <c r="J272" s="13"/>
      <c r="K272" s="13"/>
      <c r="L272" s="14"/>
      <c r="M272" s="8" t="s">
        <v>17</v>
      </c>
    </row>
    <row r="273" spans="1:13" x14ac:dyDescent="0.2">
      <c r="A273" s="1" t="s">
        <v>0</v>
      </c>
      <c r="B273" s="4" t="s">
        <v>1</v>
      </c>
      <c r="C273" s="4" t="s">
        <v>2</v>
      </c>
      <c r="D273" s="4" t="s">
        <v>3</v>
      </c>
      <c r="E273" s="4" t="s">
        <v>4</v>
      </c>
      <c r="F273" s="4" t="s">
        <v>5</v>
      </c>
      <c r="G273" s="4" t="s">
        <v>20</v>
      </c>
      <c r="H273" s="4" t="s">
        <v>15</v>
      </c>
      <c r="I273" s="4" t="s">
        <v>6</v>
      </c>
      <c r="J273" s="4" t="s">
        <v>7</v>
      </c>
      <c r="K273" s="4" t="s">
        <v>8</v>
      </c>
      <c r="L273" s="4" t="s">
        <v>15</v>
      </c>
      <c r="M273" s="8" t="s">
        <v>18</v>
      </c>
    </row>
    <row r="274" spans="1:13" x14ac:dyDescent="0.2">
      <c r="A274" s="2" t="s">
        <v>11</v>
      </c>
      <c r="B274" s="5">
        <v>150420</v>
      </c>
      <c r="C274" s="5"/>
      <c r="D274" s="5"/>
      <c r="E274" s="5">
        <v>10</v>
      </c>
      <c r="F274" s="5"/>
      <c r="G274" s="5"/>
      <c r="H274" s="5">
        <f>B274+C274-D274+E274-F274-G274</f>
        <v>150430</v>
      </c>
      <c r="I274" s="5">
        <v>151290</v>
      </c>
      <c r="J274" s="5">
        <v>3090</v>
      </c>
      <c r="K274" s="5">
        <v>3950</v>
      </c>
      <c r="L274" s="5">
        <f>I274+J274-K274</f>
        <v>150430</v>
      </c>
      <c r="M274" s="5">
        <f>H274-L274</f>
        <v>0</v>
      </c>
    </row>
    <row r="275" spans="1:13" x14ac:dyDescent="0.2">
      <c r="A275" s="2" t="s">
        <v>12</v>
      </c>
      <c r="B275" s="5">
        <v>328510.51</v>
      </c>
      <c r="C275" s="5"/>
      <c r="D275" s="5"/>
      <c r="E275" s="5"/>
      <c r="F275" s="5"/>
      <c r="G275" s="5">
        <v>45946.51</v>
      </c>
      <c r="H275" s="5">
        <f t="shared" ref="H275:H278" si="81">B275+C275-D275+E275-F275-G275</f>
        <v>282564</v>
      </c>
      <c r="I275" s="5">
        <v>282564</v>
      </c>
      <c r="J275" s="5"/>
      <c r="K275" s="5"/>
      <c r="L275" s="5">
        <f t="shared" ref="L275:L278" si="82">I275+J275-K275</f>
        <v>282564</v>
      </c>
      <c r="M275" s="5">
        <f t="shared" ref="M275:M279" si="83">H275-L275</f>
        <v>0</v>
      </c>
    </row>
    <row r="276" spans="1:13" x14ac:dyDescent="0.2">
      <c r="A276" s="2" t="s">
        <v>19</v>
      </c>
      <c r="B276" s="5">
        <v>423498.92</v>
      </c>
      <c r="C276" s="5"/>
      <c r="D276" s="5"/>
      <c r="E276" s="5"/>
      <c r="F276" s="5"/>
      <c r="G276" s="5">
        <v>45946.51</v>
      </c>
      <c r="H276" s="5">
        <f t="shared" si="81"/>
        <v>377552.41</v>
      </c>
      <c r="I276" s="5">
        <v>377552.41</v>
      </c>
      <c r="J276" s="5"/>
      <c r="K276" s="5"/>
      <c r="L276" s="5">
        <f t="shared" si="82"/>
        <v>377552.41</v>
      </c>
      <c r="M276" s="5">
        <f t="shared" si="83"/>
        <v>0</v>
      </c>
    </row>
    <row r="277" spans="1:13" x14ac:dyDescent="0.2">
      <c r="A277" s="2" t="s">
        <v>13</v>
      </c>
      <c r="B277" s="5"/>
      <c r="C277" s="15">
        <v>45992.08</v>
      </c>
      <c r="D277" s="5"/>
      <c r="E277" s="5"/>
      <c r="F277" s="5"/>
      <c r="G277" s="5"/>
      <c r="H277" s="5">
        <f t="shared" si="81"/>
        <v>45992.08</v>
      </c>
      <c r="I277" s="15">
        <v>45992.08</v>
      </c>
      <c r="J277" s="5"/>
      <c r="K277" s="5"/>
      <c r="L277" s="5">
        <f t="shared" si="82"/>
        <v>45992.08</v>
      </c>
      <c r="M277" s="5">
        <f t="shared" si="83"/>
        <v>0</v>
      </c>
    </row>
    <row r="278" spans="1:13" x14ac:dyDescent="0.2">
      <c r="A278" s="2" t="s">
        <v>14</v>
      </c>
      <c r="B278" s="5">
        <v>45946.51</v>
      </c>
      <c r="C278" s="5"/>
      <c r="D278" s="5"/>
      <c r="E278" s="5"/>
      <c r="F278" s="5"/>
      <c r="G278" s="5"/>
      <c r="H278" s="5">
        <f t="shared" si="81"/>
        <v>45946.51</v>
      </c>
      <c r="I278" s="5">
        <v>45946.51</v>
      </c>
      <c r="J278" s="5"/>
      <c r="K278" s="5"/>
      <c r="L278" s="5">
        <f t="shared" si="82"/>
        <v>45946.51</v>
      </c>
      <c r="M278" s="5">
        <f t="shared" si="83"/>
        <v>0</v>
      </c>
    </row>
    <row r="279" spans="1:13" x14ac:dyDescent="0.2">
      <c r="A279" s="6" t="s">
        <v>16</v>
      </c>
      <c r="B279" s="2"/>
      <c r="C279" s="2"/>
      <c r="D279" s="2"/>
      <c r="E279" s="2"/>
      <c r="F279" s="2"/>
      <c r="G279" s="2"/>
      <c r="H279" s="7">
        <f>H274+H275-H276+H277+H278</f>
        <v>147380.18000000002</v>
      </c>
      <c r="I279" s="2"/>
      <c r="J279" s="2"/>
      <c r="K279" s="2"/>
      <c r="L279" s="5">
        <f>L274+L275-L276+L277+L278</f>
        <v>147380.18000000002</v>
      </c>
      <c r="M279" s="5">
        <f t="shared" si="83"/>
        <v>0</v>
      </c>
    </row>
    <row r="281" spans="1:13" x14ac:dyDescent="0.2">
      <c r="A281" s="11" t="s">
        <v>49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0"/>
    </row>
    <row r="282" spans="1:13" x14ac:dyDescent="0.2">
      <c r="A282" s="1"/>
      <c r="B282" s="12" t="s">
        <v>9</v>
      </c>
      <c r="C282" s="13"/>
      <c r="D282" s="13"/>
      <c r="E282" s="13"/>
      <c r="F282" s="13"/>
      <c r="G282" s="13"/>
      <c r="H282" s="14"/>
      <c r="I282" s="12" t="s">
        <v>10</v>
      </c>
      <c r="J282" s="13"/>
      <c r="K282" s="13"/>
      <c r="L282" s="14"/>
      <c r="M282" s="8" t="s">
        <v>17</v>
      </c>
    </row>
    <row r="283" spans="1:13" x14ac:dyDescent="0.2">
      <c r="A283" s="1" t="s">
        <v>0</v>
      </c>
      <c r="B283" s="4" t="s">
        <v>1</v>
      </c>
      <c r="C283" s="4" t="s">
        <v>2</v>
      </c>
      <c r="D283" s="4" t="s">
        <v>3</v>
      </c>
      <c r="E283" s="4" t="s">
        <v>4</v>
      </c>
      <c r="F283" s="4" t="s">
        <v>5</v>
      </c>
      <c r="G283" s="4" t="s">
        <v>20</v>
      </c>
      <c r="H283" s="4" t="s">
        <v>15</v>
      </c>
      <c r="I283" s="4" t="s">
        <v>6</v>
      </c>
      <c r="J283" s="4" t="s">
        <v>7</v>
      </c>
      <c r="K283" s="4" t="s">
        <v>8</v>
      </c>
      <c r="L283" s="4" t="s">
        <v>15</v>
      </c>
      <c r="M283" s="8" t="s">
        <v>18</v>
      </c>
    </row>
    <row r="284" spans="1:13" x14ac:dyDescent="0.2">
      <c r="A284" s="2" t="s">
        <v>11</v>
      </c>
      <c r="B284" s="5">
        <v>135630</v>
      </c>
      <c r="C284" s="5"/>
      <c r="D284" s="5"/>
      <c r="E284" s="5"/>
      <c r="F284" s="5"/>
      <c r="G284" s="5"/>
      <c r="H284" s="5">
        <f>B284+C284-D284+E284-F284-G284</f>
        <v>135630</v>
      </c>
      <c r="I284" s="5">
        <v>130270</v>
      </c>
      <c r="J284" s="5">
        <v>8450</v>
      </c>
      <c r="K284" s="5">
        <v>3090</v>
      </c>
      <c r="L284" s="5">
        <f>I284+J284-K284</f>
        <v>135630</v>
      </c>
      <c r="M284" s="5">
        <f>H284-L284</f>
        <v>0</v>
      </c>
    </row>
    <row r="285" spans="1:13" x14ac:dyDescent="0.2">
      <c r="A285" s="2" t="s">
        <v>12</v>
      </c>
      <c r="B285" s="5">
        <v>352971</v>
      </c>
      <c r="C285" s="5"/>
      <c r="D285" s="5"/>
      <c r="E285" s="5"/>
      <c r="F285" s="5"/>
      <c r="G285" s="5"/>
      <c r="H285" s="5">
        <f t="shared" ref="H285:H288" si="84">B285+C285-D285+E285-F285-G285</f>
        <v>352971</v>
      </c>
      <c r="I285" s="5">
        <v>352971</v>
      </c>
      <c r="J285" s="5"/>
      <c r="K285" s="5"/>
      <c r="L285" s="5">
        <f t="shared" ref="L285:L288" si="85">I285+J285-K285</f>
        <v>352971</v>
      </c>
      <c r="M285" s="5">
        <f t="shared" ref="M285:M289" si="86">H285-L285</f>
        <v>0</v>
      </c>
    </row>
    <row r="286" spans="1:13" x14ac:dyDescent="0.2">
      <c r="A286" s="2" t="s">
        <v>19</v>
      </c>
      <c r="B286" s="5">
        <v>277742.88</v>
      </c>
      <c r="C286" s="5"/>
      <c r="D286" s="5"/>
      <c r="E286" s="5"/>
      <c r="F286" s="5"/>
      <c r="G286" s="5"/>
      <c r="H286" s="5">
        <f t="shared" si="84"/>
        <v>277742.88</v>
      </c>
      <c r="I286" s="5">
        <v>277742.88</v>
      </c>
      <c r="J286" s="5"/>
      <c r="K286" s="5"/>
      <c r="L286" s="5">
        <f t="shared" si="85"/>
        <v>277742.88</v>
      </c>
      <c r="M286" s="5">
        <f t="shared" si="86"/>
        <v>0</v>
      </c>
    </row>
    <row r="287" spans="1:13" x14ac:dyDescent="0.2">
      <c r="A287" s="2" t="s">
        <v>13</v>
      </c>
      <c r="B287" s="5"/>
      <c r="C287" s="15">
        <v>8496.5</v>
      </c>
      <c r="D287" s="5"/>
      <c r="E287" s="5"/>
      <c r="F287" s="5"/>
      <c r="G287" s="5"/>
      <c r="H287" s="5">
        <f t="shared" si="84"/>
        <v>8496.5</v>
      </c>
      <c r="I287" s="15">
        <v>8496.5</v>
      </c>
      <c r="J287" s="5"/>
      <c r="K287" s="5"/>
      <c r="L287" s="5">
        <f t="shared" si="85"/>
        <v>8496.5</v>
      </c>
      <c r="M287" s="5">
        <f t="shared" si="86"/>
        <v>0</v>
      </c>
    </row>
    <row r="288" spans="1:13" x14ac:dyDescent="0.2">
      <c r="A288" s="2" t="s">
        <v>14</v>
      </c>
      <c r="B288" s="5"/>
      <c r="C288" s="5"/>
      <c r="D288" s="5"/>
      <c r="E288" s="5"/>
      <c r="F288" s="5"/>
      <c r="G288" s="5"/>
      <c r="H288" s="5">
        <f t="shared" si="84"/>
        <v>0</v>
      </c>
      <c r="I288" s="5"/>
      <c r="J288" s="5"/>
      <c r="K288" s="5"/>
      <c r="L288" s="5">
        <f t="shared" si="85"/>
        <v>0</v>
      </c>
      <c r="M288" s="5">
        <f t="shared" si="86"/>
        <v>0</v>
      </c>
    </row>
    <row r="289" spans="1:13" x14ac:dyDescent="0.2">
      <c r="A289" s="6" t="s">
        <v>16</v>
      </c>
      <c r="B289" s="2"/>
      <c r="C289" s="2"/>
      <c r="D289" s="2"/>
      <c r="E289" s="2"/>
      <c r="F289" s="2"/>
      <c r="G289" s="2"/>
      <c r="H289" s="7">
        <f>H284+H285-H286+H287+H288</f>
        <v>219354.62</v>
      </c>
      <c r="I289" s="2"/>
      <c r="J289" s="2"/>
      <c r="K289" s="2"/>
      <c r="L289" s="5">
        <f>L284+L285-L286+L287+L288</f>
        <v>219354.62</v>
      </c>
      <c r="M289" s="5">
        <f t="shared" si="86"/>
        <v>0</v>
      </c>
    </row>
    <row r="291" spans="1:13" x14ac:dyDescent="0.2">
      <c r="A291" s="11" t="s">
        <v>50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0"/>
    </row>
    <row r="292" spans="1:13" x14ac:dyDescent="0.2">
      <c r="A292" s="1"/>
      <c r="B292" s="12" t="s">
        <v>9</v>
      </c>
      <c r="C292" s="13"/>
      <c r="D292" s="13"/>
      <c r="E292" s="13"/>
      <c r="F292" s="13"/>
      <c r="G292" s="13"/>
      <c r="H292" s="14"/>
      <c r="I292" s="12" t="s">
        <v>10</v>
      </c>
      <c r="J292" s="13"/>
      <c r="K292" s="13"/>
      <c r="L292" s="14"/>
      <c r="M292" s="8" t="s">
        <v>17</v>
      </c>
    </row>
    <row r="293" spans="1:13" x14ac:dyDescent="0.2">
      <c r="A293" s="1" t="s">
        <v>0</v>
      </c>
      <c r="B293" s="4" t="s">
        <v>1</v>
      </c>
      <c r="C293" s="4" t="s">
        <v>2</v>
      </c>
      <c r="D293" s="4" t="s">
        <v>3</v>
      </c>
      <c r="E293" s="4" t="s">
        <v>4</v>
      </c>
      <c r="F293" s="4" t="s">
        <v>5</v>
      </c>
      <c r="G293" s="4" t="s">
        <v>20</v>
      </c>
      <c r="H293" s="4" t="s">
        <v>15</v>
      </c>
      <c r="I293" s="4" t="s">
        <v>6</v>
      </c>
      <c r="J293" s="4" t="s">
        <v>7</v>
      </c>
      <c r="K293" s="4" t="s">
        <v>8</v>
      </c>
      <c r="L293" s="4" t="s">
        <v>15</v>
      </c>
      <c r="M293" s="8" t="s">
        <v>18</v>
      </c>
    </row>
    <row r="294" spans="1:13" x14ac:dyDescent="0.2">
      <c r="A294" s="2" t="s">
        <v>11</v>
      </c>
      <c r="B294" s="5">
        <v>73670</v>
      </c>
      <c r="C294" s="5"/>
      <c r="D294" s="5"/>
      <c r="E294" s="5"/>
      <c r="F294" s="5"/>
      <c r="G294" s="5"/>
      <c r="H294" s="5">
        <f>B294+C294-D294+E294-F294-G294</f>
        <v>73670</v>
      </c>
      <c r="I294" s="5">
        <v>80550</v>
      </c>
      <c r="J294" s="5">
        <v>1570</v>
      </c>
      <c r="K294" s="5">
        <v>8450</v>
      </c>
      <c r="L294" s="5">
        <f>I294+J294-K294</f>
        <v>73670</v>
      </c>
      <c r="M294" s="5">
        <f>H294-L294</f>
        <v>0</v>
      </c>
    </row>
    <row r="295" spans="1:13" x14ac:dyDescent="0.2">
      <c r="A295" s="2" t="s">
        <v>12</v>
      </c>
      <c r="B295" s="5">
        <v>181458</v>
      </c>
      <c r="C295" s="5"/>
      <c r="D295" s="5"/>
      <c r="E295" s="5"/>
      <c r="F295" s="5"/>
      <c r="G295" s="5"/>
      <c r="H295" s="5">
        <f t="shared" ref="H295:H298" si="87">B295+C295-D295+E295-F295-G295</f>
        <v>181458</v>
      </c>
      <c r="I295" s="5">
        <v>181458</v>
      </c>
      <c r="J295" s="5"/>
      <c r="K295" s="5"/>
      <c r="L295" s="5">
        <f t="shared" ref="L295:L298" si="88">I295+J295-K295</f>
        <v>181458</v>
      </c>
      <c r="M295" s="5">
        <f t="shared" ref="M295:M299" si="89">H295-L295</f>
        <v>0</v>
      </c>
    </row>
    <row r="296" spans="1:13" x14ac:dyDescent="0.2">
      <c r="A296" s="2" t="s">
        <v>19</v>
      </c>
      <c r="B296" s="5">
        <v>305962.18</v>
      </c>
      <c r="C296" s="5"/>
      <c r="D296" s="5"/>
      <c r="E296" s="5"/>
      <c r="F296" s="5"/>
      <c r="G296" s="5"/>
      <c r="H296" s="5">
        <f t="shared" si="87"/>
        <v>305962.18</v>
      </c>
      <c r="I296" s="5">
        <v>305962.18</v>
      </c>
      <c r="J296" s="5"/>
      <c r="K296" s="5"/>
      <c r="L296" s="5">
        <f t="shared" si="88"/>
        <v>305962.18</v>
      </c>
      <c r="M296" s="5">
        <f t="shared" si="89"/>
        <v>0</v>
      </c>
    </row>
    <row r="297" spans="1:13" x14ac:dyDescent="0.2">
      <c r="A297" s="2" t="s">
        <v>13</v>
      </c>
      <c r="B297" s="5"/>
      <c r="C297" s="15">
        <v>15645.51</v>
      </c>
      <c r="D297" s="5"/>
      <c r="E297" s="5"/>
      <c r="F297" s="5"/>
      <c r="G297" s="5"/>
      <c r="H297" s="5">
        <f t="shared" si="87"/>
        <v>15645.51</v>
      </c>
      <c r="I297" s="15">
        <v>15645.51</v>
      </c>
      <c r="J297" s="5"/>
      <c r="K297" s="5"/>
      <c r="L297" s="5">
        <f t="shared" si="88"/>
        <v>15645.51</v>
      </c>
      <c r="M297" s="5">
        <f t="shared" si="89"/>
        <v>0</v>
      </c>
    </row>
    <row r="298" spans="1:13" x14ac:dyDescent="0.2">
      <c r="A298" s="2" t="s">
        <v>14</v>
      </c>
      <c r="B298" s="5"/>
      <c r="C298" s="5"/>
      <c r="D298" s="5"/>
      <c r="E298" s="5"/>
      <c r="F298" s="5"/>
      <c r="G298" s="5"/>
      <c r="H298" s="5">
        <f t="shared" si="87"/>
        <v>0</v>
      </c>
      <c r="I298" s="5"/>
      <c r="J298" s="5"/>
      <c r="K298" s="5"/>
      <c r="L298" s="5">
        <f t="shared" si="88"/>
        <v>0</v>
      </c>
      <c r="M298" s="5">
        <f t="shared" si="89"/>
        <v>0</v>
      </c>
    </row>
    <row r="299" spans="1:13" x14ac:dyDescent="0.2">
      <c r="A299" s="6" t="s">
        <v>16</v>
      </c>
      <c r="B299" s="2"/>
      <c r="C299" s="2"/>
      <c r="D299" s="2"/>
      <c r="E299" s="2"/>
      <c r="F299" s="2"/>
      <c r="G299" s="2"/>
      <c r="H299" s="7">
        <f>H294+H295-H296+H297+H298</f>
        <v>-35188.669999999991</v>
      </c>
      <c r="I299" s="2"/>
      <c r="J299" s="2"/>
      <c r="K299" s="2"/>
      <c r="L299" s="5">
        <f>L294+L295-L296+L297+L298</f>
        <v>-35188.669999999991</v>
      </c>
      <c r="M299" s="5">
        <f t="shared" si="89"/>
        <v>0</v>
      </c>
    </row>
  </sheetData>
  <mergeCells count="90">
    <mergeCell ref="A101:K101"/>
    <mergeCell ref="B102:H102"/>
    <mergeCell ref="I102:L102"/>
    <mergeCell ref="A81:K81"/>
    <mergeCell ref="B82:H82"/>
    <mergeCell ref="I82:L82"/>
    <mergeCell ref="A91:K91"/>
    <mergeCell ref="B92:H92"/>
    <mergeCell ref="I92:L92"/>
    <mergeCell ref="A61:K61"/>
    <mergeCell ref="B62:H62"/>
    <mergeCell ref="I62:L62"/>
    <mergeCell ref="A71:K71"/>
    <mergeCell ref="B72:H72"/>
    <mergeCell ref="I72:L72"/>
    <mergeCell ref="A41:K41"/>
    <mergeCell ref="B42:H42"/>
    <mergeCell ref="I42:L42"/>
    <mergeCell ref="A51:K51"/>
    <mergeCell ref="B52:H52"/>
    <mergeCell ref="I52:L52"/>
    <mergeCell ref="A21:K21"/>
    <mergeCell ref="B22:H22"/>
    <mergeCell ref="I22:L22"/>
    <mergeCell ref="A31:K31"/>
    <mergeCell ref="B32:H32"/>
    <mergeCell ref="I32:L32"/>
    <mergeCell ref="A1:K1"/>
    <mergeCell ref="B2:H2"/>
    <mergeCell ref="I2:L2"/>
    <mergeCell ref="A11:K11"/>
    <mergeCell ref="B12:H12"/>
    <mergeCell ref="I12:L12"/>
    <mergeCell ref="A111:K111"/>
    <mergeCell ref="B112:H112"/>
    <mergeCell ref="I112:L112"/>
    <mergeCell ref="A121:K121"/>
    <mergeCell ref="B122:H122"/>
    <mergeCell ref="I122:L122"/>
    <mergeCell ref="A131:K131"/>
    <mergeCell ref="B132:H132"/>
    <mergeCell ref="I132:L132"/>
    <mergeCell ref="A141:K141"/>
    <mergeCell ref="B142:H142"/>
    <mergeCell ref="I142:L142"/>
    <mergeCell ref="A151:K151"/>
    <mergeCell ref="B152:H152"/>
    <mergeCell ref="I152:L152"/>
    <mergeCell ref="A161:K161"/>
    <mergeCell ref="B162:H162"/>
    <mergeCell ref="I162:L162"/>
    <mergeCell ref="A171:K171"/>
    <mergeCell ref="B172:H172"/>
    <mergeCell ref="I172:L172"/>
    <mergeCell ref="A181:K181"/>
    <mergeCell ref="B182:H182"/>
    <mergeCell ref="I182:L182"/>
    <mergeCell ref="A191:K191"/>
    <mergeCell ref="B192:H192"/>
    <mergeCell ref="I192:L192"/>
    <mergeCell ref="A201:K201"/>
    <mergeCell ref="B202:H202"/>
    <mergeCell ref="I202:L202"/>
    <mergeCell ref="A211:K211"/>
    <mergeCell ref="B212:H212"/>
    <mergeCell ref="I212:L212"/>
    <mergeCell ref="A221:K221"/>
    <mergeCell ref="B222:H222"/>
    <mergeCell ref="I222:L222"/>
    <mergeCell ref="A231:K231"/>
    <mergeCell ref="B232:H232"/>
    <mergeCell ref="I232:L232"/>
    <mergeCell ref="A241:K241"/>
    <mergeCell ref="B242:H242"/>
    <mergeCell ref="I242:L242"/>
    <mergeCell ref="A251:K251"/>
    <mergeCell ref="B252:H252"/>
    <mergeCell ref="I252:L252"/>
    <mergeCell ref="A261:K261"/>
    <mergeCell ref="B262:H262"/>
    <mergeCell ref="I262:L262"/>
    <mergeCell ref="A291:K291"/>
    <mergeCell ref="B292:H292"/>
    <mergeCell ref="I292:L292"/>
    <mergeCell ref="A271:K271"/>
    <mergeCell ref="B272:H272"/>
    <mergeCell ref="I272:L272"/>
    <mergeCell ref="A281:K281"/>
    <mergeCell ref="B282:H282"/>
    <mergeCell ref="I282:L28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2017-10-16T14:57:25Z</dcterms:modified>
</cp:coreProperties>
</file>